
<file path=[Content_Types].xml><?xml version="1.0" encoding="utf-8"?>
<Types xmlns="http://schemas.openxmlformats.org/package/2006/content-type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rya\Desktop\PROJECTS\"/>
    </mc:Choice>
  </mc:AlternateContent>
  <xr:revisionPtr revIDLastSave="0" documentId="8_{13B4F3B8-6B82-4B61-ACD2-E54DB900DF63}" xr6:coauthVersionLast="47" xr6:coauthVersionMax="47" xr10:uidLastSave="{00000000-0000-0000-0000-000000000000}"/>
  <bookViews>
    <workbookView xWindow="-108" yWindow="-108" windowWidth="23256" windowHeight="12456" activeTab="2" xr2:uid="{70521DF1-53EF-4629-BA92-147E36F41957}"/>
  </bookViews>
  <sheets>
    <sheet name="DATA" sheetId="1" r:id="rId1"/>
    <sheet name="PIVOT TABLE" sheetId="2" r:id="rId2"/>
    <sheet name="DASHBOARD" sheetId="3" r:id="rId3"/>
  </sheets>
  <definedNames>
    <definedName name="_xlnm._FilterDatabase" localSheetId="0" hidden="1">DATA!$A$1:$K$8315</definedName>
    <definedName name="_xlchart.v2.11" hidden="1">'PIVOT TABLE'!$N$7:$N$23</definedName>
    <definedName name="_xlchart.v2.12" hidden="1">'PIVOT TABLE'!$O$6</definedName>
    <definedName name="_xlchart.v2.13" hidden="1">'PIVOT TABLE'!$O$7:$O$23</definedName>
    <definedName name="_xlchart.v2.4" hidden="1">'PIVOT TABLE'!$N$7:$N$23</definedName>
    <definedName name="_xlchart.v2.5" hidden="1">'PIVOT TABLE'!$O$6</definedName>
    <definedName name="_xlchart.v2.6" hidden="1">'PIVOT TABLE'!$O$7:$O$23</definedName>
    <definedName name="_xlchart.v5.0" hidden="1">'PIVOT TABLE'!$AB$5</definedName>
    <definedName name="_xlchart.v5.1" hidden="1">'PIVOT TABLE'!$AB$6:$AB$54</definedName>
    <definedName name="_xlchart.v5.10" hidden="1">'PIVOT TABLE'!$AC$6:$AC$54</definedName>
    <definedName name="_xlchart.v5.14" hidden="1">'PIVOT TABLE'!$AB$5</definedName>
    <definedName name="_xlchart.v5.15" hidden="1">'PIVOT TABLE'!$AB$6:$AB$54</definedName>
    <definedName name="_xlchart.v5.16" hidden="1">'PIVOT TABLE'!$AC$5</definedName>
    <definedName name="_xlchart.v5.17" hidden="1">'PIVOT TABLE'!$AC$6:$AC$54</definedName>
    <definedName name="_xlchart.v5.2" hidden="1">'PIVOT TABLE'!$AC$5</definedName>
    <definedName name="_xlchart.v5.3" hidden="1">'PIVOT TABLE'!$AC$6:$AC$54</definedName>
    <definedName name="_xlchart.v5.7" hidden="1">'PIVOT TABLE'!$AB$5</definedName>
    <definedName name="_xlchart.v5.8" hidden="1">'PIVOT TABLE'!$AB$6:$AB$54</definedName>
    <definedName name="_xlchart.v5.9" hidden="1">'PIVOT TABLE'!$AC$5</definedName>
    <definedName name="Slicer_Category">#N/A</definedName>
    <definedName name="Slicer_Month">#N/A</definedName>
    <definedName name="Slicer_Year">#N/A</definedName>
  </definedNames>
  <calcPr calcId="191029"/>
  <pivotCaches>
    <pivotCache cacheId="11" r:id="rId4"/>
    <pivotCache cacheId="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7" i="2" l="1"/>
  <c r="AC7" i="2"/>
  <c r="AB8" i="2"/>
  <c r="AC8" i="2"/>
  <c r="AB9" i="2"/>
  <c r="AC9" i="2"/>
  <c r="AB10" i="2"/>
  <c r="AC10" i="2"/>
  <c r="AB11" i="2"/>
  <c r="AC11" i="2"/>
  <c r="AB12" i="2"/>
  <c r="AC12" i="2"/>
  <c r="AB13" i="2"/>
  <c r="AC13" i="2"/>
  <c r="AB14" i="2"/>
  <c r="AC14" i="2"/>
  <c r="AB15" i="2"/>
  <c r="AC15" i="2"/>
  <c r="AB16" i="2"/>
  <c r="AC16" i="2"/>
  <c r="AB17" i="2"/>
  <c r="AC17" i="2"/>
  <c r="AB18" i="2"/>
  <c r="AC18" i="2"/>
  <c r="AB19" i="2"/>
  <c r="AC19" i="2"/>
  <c r="AB20" i="2"/>
  <c r="AC20" i="2"/>
  <c r="AB21" i="2"/>
  <c r="AC21" i="2"/>
  <c r="AB22" i="2"/>
  <c r="AC22" i="2"/>
  <c r="AB23" i="2"/>
  <c r="AC23" i="2"/>
  <c r="AB24" i="2"/>
  <c r="AC24" i="2"/>
  <c r="AB25" i="2"/>
  <c r="AC25" i="2"/>
  <c r="AB26" i="2"/>
  <c r="AC26" i="2"/>
  <c r="AB27" i="2"/>
  <c r="AC27" i="2"/>
  <c r="AB28" i="2"/>
  <c r="AC28" i="2"/>
  <c r="AB29" i="2"/>
  <c r="AC29" i="2"/>
  <c r="AB30" i="2"/>
  <c r="AC30" i="2"/>
  <c r="AB31" i="2"/>
  <c r="AC31" i="2"/>
  <c r="AB32" i="2"/>
  <c r="AC32" i="2"/>
  <c r="AB33" i="2"/>
  <c r="AC33" i="2"/>
  <c r="AB34" i="2"/>
  <c r="AC34" i="2"/>
  <c r="AB35" i="2"/>
  <c r="AC35" i="2"/>
  <c r="AB36" i="2"/>
  <c r="AC36" i="2"/>
  <c r="AB37" i="2"/>
  <c r="AC37" i="2"/>
  <c r="AB38" i="2"/>
  <c r="AC38" i="2"/>
  <c r="AB39" i="2"/>
  <c r="AC39" i="2"/>
  <c r="AB40" i="2"/>
  <c r="AC40" i="2"/>
  <c r="AB41" i="2"/>
  <c r="AC41" i="2"/>
  <c r="AB42" i="2"/>
  <c r="AC42" i="2"/>
  <c r="AB43" i="2"/>
  <c r="AC43" i="2"/>
  <c r="AB44" i="2"/>
  <c r="AC44" i="2"/>
  <c r="AB45" i="2"/>
  <c r="AC45" i="2"/>
  <c r="AB46" i="2"/>
  <c r="AC46" i="2"/>
  <c r="AB47" i="2"/>
  <c r="AC47" i="2"/>
  <c r="AB48" i="2"/>
  <c r="AC48" i="2"/>
  <c r="AB49" i="2"/>
  <c r="AC49" i="2"/>
  <c r="AB50" i="2"/>
  <c r="AC50" i="2"/>
  <c r="AB51" i="2"/>
  <c r="AC51" i="2"/>
  <c r="AB52" i="2"/>
  <c r="AC52" i="2"/>
  <c r="AB53" i="2"/>
  <c r="AC53" i="2"/>
  <c r="AB54" i="2"/>
  <c r="AC54" i="2"/>
  <c r="AC6" i="2"/>
  <c r="AB6" i="2"/>
  <c r="N8" i="2"/>
  <c r="N9" i="2"/>
  <c r="N10" i="2"/>
  <c r="N11" i="2"/>
  <c r="N12" i="2"/>
  <c r="N13" i="2"/>
  <c r="N14" i="2"/>
  <c r="N15" i="2"/>
  <c r="N16" i="2"/>
  <c r="N17" i="2"/>
  <c r="N18" i="2"/>
  <c r="N19" i="2"/>
  <c r="N20" i="2"/>
  <c r="N21" i="2"/>
  <c r="N22" i="2"/>
  <c r="N23" i="2"/>
  <c r="N7" i="2"/>
  <c r="A14" i="2"/>
  <c r="A15" i="2"/>
  <c r="O8" i="2"/>
  <c r="O20" i="2"/>
  <c r="O9" i="2"/>
  <c r="O21" i="2"/>
  <c r="O10" i="2"/>
  <c r="O22" i="2"/>
  <c r="O11" i="2"/>
  <c r="O23" i="2"/>
  <c r="O12" i="2"/>
  <c r="O13" i="2"/>
  <c r="O14" i="2"/>
  <c r="O15" i="2"/>
  <c r="O16" i="2"/>
  <c r="O17" i="2"/>
  <c r="O18" i="2"/>
  <c r="O19" i="2"/>
  <c r="O7" i="2"/>
</calcChain>
</file>

<file path=xl/sharedStrings.xml><?xml version="1.0" encoding="utf-8"?>
<sst xmlns="http://schemas.openxmlformats.org/spreadsheetml/2006/main" count="52332" uniqueCount="2726">
  <si>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</si>
  <si>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</si>
  <si>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</si>
  <si>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</si>
  <si>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</si>
  <si>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</si>
  <si>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</si>
  <si>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</si>
  <si>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</si>
  <si>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</si>
  <si>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</si>
  <si>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</si>
  <si>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</si>
  <si>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</si>
  <si>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</si>
  <si>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</si>
  <si>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</si>
  <si>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</si>
  <si>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</si>
  <si>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</si>
  <si>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</si>
  <si>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</si>
  <si>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</si>
  <si>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</si>
  <si>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</si>
  <si>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</si>
  <si>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</si>
  <si>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</si>
  <si>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</si>
  <si>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</si>
  <si>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</si>
  <si>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</si>
  <si>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</si>
  <si>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</si>
  <si>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</si>
  <si>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</si>
  <si>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</si>
  <si>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</si>
  <si>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</si>
  <si>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</si>
  <si>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</si>
  <si>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</si>
  <si>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</si>
  <si>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</si>
  <si>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</si>
  <si>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</si>
  <si>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</si>
  <si>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</si>
  <si>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</si>
  <si>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</si>
  <si>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</si>
  <si>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</si>
  <si>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</si>
  <si>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</si>
  <si>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</si>
  <si>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</si>
  <si>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</si>
  <si>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</si>
  <si>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</si>
  <si>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</si>
  <si>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</si>
  <si>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</si>
  <si>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</si>
  <si>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</si>
  <si>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</si>
  <si>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</si>
  <si>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</si>
  <si>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</si>
  <si>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</si>
  <si>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</si>
  <si>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</si>
  <si>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</si>
  <si>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</si>
  <si>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</si>
  <si>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</si>
  <si>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</si>
  <si>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</si>
  <si>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</si>
  <si>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</si>
  <si>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</si>
  <si>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</si>
  <si>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</si>
  <si>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</si>
  <si>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</si>
  <si>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</si>
  <si>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</si>
  <si>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</si>
  <si>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</si>
  <si>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</si>
  <si>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</si>
  <si>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</si>
  <si>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</si>
  <si>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</si>
  <si>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</si>
  <si>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</si>
  <si>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</si>
  <si>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</si>
  <si>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</si>
  <si>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</si>
  <si>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</si>
  <si>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</si>
  <si>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</si>
  <si>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</si>
  <si>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</si>
  <si>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</si>
  <si>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</si>
  <si>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</si>
  <si>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</si>
  <si>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</si>
  <si>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</si>
  <si>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</si>
  <si>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</si>
  <si>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</si>
  <si>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</si>
  <si>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</si>
  <si>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</si>
  <si>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</si>
  <si>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</si>
  <si>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</si>
  <si>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</si>
  <si>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</si>
  <si>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</si>
  <si>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</si>
  <si>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</si>
  <si>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</si>
  <si>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</si>
  <si>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</si>
  <si>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</si>
  <si>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</si>
  <si>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</si>
  <si>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</si>
  <si>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</si>
  <si>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</si>
  <si>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</si>
  <si>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</si>
  <si>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</si>
  <si>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</si>
  <si>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</si>
  <si>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</si>
  <si>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</si>
  <si>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</si>
  <si>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</si>
  <si>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</si>
  <si>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</si>
  <si>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</si>
  <si>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</si>
  <si>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</si>
  <si>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</si>
  <si>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</si>
  <si>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</si>
  <si>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</si>
  <si>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</si>
  <si>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</si>
  <si>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</si>
  <si>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</si>
  <si>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</si>
  <si>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</si>
  <si>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</si>
  <si>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</si>
  <si>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</si>
  <si>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</si>
  <si>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</si>
  <si>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</si>
  <si>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</si>
  <si>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</si>
  <si>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</si>
  <si>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</si>
  <si>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</si>
  <si>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</si>
  <si>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</si>
  <si>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</si>
  <si>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</si>
  <si>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</si>
  <si>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</si>
  <si>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</si>
  <si>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</si>
  <si>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</si>
  <si>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</si>
  <si>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</si>
  <si>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</si>
  <si>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</si>
  <si>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</si>
  <si>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</si>
  <si>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</si>
  <si>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</si>
  <si>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</si>
  <si>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</si>
  <si>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</si>
  <si>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</si>
  <si>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</si>
  <si>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</si>
  <si>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</si>
  <si>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</si>
  <si>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</si>
  <si>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</si>
  <si>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</si>
  <si>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</si>
  <si>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</si>
  <si>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</si>
  <si>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</si>
  <si>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</si>
  <si>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</si>
  <si>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</si>
  <si>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</si>
  <si>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</si>
  <si>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</si>
  <si>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</si>
  <si>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</si>
  <si>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</si>
  <si>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</si>
  <si>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</si>
  <si>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</si>
  <si>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</si>
  <si>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</si>
  <si>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</si>
  <si>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</si>
  <si>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</si>
  <si>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</si>
  <si>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</si>
  <si>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</si>
  <si>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</si>
  <si>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</si>
  <si>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</si>
  <si>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</si>
  <si>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</si>
  <si>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</si>
  <si>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</si>
  <si>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</si>
  <si>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</si>
  <si>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</si>
  <si>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</si>
  <si>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</si>
  <si>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</si>
  <si>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</si>
  <si>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</si>
  <si>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</si>
  <si>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</si>
  <si>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</si>
  <si>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</si>
  <si>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</si>
  <si>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</si>
  <si>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</si>
  <si>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</si>
  <si>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</si>
  <si>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</si>
  <si>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</si>
  <si>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</si>
  <si>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</si>
  <si>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</si>
  <si>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</si>
  <si>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</si>
  <si>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</si>
  <si>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</si>
  <si>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</si>
  <si>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</si>
  <si>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</si>
  <si>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</si>
  <si>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</si>
  <si>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</si>
  <si>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</si>
  <si>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</si>
  <si>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</si>
  <si>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</si>
  <si>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</si>
  <si>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</si>
  <si>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</si>
  <si>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</si>
  <si>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</si>
  <si>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</si>
  <si>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</si>
  <si>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</si>
  <si>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</si>
  <si>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</si>
  <si>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</si>
  <si>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</si>
  <si>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</si>
  <si>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</si>
  <si>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</si>
  <si>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</si>
  <si>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</si>
  <si>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</si>
  <si>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</si>
  <si>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</si>
  <si>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</si>
  <si>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</si>
  <si>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</si>
  <si>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</si>
  <si>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</si>
  <si>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</si>
  <si>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</si>
  <si>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</si>
  <si>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</si>
  <si>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</si>
  <si>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</si>
  <si>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</si>
  <si>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</si>
  <si>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</si>
  <si>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</si>
  <si>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</si>
  <si>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</si>
  <si>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</si>
  <si>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</si>
  <si>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</si>
  <si>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</si>
  <si>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</si>
  <si>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</si>
  <si>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</si>
  <si>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</si>
  <si>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</si>
  <si>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</si>
  <si>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</si>
  <si>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</si>
  <si>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</si>
  <si>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</si>
  <si>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</si>
  <si>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</si>
  <si>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</si>
  <si>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</si>
  <si>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</si>
  <si>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</si>
  <si>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</si>
  <si>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</si>
  <si>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</si>
  <si>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</si>
  <si>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</si>
  <si>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</si>
  <si>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</si>
  <si>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</si>
  <si>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</si>
  <si>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</si>
  <si>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</si>
  <si>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</si>
  <si>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</si>
  <si>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</si>
  <si>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</si>
  <si>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</si>
  <si>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</si>
  <si>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</si>
  <si>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</si>
  <si>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</si>
  <si>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</si>
  <si>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</si>
  <si>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</si>
  <si>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</si>
  <si>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</si>
  <si>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</si>
  <si>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</si>
  <si>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</si>
  <si>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</si>
  <si>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</si>
  <si>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</si>
  <si>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</si>
  <si>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</si>
  <si>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</si>
  <si>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</si>
  <si>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</si>
  <si>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</si>
  <si>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</si>
  <si>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</si>
  <si>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</si>
  <si>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</si>
  <si>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</si>
  <si>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</si>
  <si>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</si>
  <si>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</si>
  <si>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</si>
  <si>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</si>
  <si>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</si>
  <si>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</si>
  <si>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</si>
  <si>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</si>
  <si>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</si>
  <si>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</si>
  <si>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</si>
  <si>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</si>
  <si>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</si>
  <si>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</si>
  <si>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</si>
  <si>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</si>
  <si>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</si>
  <si>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</si>
  <si>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</si>
  <si>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</si>
  <si>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</si>
  <si>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</si>
  <si>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</si>
  <si>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</si>
  <si>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</si>
  <si>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</si>
  <si>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</si>
  <si>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</si>
  <si>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</si>
  <si>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</si>
  <si>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</si>
  <si>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</si>
  <si>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</si>
  <si>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</si>
  <si>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</si>
  <si>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</si>
  <si>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</si>
  <si>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</si>
  <si>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</si>
  <si>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</si>
  <si>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</si>
  <si>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</si>
  <si>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</si>
  <si>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</si>
  <si>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</si>
  <si>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</si>
  <si>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</si>
  <si>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</si>
  <si>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</si>
  <si>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</si>
  <si>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</si>
  <si>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</si>
  <si>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</si>
  <si>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</si>
  <si>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</si>
  <si>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</si>
  <si>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</si>
  <si>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</si>
  <si>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</si>
  <si>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</si>
  <si>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</si>
  <si>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</si>
  <si>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</si>
  <si>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</si>
  <si>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</si>
  <si>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</si>
  <si>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</si>
  <si>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</si>
  <si>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</si>
  <si>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</si>
  <si>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</si>
  <si>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</si>
  <si>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</si>
  <si>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</si>
  <si>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</si>
  <si>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</si>
  <si>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</si>
  <si>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</si>
  <si>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</si>
  <si>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</si>
  <si>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</si>
  <si>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</si>
  <si>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</si>
  <si>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</si>
  <si>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</si>
  <si>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</si>
  <si>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</si>
  <si>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</si>
  <si>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</si>
  <si>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</si>
  <si>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</si>
  <si>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</si>
  <si>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</si>
  <si>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</si>
  <si>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</si>
  <si>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</si>
  <si>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</si>
  <si>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</si>
  <si>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</si>
  <si>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</si>
  <si>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</si>
  <si>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</si>
  <si>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</si>
  <si>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</si>
  <si>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</si>
  <si>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</si>
  <si>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</si>
  <si>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</si>
  <si>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</si>
  <si>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</si>
  <si>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</si>
  <si>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</si>
  <si>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</si>
  <si>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</si>
  <si>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</si>
  <si>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</si>
  <si>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</si>
  <si>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</si>
  <si>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</si>
  <si>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</si>
  <si>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</si>
  <si>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</si>
  <si>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</si>
  <si>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</si>
  <si>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</si>
  <si>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</si>
  <si>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</si>
  <si>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</si>
  <si>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</si>
  <si>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</si>
  <si>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</si>
  <si>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</si>
  <si>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</si>
  <si>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</si>
  <si>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</si>
  <si>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</si>
  <si>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</si>
  <si>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</si>
  <si>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</si>
  <si>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</si>
  <si>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</si>
  <si>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</si>
  <si>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</si>
  <si>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</si>
  <si>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</si>
  <si>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</si>
  <si>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</si>
  <si>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</si>
  <si>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</si>
  <si>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</si>
  <si>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</si>
  <si>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</si>
  <si>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</si>
  <si>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</si>
  <si>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</si>
  <si>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</si>
  <si>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</si>
  <si>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</si>
  <si>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</si>
  <si>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</si>
  <si>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</si>
  <si>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</si>
  <si>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</si>
  <si>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</si>
  <si>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</si>
  <si>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</si>
  <si>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</si>
  <si>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</si>
  <si>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</si>
  <si>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</si>
  <si>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</si>
  <si>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</si>
  <si>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</si>
  <si>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</si>
  <si>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</si>
  <si>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</si>
  <si>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</si>
  <si>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</si>
  <si>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</si>
  <si>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</si>
  <si>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</si>
  <si>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</si>
  <si>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</si>
  <si>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</si>
  <si>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</si>
  <si>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</si>
  <si>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</si>
  <si>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</si>
  <si>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</si>
  <si>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</si>
  <si>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</si>
  <si>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</si>
  <si>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</si>
  <si>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</si>
  <si>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</si>
  <si>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</si>
  <si>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</si>
  <si>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</si>
  <si>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</si>
  <si>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</si>
  <si>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</si>
  <si>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</si>
  <si>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</si>
  <si>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</si>
  <si>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</si>
  <si>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</si>
  <si>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</si>
  <si>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</si>
  <si>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</si>
  <si>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</si>
  <si>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</si>
  <si>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</si>
  <si>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</si>
  <si>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</si>
  <si>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</si>
  <si>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</si>
  <si>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</si>
  <si>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</si>
  <si>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</si>
  <si>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</si>
  <si>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</si>
  <si>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</si>
  <si>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</si>
  <si>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</si>
  <si>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</si>
  <si>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</si>
  <si>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</si>
  <si>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</si>
  <si>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</si>
  <si>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</si>
  <si>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</si>
  <si>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</si>
  <si>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</si>
  <si>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</si>
  <si>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</si>
  <si>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</si>
  <si>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</si>
  <si>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</si>
  <si>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</si>
  <si>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</si>
  <si>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</si>
  <si>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</si>
  <si>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</si>
  <si>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</si>
  <si>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</si>
  <si>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</si>
  <si>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</si>
  <si>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</si>
  <si>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</si>
  <si>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</si>
  <si>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</si>
  <si>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</si>
  <si>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</si>
  <si>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</si>
  <si>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</si>
  <si>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</si>
  <si>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</si>
  <si>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</si>
  <si>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</si>
  <si>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</si>
  <si>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</si>
  <si>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</si>
  <si>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</si>
  <si>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</si>
  <si>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</si>
  <si>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</si>
  <si>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</si>
  <si>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</si>
  <si>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</si>
  <si>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</si>
  <si>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</si>
  <si>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</si>
  <si>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</si>
  <si>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</si>
  <si>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</si>
  <si>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</si>
  <si>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</si>
  <si>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</si>
  <si>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</si>
  <si>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</si>
  <si>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</si>
  <si>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</si>
  <si>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</si>
  <si>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</si>
  <si>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</si>
  <si>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</si>
  <si>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</si>
  <si>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</si>
  <si>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</si>
  <si>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</si>
  <si>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</si>
  <si>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</si>
  <si>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</si>
  <si>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</si>
  <si>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</si>
  <si>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</si>
  <si>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</si>
  <si>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</si>
  <si>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</si>
  <si>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</si>
  <si>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</si>
  <si>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</si>
  <si>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</si>
  <si>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</si>
  <si>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</si>
  <si>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</si>
  <si>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</si>
  <si>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</si>
  <si>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</si>
  <si>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</si>
  <si>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</si>
  <si>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</si>
  <si>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</si>
  <si>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</si>
  <si>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</si>
  <si>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</si>
  <si>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</si>
  <si>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</si>
  <si>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</si>
  <si>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</si>
  <si>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</si>
  <si>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</si>
  <si>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</si>
  <si>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</si>
  <si>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</si>
  <si>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</si>
  <si>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</si>
  <si>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</si>
  <si>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</si>
  <si>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</si>
  <si>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</si>
  <si>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</si>
  <si>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</si>
  <si>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</si>
  <si>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</si>
  <si>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</si>
  <si>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</si>
  <si>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</si>
  <si>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</si>
  <si>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</si>
  <si>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</si>
  <si>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</si>
  <si>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</si>
  <si>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</si>
  <si>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</si>
  <si>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</si>
  <si>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</si>
  <si>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</si>
  <si>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</si>
  <si>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</si>
  <si>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</si>
  <si>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</si>
  <si>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</si>
  <si>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</si>
  <si>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</si>
  <si>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</si>
  <si>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</si>
  <si>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</si>
  <si>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</si>
  <si>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</si>
  <si>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</si>
  <si>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</si>
  <si>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</si>
  <si>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</si>
  <si>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</si>
  <si>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</si>
  <si>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</si>
  <si>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</si>
  <si>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</si>
  <si>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</si>
  <si>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</si>
  <si>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</si>
  <si>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</si>
  <si>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</si>
  <si>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</si>
  <si>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</si>
  <si>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</si>
  <si>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</si>
  <si>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</si>
  <si>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</si>
  <si>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</si>
  <si>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</si>
  <si>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</si>
  <si>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</si>
  <si>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</si>
  <si>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</si>
  <si>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</si>
  <si>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</si>
  <si>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</si>
  <si>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</si>
  <si>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</si>
  <si>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</si>
  <si>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</si>
  <si>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</si>
  <si>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</si>
  <si>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</si>
  <si>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</si>
  <si>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</si>
  <si>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</si>
  <si>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</si>
  <si>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</si>
  <si>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</si>
  <si>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</si>
  <si>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</si>
  <si>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</si>
  <si>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</si>
  <si>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</si>
  <si>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</si>
  <si>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</si>
  <si>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</si>
  <si>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</si>
  <si>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</si>
  <si>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</si>
  <si>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</si>
  <si>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</si>
  <si>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</si>
  <si>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</si>
  <si>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</si>
  <si>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</si>
  <si>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</si>
  <si>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</si>
  <si>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</si>
  <si>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</si>
  <si>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</si>
  <si>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</si>
  <si>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</si>
  <si>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</si>
  <si>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</si>
  <si>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</si>
  <si>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</si>
  <si>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</si>
  <si>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</si>
  <si>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</si>
  <si>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</si>
  <si>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</si>
  <si>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</si>
  <si>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</si>
  <si>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</si>
  <si>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</si>
  <si>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</si>
  <si>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</si>
  <si>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</si>
  <si>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</si>
  <si>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</si>
  <si>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</si>
  <si>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</si>
  <si>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</si>
  <si>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</si>
  <si>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</si>
  <si>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</si>
  <si>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</si>
  <si>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</si>
  <si>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</si>
  <si>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</si>
  <si>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</si>
  <si>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</si>
  <si>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</si>
  <si>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</si>
  <si>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</si>
  <si>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</si>
  <si>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</si>
  <si>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</si>
  <si>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</si>
  <si>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</si>
  <si>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</si>
  <si>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</si>
  <si>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</si>
  <si>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</si>
  <si>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</si>
  <si>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</si>
  <si>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</si>
  <si>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</si>
  <si>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</si>
  <si>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</si>
  <si>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</si>
  <si>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</si>
  <si>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</si>
  <si>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</si>
  <si>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</si>
  <si>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</si>
  <si>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</si>
  <si>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</si>
  <si>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</si>
  <si>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</si>
  <si>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</si>
  <si>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</si>
  <si>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</si>
  <si>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</si>
  <si>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</si>
  <si>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</si>
  <si>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</si>
  <si>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</si>
  <si>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</si>
  <si>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</si>
  <si>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</si>
  <si>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</si>
  <si>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</si>
  <si>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</si>
  <si>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</si>
  <si>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</si>
  <si>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</si>
  <si>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</si>
  <si>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</si>
  <si>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</si>
  <si>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</si>
  <si>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</si>
  <si>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</si>
  <si>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</si>
  <si>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</si>
  <si>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</si>
  <si>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</si>
  <si>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</si>
  <si>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</si>
  <si>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</si>
  <si>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</si>
  <si>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</si>
  <si>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</si>
  <si>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</si>
  <si>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</si>
  <si>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</si>
  <si>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</si>
  <si>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</si>
  <si>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</si>
  <si>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</si>
  <si>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</si>
  <si>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</si>
  <si>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</si>
  <si>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</si>
  <si>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</si>
  <si>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</si>
  <si>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</si>
  <si>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</si>
  <si>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</si>
  <si>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</si>
  <si>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</si>
  <si>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</si>
  <si>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</si>
  <si>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</si>
  <si>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</si>
  <si>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</si>
  <si>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</si>
  <si>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</si>
  <si>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</si>
  <si>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</si>
  <si>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</si>
  <si>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</si>
  <si>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</si>
  <si>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</si>
  <si>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</si>
  <si>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</si>
  <si>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</si>
  <si>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</si>
  <si>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</si>
  <si>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</si>
  <si>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</si>
  <si>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</si>
  <si>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</si>
  <si>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</si>
  <si>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</si>
  <si>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</si>
  <si>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</si>
  <si>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</si>
  <si>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</si>
  <si>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</si>
  <si>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</si>
  <si>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</si>
  <si>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</si>
  <si>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</si>
  <si>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</si>
  <si>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</si>
  <si>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</si>
  <si>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</si>
  <si>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</si>
  <si>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</si>
  <si>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</si>
  <si>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</si>
  <si>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</si>
  <si>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</si>
  <si>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</si>
  <si>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</si>
  <si>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</si>
  <si>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</si>
  <si>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</si>
  <si>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</si>
  <si>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</si>
  <si>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</si>
  <si>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</si>
  <si>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</si>
  <si>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</si>
  <si>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</si>
  <si>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</si>
  <si>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</si>
  <si>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</si>
  <si>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</si>
  <si>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</si>
  <si>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</si>
  <si>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</si>
  <si>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</si>
  <si>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</si>
  <si>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</si>
  <si>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</si>
  <si>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</si>
  <si>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</si>
  <si>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</si>
  <si>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</si>
  <si>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</si>
  <si>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</si>
  <si>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</si>
  <si>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</si>
  <si>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</si>
  <si>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</si>
  <si>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</si>
  <si>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</si>
  <si>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</si>
  <si>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</si>
  <si>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</si>
  <si>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</si>
  <si>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</si>
  <si>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</si>
  <si>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</si>
  <si>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</si>
  <si>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</si>
  <si>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</si>
  <si>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</si>
  <si>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</si>
  <si>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</si>
  <si>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</si>
  <si>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</si>
  <si>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</si>
  <si>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</si>
  <si>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</si>
  <si>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</si>
  <si>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</si>
  <si>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</si>
  <si>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</si>
  <si>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</si>
  <si>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</si>
  <si>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</si>
  <si>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</si>
  <si>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</si>
  <si>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</si>
  <si>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</si>
  <si>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</si>
  <si>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</si>
  <si>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</si>
  <si>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</si>
  <si>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</si>
  <si>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</si>
  <si>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</si>
  <si>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</si>
  <si>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</si>
  <si>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</si>
  <si>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</si>
  <si>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</si>
  <si>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</si>
  <si>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</si>
  <si>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</si>
  <si>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</si>
  <si>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</si>
  <si>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</si>
  <si>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</si>
  <si>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</si>
  <si>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</si>
  <si>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</si>
  <si>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</si>
  <si>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</si>
  <si>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</si>
  <si>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</si>
  <si>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</si>
  <si>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</si>
  <si>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</si>
  <si>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</si>
  <si>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</si>
  <si>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</si>
  <si>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</si>
  <si>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</si>
  <si>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</si>
  <si>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</si>
  <si>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</si>
  <si>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</si>
  <si>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</si>
  <si>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</si>
  <si>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</si>
  <si>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</si>
  <si>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</si>
  <si>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</si>
  <si>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</si>
  <si>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</si>
  <si>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</si>
  <si>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</si>
  <si>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</si>
  <si>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</si>
  <si>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</si>
  <si>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</si>
  <si>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</si>
  <si>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</si>
  <si>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</si>
  <si>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</si>
  <si>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</si>
  <si>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</si>
  <si>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</si>
  <si>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</si>
  <si>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</si>
  <si>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</si>
  <si>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</si>
  <si>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</si>
  <si>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</si>
  <si>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</si>
  <si>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</si>
  <si>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</si>
  <si>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</si>
  <si>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</si>
  <si>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</si>
  <si>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</si>
  <si>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</si>
  <si>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</si>
  <si>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</si>
  <si>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</si>
  <si>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</si>
  <si>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</si>
  <si>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</si>
  <si>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</si>
  <si>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</si>
  <si>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</si>
  <si>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</si>
  <si>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</si>
  <si>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</si>
  <si>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</si>
  <si>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</si>
  <si>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</si>
  <si>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</si>
  <si>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</si>
  <si>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</si>
  <si>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</si>
  <si>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</si>
  <si>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</si>
  <si>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</si>
  <si>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</si>
  <si>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</si>
  <si>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</si>
  <si>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</si>
  <si>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</si>
  <si>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</si>
  <si>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</si>
  <si>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</si>
  <si>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</si>
  <si>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</si>
  <si>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</si>
  <si>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</si>
  <si>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</si>
  <si>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</si>
  <si>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</si>
  <si>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</si>
  <si>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</si>
  <si>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</si>
  <si>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</si>
  <si>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</si>
  <si>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</si>
  <si>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</si>
  <si>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</si>
  <si>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</si>
  <si>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</si>
  <si>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</si>
  <si>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</si>
  <si>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</si>
  <si>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</si>
  <si>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</si>
  <si>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</si>
  <si>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</si>
  <si>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</si>
  <si>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</si>
  <si>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</si>
  <si>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</si>
  <si>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</si>
  <si>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</si>
  <si>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</si>
  <si>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</si>
  <si>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</si>
  <si>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</si>
  <si>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</si>
  <si>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</si>
  <si>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</si>
  <si>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</si>
  <si>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</si>
  <si>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</si>
  <si>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</si>
  <si>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</si>
  <si>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</si>
  <si>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</si>
  <si>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</si>
  <si>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</si>
  <si>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</si>
  <si>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</si>
  <si>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</si>
  <si>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</si>
  <si>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</si>
  <si>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</si>
  <si>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</si>
  <si>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</si>
  <si>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</si>
  <si>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</si>
  <si>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</si>
  <si>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</si>
  <si>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</si>
  <si>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</si>
  <si>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</si>
  <si>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</si>
  <si>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</si>
  <si>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</si>
  <si>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</si>
  <si>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</si>
  <si>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</si>
  <si>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</si>
  <si>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</si>
  <si>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</si>
  <si>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</si>
  <si>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</si>
  <si>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</si>
  <si>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</si>
  <si>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</si>
  <si>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</si>
  <si>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</si>
  <si>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</si>
  <si>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</si>
  <si>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</si>
  <si>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</si>
  <si>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</si>
  <si>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</si>
  <si>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</si>
  <si>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</si>
  <si>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</si>
  <si>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</si>
  <si>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</si>
  <si>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</si>
  <si>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</si>
  <si>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</si>
  <si>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</si>
  <si>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</si>
  <si>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</si>
  <si>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</si>
  <si>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</si>
  <si>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</si>
  <si>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</si>
  <si>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</si>
  <si>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</si>
  <si>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</si>
  <si>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</si>
  <si>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</si>
  <si>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</si>
  <si>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</si>
  <si>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</si>
  <si>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</si>
  <si>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</si>
  <si>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</si>
  <si>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</si>
  <si>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</si>
  <si>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</si>
  <si>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</si>
  <si>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</si>
  <si>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</si>
  <si>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</si>
  <si>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</si>
  <si>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</si>
  <si>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</si>
  <si>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</si>
  <si>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</si>
  <si>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</si>
  <si>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</si>
  <si>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</si>
  <si>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</si>
  <si>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</si>
  <si>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</si>
  <si>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</si>
  <si>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</si>
  <si>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</si>
  <si>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</si>
  <si>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</si>
  <si>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</si>
  <si>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</si>
  <si>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</si>
  <si>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</si>
  <si>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</si>
  <si>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</si>
  <si>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</si>
  <si>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</si>
  <si>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</si>
  <si>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</si>
  <si>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</si>
  <si>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</si>
  <si>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</si>
  <si>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</si>
  <si>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</si>
  <si>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</si>
  <si>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</si>
  <si>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</si>
  <si>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</si>
  <si>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</si>
  <si>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</si>
  <si>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</si>
  <si>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</si>
  <si>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</si>
  <si>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</si>
  <si>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</si>
  <si>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</si>
  <si>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</si>
  <si>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</si>
  <si>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</si>
  <si>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</si>
  <si>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</si>
  <si>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</si>
  <si>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</si>
  <si>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</si>
  <si>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</si>
  <si>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</si>
  <si>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</si>
  <si>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</si>
  <si>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</si>
  <si>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</si>
  <si>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</si>
  <si>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</si>
  <si>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</si>
  <si>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</si>
  <si>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</si>
  <si>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</si>
  <si>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</si>
  <si>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</si>
  <si>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</si>
  <si>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</si>
  <si>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</si>
  <si>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</si>
  <si>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</si>
  <si>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</si>
  <si>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</si>
  <si>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</si>
  <si>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</si>
  <si>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</si>
  <si>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</si>
  <si>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</si>
  <si>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</si>
  <si>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</si>
  <si>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</si>
  <si>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</si>
  <si>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</si>
  <si>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</si>
  <si>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</si>
  <si>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</si>
  <si>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</si>
  <si>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</si>
  <si>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</si>
  <si>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</si>
  <si>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</si>
  <si>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</si>
  <si>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</si>
  <si>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</si>
  <si>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</si>
  <si>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</si>
  <si>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</si>
  <si>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</si>
  <si>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</si>
  <si>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</si>
  <si>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</si>
  <si>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</si>
  <si>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</si>
  <si>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</si>
  <si>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</si>
  <si>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</si>
  <si>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</si>
  <si>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</si>
  <si>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</si>
  <si>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</si>
  <si>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</si>
  <si>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</si>
  <si>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</si>
  <si>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</si>
  <si>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</si>
  <si>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</si>
  <si>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</si>
  <si>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</si>
  <si>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</si>
  <si>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</si>
  <si>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</si>
  <si>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</si>
  <si>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</si>
  <si>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</si>
  <si>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</si>
  <si>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</si>
  <si>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</si>
  <si>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</si>
  <si>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</si>
  <si>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</si>
  <si>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</si>
  <si>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</si>
  <si>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</si>
  <si>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</si>
  <si>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</si>
  <si>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</si>
  <si>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</si>
  <si>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</si>
  <si>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</si>
  <si>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</si>
  <si>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</si>
  <si>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</si>
  <si>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</si>
  <si>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</si>
  <si>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</si>
  <si>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</si>
  <si>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</si>
  <si>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</si>
  <si>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</si>
  <si>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</si>
  <si>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</si>
  <si>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</si>
  <si>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</si>
  <si>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</si>
  <si>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</si>
  <si>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</si>
  <si>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</si>
  <si>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</si>
  <si>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</si>
  <si>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</si>
  <si>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</si>
  <si>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</si>
  <si>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</si>
  <si>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</si>
  <si>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</si>
  <si>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</si>
  <si>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</si>
  <si>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</si>
  <si>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</si>
  <si>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</si>
  <si>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</si>
  <si>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</si>
  <si>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</si>
  <si>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</si>
  <si>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</si>
  <si>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</si>
  <si>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</si>
  <si>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</si>
  <si>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</si>
  <si>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</si>
  <si>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</si>
  <si>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</si>
  <si>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</si>
  <si>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</si>
  <si>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</si>
  <si>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</si>
  <si>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</si>
  <si>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</si>
  <si>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</si>
  <si>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</si>
  <si>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</si>
  <si>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</si>
  <si>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</si>
  <si>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</si>
  <si>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</si>
  <si>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</si>
  <si>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</si>
  <si>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</si>
  <si>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</si>
  <si>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</si>
  <si>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</si>
  <si>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</si>
  <si>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</si>
  <si>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</si>
  <si>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</si>
  <si>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</si>
  <si>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</si>
  <si>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</si>
  <si>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</si>
  <si>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</si>
  <si>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</si>
  <si>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</si>
  <si>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</si>
  <si>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</si>
  <si>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</si>
  <si>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</si>
  <si>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</si>
  <si>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</si>
  <si>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</si>
  <si>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</si>
  <si>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</si>
  <si>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</si>
  <si>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</si>
  <si>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</si>
  <si>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</si>
  <si>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</si>
  <si>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</si>
  <si>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</si>
  <si>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</si>
  <si>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</si>
  <si>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</si>
  <si>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</si>
  <si>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</si>
  <si>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</si>
  <si>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</si>
  <si>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</si>
  <si>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</si>
  <si>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</si>
  <si>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</si>
  <si>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</si>
  <si>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</si>
  <si>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</si>
  <si>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</si>
  <si>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</si>
  <si>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</si>
  <si>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</si>
  <si>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</si>
  <si>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</si>
  <si>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</si>
  <si>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</si>
  <si>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</si>
  <si>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</si>
  <si>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</si>
  <si>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</si>
  <si>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</si>
  <si>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</si>
  <si>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</si>
  <si>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</si>
  <si>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</si>
  <si>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</si>
  <si>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</si>
  <si>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</si>
  <si>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</si>
  <si>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</si>
  <si>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</si>
  <si>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</si>
  <si>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</si>
  <si>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</si>
  <si>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</si>
  <si>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</si>
  <si>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</si>
  <si>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</si>
  <si>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</si>
  <si>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</si>
  <si>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</si>
  <si>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</si>
  <si>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</si>
  <si>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</si>
  <si>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</si>
  <si>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</si>
  <si>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</si>
  <si>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</si>
  <si>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</si>
  <si>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</si>
  <si>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</si>
  <si>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</si>
  <si>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</si>
  <si>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</si>
  <si>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</si>
  <si>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</si>
  <si>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</si>
  <si>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</si>
  <si>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</si>
  <si>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</si>
  <si>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</si>
  <si>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</si>
  <si>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</si>
  <si>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</si>
  <si>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</si>
  <si>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</si>
  <si>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</si>
  <si>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</si>
  <si>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</si>
  <si>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</si>
  <si>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</si>
  <si>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</si>
  <si>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</si>
  <si>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</si>
  <si>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</si>
  <si>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</si>
  <si>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</si>
  <si>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</si>
  <si>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</si>
  <si>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</si>
  <si>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</si>
  <si>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</si>
  <si>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</si>
  <si>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</si>
  <si>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</si>
  <si>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</si>
  <si>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</si>
  <si>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</si>
  <si>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</si>
  <si>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</si>
  <si>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</si>
  <si>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</si>
  <si>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</si>
  <si>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</si>
  <si>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</si>
  <si>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</si>
  <si>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</si>
  <si>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</si>
  <si>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</si>
  <si>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</si>
  <si>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</si>
  <si>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</si>
  <si>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</si>
  <si>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</si>
  <si>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</si>
  <si>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</si>
  <si>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</si>
  <si>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</si>
  <si>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</si>
  <si>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</si>
  <si>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</si>
  <si>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</si>
  <si>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</si>
  <si>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</si>
  <si>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</si>
  <si>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</si>
  <si>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</si>
  <si>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</si>
  <si>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</si>
  <si>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</si>
  <si>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</si>
  <si>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</si>
  <si>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</si>
  <si>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</si>
  <si>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</si>
  <si>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</si>
  <si>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</si>
  <si>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</si>
  <si>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</si>
  <si>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</si>
  <si>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</si>
  <si>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</si>
  <si>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</si>
  <si>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</si>
  <si>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</si>
  <si>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</si>
  <si>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</si>
  <si>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</si>
  <si>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</si>
  <si>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</si>
  <si>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</si>
  <si>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</si>
  <si>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</si>
  <si>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</si>
  <si>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</si>
  <si>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</si>
  <si>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</si>
  <si>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</si>
  <si>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</si>
  <si>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</si>
  <si>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</si>
  <si>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</si>
  <si>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</si>
  <si>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</si>
  <si>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</si>
  <si>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</si>
  <si>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</si>
  <si>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</si>
  <si>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</si>
  <si>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</si>
  <si>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</si>
  <si>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</si>
  <si>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</si>
  <si>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</si>
  <si>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</si>
  <si>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</si>
  <si>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</si>
  <si>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</si>
  <si>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</si>
  <si>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</si>
  <si>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</si>
  <si>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</si>
  <si>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</si>
  <si>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</si>
  <si>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</si>
  <si>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</si>
  <si>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</si>
  <si>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</si>
  <si>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</si>
  <si>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</si>
  <si>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</si>
  <si>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</si>
  <si>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</si>
  <si>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</si>
  <si>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</si>
  <si>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</si>
  <si>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</si>
  <si>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</si>
  <si>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</si>
  <si>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</si>
  <si>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</si>
  <si>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</si>
  <si>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</si>
  <si>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</si>
  <si>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</si>
  <si>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</si>
  <si>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</si>
  <si>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</si>
  <si>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</si>
  <si>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</si>
  <si>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</si>
  <si>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</si>
  <si>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</si>
  <si>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</si>
  <si>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</si>
  <si>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</si>
  <si>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</si>
  <si>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</si>
  <si>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</si>
  <si>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</si>
  <si>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</si>
  <si>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</si>
  <si>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</si>
  <si>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</si>
  <si>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</si>
  <si>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</si>
  <si>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</si>
  <si>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</si>
  <si>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</si>
  <si>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</si>
  <si>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</si>
  <si>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</si>
  <si>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</si>
  <si>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</si>
  <si>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</si>
  <si>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</si>
  <si>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</si>
  <si>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</si>
  <si>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</si>
  <si>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</si>
  <si>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</si>
  <si>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</si>
  <si>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</si>
  <si>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</si>
  <si>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</si>
  <si>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</si>
  <si>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</si>
  <si>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</si>
  <si>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</si>
  <si>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</si>
  <si>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</si>
  <si>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</si>
  <si>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</si>
  <si>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</si>
  <si>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</si>
  <si>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</si>
  <si>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</si>
  <si>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</si>
  <si>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</si>
  <si>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</si>
  <si>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</si>
  <si>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</si>
  <si>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</si>
  <si>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</si>
  <si>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</si>
  <si>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</si>
  <si>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</si>
  <si>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</si>
  <si>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</si>
  <si>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</si>
  <si>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</si>
  <si>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</si>
  <si>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</si>
  <si>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</si>
  <si>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</si>
  <si>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</si>
  <si>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</si>
  <si>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</si>
  <si>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</si>
  <si>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</si>
  <si>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</si>
  <si>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</si>
  <si>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</si>
  <si>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</si>
  <si>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</si>
  <si>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</si>
  <si>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</si>
  <si>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</si>
  <si>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</si>
  <si>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</si>
  <si>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</si>
  <si>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</si>
  <si>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</si>
  <si>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</si>
  <si>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</si>
  <si>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</si>
  <si>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</si>
  <si>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</si>
  <si>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</si>
  <si>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</si>
  <si>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</si>
  <si>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</si>
  <si>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</si>
  <si>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</si>
  <si>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</si>
  <si>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</si>
  <si>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</si>
  <si>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</si>
  <si>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</si>
  <si>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</si>
  <si>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</si>
  <si>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</si>
  <si>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</si>
  <si>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</si>
  <si>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</si>
  <si>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</si>
  <si>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</si>
  <si>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</si>
  <si>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</si>
  <si>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</si>
  <si>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</si>
  <si>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</si>
  <si>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</si>
  <si>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</si>
  <si>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</si>
  <si>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</si>
  <si>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</si>
  <si>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</si>
  <si>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</si>
  <si>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</si>
  <si>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</si>
  <si>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</si>
  <si>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</si>
  <si>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</si>
  <si>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</si>
  <si>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</si>
  <si>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</si>
  <si>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</si>
  <si>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</si>
  <si>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</si>
  <si>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</si>
  <si>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</si>
  <si>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</si>
  <si>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</si>
  <si>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</si>
  <si>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</si>
  <si>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</si>
  <si>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</si>
  <si>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</si>
  <si>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</si>
  <si>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</si>
  <si>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</si>
  <si>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</si>
  <si>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</si>
  <si>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</si>
  <si>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</si>
  <si>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</si>
  <si>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</si>
  <si>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</si>
  <si>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</si>
  <si>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</si>
  <si>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</si>
  <si>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</si>
  <si>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</si>
  <si>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</si>
  <si>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</si>
  <si>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</si>
  <si>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</si>
  <si>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</si>
  <si>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</si>
  <si>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</si>
  <si>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</si>
  <si>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</si>
  <si>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</si>
  <si>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</si>
  <si>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</si>
  <si>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</si>
  <si>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</si>
  <si>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</si>
  <si>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</si>
  <si>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</si>
  <si>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</si>
  <si>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</si>
  <si>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</si>
  <si>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</si>
  <si>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</si>
  <si>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</si>
  <si>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</si>
  <si>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</si>
  <si>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</si>
  <si>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</si>
  <si>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</si>
  <si>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</si>
  <si>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</si>
  <si>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</si>
  <si>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</si>
  <si>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</si>
  <si>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</si>
  <si>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</si>
  <si>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</si>
  <si>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</si>
  <si>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</si>
  <si>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</si>
  <si>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</si>
  <si>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</si>
  <si>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</si>
  <si>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</si>
  <si>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</si>
  <si>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</si>
  <si>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</si>
  <si>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</si>
  <si>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</si>
  <si>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</si>
  <si>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</si>
  <si>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</si>
  <si>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</si>
  <si>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</si>
  <si>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</si>
  <si>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</si>
  <si>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</si>
  <si>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</si>
  <si>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</si>
  <si>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</si>
  <si>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</si>
  <si>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</si>
  <si>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</si>
  <si>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</si>
  <si>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</si>
  <si>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</si>
  <si>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</si>
  <si>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</si>
  <si>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</si>
  <si>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</si>
  <si>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</si>
  <si>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</si>
  <si>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</si>
  <si>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</si>
  <si>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</si>
  <si>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</si>
  <si>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</si>
  <si>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</si>
  <si>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</si>
  <si>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</si>
  <si>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</si>
  <si>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</si>
  <si>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</si>
  <si>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</si>
  <si>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</si>
  <si>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</si>
  <si>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</si>
  <si>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</si>
  <si>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</si>
  <si>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</si>
  <si>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</si>
  <si>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</si>
  <si>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</si>
  <si>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</si>
  <si>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</si>
  <si>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</si>
  <si>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</si>
  <si>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</si>
  <si>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</si>
  <si>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</si>
  <si>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</si>
  <si>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</si>
  <si>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</si>
  <si>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</si>
  <si>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</si>
  <si>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</si>
  <si>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</si>
  <si>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</si>
  <si>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</si>
  <si>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</si>
  <si>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</si>
  <si>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</si>
  <si>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</si>
  <si>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</si>
  <si>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</si>
  <si>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</si>
  <si>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</si>
  <si>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</si>
  <si>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</si>
  <si>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</si>
  <si>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</si>
  <si>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</si>
  <si>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</si>
  <si>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</si>
  <si>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</si>
  <si>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</si>
  <si>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</si>
  <si>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</si>
  <si>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</si>
  <si>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</si>
  <si>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</si>
  <si>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</si>
  <si>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</si>
  <si>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</si>
  <si>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</si>
  <si>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</si>
  <si>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</si>
  <si>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</si>
  <si>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</si>
  <si>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</si>
  <si>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</si>
  <si>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</si>
  <si>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</si>
  <si>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</si>
  <si>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</si>
  <si>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</si>
  <si>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</si>
  <si>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</si>
  <si>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</si>
  <si>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</si>
  <si>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</si>
  <si>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</si>
  <si>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</si>
  <si>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</si>
  <si>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</si>
  <si>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</si>
  <si>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</si>
  <si>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</si>
  <si>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</si>
  <si>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</si>
  <si>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</si>
  <si>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</si>
  <si>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</si>
  <si>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</si>
  <si>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</si>
  <si>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</si>
  <si>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</si>
  <si>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</si>
  <si>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</si>
  <si>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</si>
  <si>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</si>
  <si>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</si>
  <si>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</si>
  <si>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</si>
  <si>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</si>
  <si>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</si>
  <si>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</si>
  <si>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</si>
  <si>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</si>
  <si>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</si>
  <si>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</si>
  <si>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</si>
  <si>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</si>
  <si>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</si>
  <si>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</si>
  <si>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</si>
  <si>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</si>
  <si>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</si>
  <si>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</si>
  <si>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</si>
  <si>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</si>
  <si>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</si>
  <si>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</si>
  <si>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</si>
  <si>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</si>
  <si>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</si>
  <si>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</si>
  <si>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</si>
  <si>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</si>
  <si>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</si>
  <si>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</si>
  <si>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</si>
  <si>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</si>
  <si>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</si>
  <si>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</si>
  <si>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</si>
  <si>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</si>
  <si>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</si>
  <si>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</si>
  <si>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</si>
  <si>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</si>
  <si>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</si>
  <si>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</si>
  <si>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</si>
  <si>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</si>
  <si>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</si>
  <si>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</si>
  <si>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</si>
  <si>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</si>
  <si>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</si>
  <si>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</si>
  <si>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</si>
  <si>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</si>
  <si>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</si>
  <si>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</si>
  <si>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</si>
  <si>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</si>
  <si>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</si>
  <si>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</si>
  <si>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</si>
  <si>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</si>
  <si>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</si>
  <si>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</si>
  <si>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</si>
  <si>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</si>
  <si>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</si>
  <si>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</si>
  <si>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</si>
  <si>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</si>
  <si>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</si>
  <si>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</si>
  <si>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</si>
  <si>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</si>
  <si>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</si>
  <si>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</si>
  <si>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</si>
  <si>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</si>
  <si>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</si>
  <si>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</si>
  <si>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</si>
  <si>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</si>
  <si>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</si>
  <si>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</si>
  <si>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</si>
  <si>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</si>
  <si>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</si>
  <si>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</si>
  <si>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</si>
  <si>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</si>
  <si>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</si>
  <si>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</si>
  <si>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</si>
  <si>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</si>
  <si>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</si>
  <si>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</si>
  <si>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</si>
  <si>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</si>
  <si>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</si>
  <si>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</si>
  <si>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</si>
  <si>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</si>
  <si>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</si>
  <si>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</si>
  <si>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</si>
  <si>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</si>
  <si>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</si>
  <si>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</si>
  <si>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</si>
  <si>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</si>
  <si>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</si>
  <si>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</si>
  <si>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</si>
  <si>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</si>
  <si>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</si>
  <si>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</si>
  <si>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</si>
  <si>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</si>
  <si>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</si>
  <si>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</si>
  <si>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</si>
  <si>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</si>
  <si>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</si>
  <si>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</si>
  <si>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</si>
  <si>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</si>
  <si>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</si>
  <si>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</si>
  <si>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</si>
  <si>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</si>
  <si>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</si>
  <si>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</si>
  <si>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</si>
  <si>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</si>
  <si>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</si>
  <si>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</si>
  <si>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</si>
  <si>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</si>
  <si>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</si>
  <si>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</si>
  <si>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</si>
  <si>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</si>
  <si>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</si>
  <si>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</si>
  <si>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</si>
  <si>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</si>
  <si>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</si>
  <si>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</si>
  <si>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</si>
  <si>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</si>
  <si>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</si>
  <si>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</si>
  <si>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</si>
  <si>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</si>
  <si>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</si>
  <si>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</si>
  <si>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</si>
  <si>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</si>
  <si>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</si>
  <si>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</si>
  <si>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</si>
  <si>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</si>
  <si>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</si>
  <si>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</si>
  <si>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</si>
  <si>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</si>
  <si>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</si>
  <si>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</si>
  <si>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</si>
  <si>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</si>
  <si>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</si>
  <si>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</si>
  <si>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</si>
  <si>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</si>
  <si>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</si>
  <si>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</si>
  <si>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</si>
  <si>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</si>
  <si>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</si>
  <si>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</si>
  <si>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</si>
  <si>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</si>
  <si>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</si>
  <si>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</si>
  <si>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</si>
  <si>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</si>
  <si>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</si>
  <si>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</si>
  <si>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</si>
  <si>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</si>
  <si>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</si>
  <si>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</si>
  <si>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</si>
  <si>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</si>
  <si>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</si>
  <si>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</si>
  <si>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</si>
  <si>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</si>
  <si>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</si>
  <si>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</si>
  <si>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</si>
  <si>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</si>
  <si>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</si>
  <si>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</si>
  <si>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</si>
  <si>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</si>
  <si>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</si>
  <si>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</si>
  <si>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</si>
  <si>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</si>
  <si>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</si>
  <si>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</si>
  <si>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</si>
  <si>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</si>
  <si>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</si>
  <si>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</si>
  <si>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</si>
  <si>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</si>
  <si>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</si>
  <si>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</si>
  <si>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</si>
  <si>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</si>
  <si>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</si>
  <si>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</si>
  <si>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</si>
  <si>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</si>
  <si>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</si>
  <si>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</si>
  <si>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</si>
  <si>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</si>
  <si>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</si>
  <si>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</si>
  <si>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</si>
  <si>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</si>
  <si>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</si>
  <si>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</si>
  <si>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</si>
  <si>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</si>
  <si>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</si>
  <si>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</si>
  <si>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</si>
  <si>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</si>
  <si>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</si>
  <si>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</si>
  <si>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</si>
  <si>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</si>
  <si>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</si>
  <si>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</si>
  <si>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</si>
  <si>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</si>
  <si>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</si>
  <si>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</si>
  <si>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</si>
  <si>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</si>
  <si>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</si>
  <si>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</si>
  <si>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</si>
  <si>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</si>
  <si>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</si>
  <si>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</si>
  <si>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</si>
  <si>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</si>
  <si>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</si>
  <si>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</si>
  <si>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</si>
  <si>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</si>
  <si>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</si>
  <si>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</si>
  <si>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</si>
  <si>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</si>
  <si>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</si>
  <si>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</si>
  <si>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</si>
  <si>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</si>
  <si>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</si>
  <si>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</si>
  <si>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</si>
  <si>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</si>
  <si>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</si>
  <si>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</si>
  <si>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</si>
  <si>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</si>
  <si>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</si>
  <si>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</si>
  <si>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</si>
  <si>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</si>
  <si>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</si>
  <si>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</si>
  <si>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</si>
  <si>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</si>
  <si>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</si>
  <si>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</si>
  <si>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</si>
  <si>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</si>
  <si>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</si>
  <si>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</si>
  <si>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</si>
  <si>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</si>
  <si>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</si>
  <si>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</si>
  <si>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</si>
  <si>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</si>
  <si>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</si>
  <si>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</si>
  <si>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</si>
  <si>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</si>
  <si>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</si>
  <si>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</si>
  <si>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</si>
  <si>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</si>
  <si>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</si>
  <si>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</si>
  <si>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</si>
  <si>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</si>
  <si>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</si>
  <si>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</si>
  <si>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</si>
  <si>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</si>
  <si>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</si>
  <si>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</si>
  <si>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</si>
  <si>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</si>
  <si>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</si>
  <si>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</si>
  <si>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</si>
  <si>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</si>
  <si>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</si>
  <si>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</si>
  <si>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</si>
  <si>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</si>
  <si>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</si>
  <si>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</si>
  <si>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</si>
  <si>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</si>
  <si>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</si>
  <si>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</si>
  <si>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</si>
  <si>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</si>
  <si>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</si>
  <si>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</si>
  <si>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</si>
  <si>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</si>
  <si>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</si>
  <si>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</si>
  <si>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</si>
  <si>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</si>
  <si>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</si>
  <si>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</si>
  <si>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</si>
  <si>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</si>
  <si>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</si>
  <si>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</si>
  <si>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</si>
  <si>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</si>
  <si>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</si>
  <si>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</si>
  <si>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</si>
  <si>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</si>
  <si>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</si>
  <si>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</si>
  <si>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</si>
  <si>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</si>
  <si>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</si>
  <si>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</si>
  <si>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</si>
  <si>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</si>
  <si>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</si>
  <si>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</si>
  <si>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</si>
  <si>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</si>
  <si>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</si>
  <si>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</si>
  <si>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</si>
  <si>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</si>
  <si>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</si>
  <si>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</si>
  <si>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</si>
  <si>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</si>
  <si>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</si>
  <si>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</si>
  <si>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</si>
  <si>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</si>
  <si>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</si>
  <si>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</si>
  <si>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</si>
  <si>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</si>
  <si>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</si>
  <si>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</si>
  <si>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</si>
  <si>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</si>
  <si>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</si>
  <si>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</si>
  <si>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</si>
  <si>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</si>
  <si>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</si>
  <si>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</si>
  <si>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</si>
  <si>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</si>
  <si>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</si>
  <si>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</si>
  <si>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</si>
  <si>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</si>
  <si>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</si>
  <si>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</si>
  <si>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</si>
  <si>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</si>
  <si>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</si>
  <si>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</si>
  <si>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</si>
  <si>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</si>
  <si>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</si>
  <si>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</si>
  <si>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</si>
  <si>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</si>
  <si>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</si>
  <si>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</si>
  <si>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</si>
  <si>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</si>
  <si>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</si>
  <si>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</si>
  <si>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</si>
  <si>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</si>
  <si>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</si>
  <si>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</si>
  <si>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</si>
  <si>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</si>
  <si>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</si>
  <si>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</si>
  <si>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</si>
  <si>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</si>
  <si>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</si>
  <si>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</si>
  <si>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</si>
  <si>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</si>
  <si>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</si>
  <si>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</si>
  <si>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</si>
  <si>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</si>
  <si>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</si>
  <si>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</si>
  <si>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</si>
  <si>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</si>
  <si>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</si>
  <si>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</si>
  <si>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</si>
  <si>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</si>
  <si>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</si>
  <si>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</si>
  <si>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</si>
  <si>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</si>
  <si>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</si>
  <si>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</si>
  <si>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</si>
  <si>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</si>
  <si>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</si>
  <si>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</si>
  <si>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</si>
  <si>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</si>
  <si>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</si>
  <si>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</si>
  <si>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</si>
  <si>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</si>
  <si>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</si>
  <si>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</si>
  <si>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</si>
  <si>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</si>
  <si>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</si>
  <si>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</si>
  <si>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</si>
  <si>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</si>
  <si>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</si>
  <si>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</si>
  <si>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</si>
  <si>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</si>
  <si>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</si>
  <si>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</si>
  <si>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</si>
  <si>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</si>
  <si>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</si>
  <si>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</si>
  <si>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</si>
  <si>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</si>
  <si>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</si>
  <si>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</si>
  <si>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</si>
  <si>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</si>
  <si>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</si>
  <si>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</si>
  <si>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</si>
  <si>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</si>
  <si>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</si>
  <si>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</si>
  <si>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</si>
  <si>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</si>
  <si>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</si>
  <si>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</si>
  <si>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</si>
  <si>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</si>
  <si>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</si>
  <si>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</si>
  <si>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</si>
  <si>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</si>
  <si>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</si>
  <si>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</si>
  <si>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</si>
  <si>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</si>
  <si>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</si>
  <si>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</si>
  <si>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</si>
  <si>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</si>
  <si>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</si>
  <si>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</si>
  <si>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</si>
  <si>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</si>
  <si>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</si>
  <si>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</si>
  <si>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</si>
  <si>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</si>
  <si>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</si>
  <si>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</si>
  <si>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</si>
  <si>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</si>
  <si>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</si>
  <si>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</si>
  <si>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</si>
  <si>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</si>
  <si>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</si>
  <si>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</si>
  <si>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</si>
  <si>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</si>
  <si>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</si>
  <si>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</si>
  <si>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</si>
  <si>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</si>
  <si>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</si>
  <si>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</si>
  <si>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</si>
  <si>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</si>
  <si>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</si>
  <si>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</si>
  <si>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</si>
  <si>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</si>
  <si>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</si>
  <si>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</si>
  <si>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</si>
  <si>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</si>
  <si>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</si>
  <si>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</si>
  <si>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</si>
  <si>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</si>
  <si>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</si>
  <si>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</si>
  <si>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</si>
  <si>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</si>
  <si>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</si>
  <si>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</si>
  <si>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</si>
  <si>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</si>
  <si>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</si>
  <si>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</si>
  <si>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</si>
  <si>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</si>
  <si>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</si>
  <si>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</si>
  <si>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</si>
  <si>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</si>
  <si>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</si>
  <si>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</si>
  <si>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</si>
  <si>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</si>
  <si>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</si>
  <si>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</si>
  <si>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</si>
  <si>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</si>
  <si>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</si>
  <si>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</si>
  <si>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</si>
  <si>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</si>
  <si>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</si>
  <si>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</si>
  <si>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</si>
  <si>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</si>
  <si>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</si>
  <si>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</si>
  <si>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</si>
  <si>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</si>
  <si>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</si>
  <si>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</si>
  <si>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</si>
  <si>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</si>
  <si>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</si>
  <si>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</si>
  <si>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</si>
  <si>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</si>
  <si>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</si>
  <si>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</si>
  <si>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</si>
  <si>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</si>
  <si>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</si>
  <si>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</si>
  <si>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</si>
  <si>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</si>
  <si>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</si>
  <si>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</si>
  <si>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</si>
  <si>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</si>
  <si>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</si>
  <si>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</si>
  <si>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</si>
  <si>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</si>
  <si>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</si>
  <si>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</si>
  <si>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</si>
  <si>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</si>
  <si>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</si>
  <si>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</si>
  <si>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</si>
  <si>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</si>
  <si>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</si>
  <si>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</si>
  <si>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</si>
  <si>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</si>
  <si>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</si>
  <si>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</si>
  <si>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</si>
  <si>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</si>
  <si>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</si>
  <si>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</si>
  <si>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</si>
  <si>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</si>
  <si>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</si>
  <si>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</si>
  <si>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</si>
  <si>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</si>
  <si>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</si>
  <si>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</si>
  <si>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</si>
  <si>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</si>
  <si>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</si>
  <si>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</si>
  <si>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</si>
  <si>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</si>
  <si>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</si>
  <si>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</si>
  <si>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</si>
  <si>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</si>
  <si>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</si>
  <si>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</si>
  <si>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</si>
  <si>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</si>
  <si>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</si>
  <si>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</si>
  <si>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</si>
  <si>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</si>
  <si>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</si>
  <si>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</si>
  <si>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</si>
  <si>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</si>
  <si>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</si>
  <si>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</si>
  <si>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</si>
  <si>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</si>
  <si>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</si>
  <si>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</si>
  <si>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</si>
  <si>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</si>
  <si>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</si>
  <si>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</si>
  <si>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</si>
  <si>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</si>
  <si>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</si>
  <si>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</si>
  <si>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</si>
  <si>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</si>
  <si>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</si>
  <si>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</si>
  <si>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</si>
  <si>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</si>
  <si>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</si>
  <si>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</si>
  <si>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</si>
  <si>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</si>
  <si>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</si>
  <si>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</si>
  <si>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</si>
  <si>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</si>
  <si>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</si>
  <si>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</si>
  <si>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</si>
  <si>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</si>
  <si>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</si>
  <si>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</si>
  <si>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</si>
  <si>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</si>
  <si>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</si>
  <si>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</si>
  <si>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</si>
  <si>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</si>
  <si>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</si>
  <si>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</si>
  <si>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</si>
  <si>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</si>
  <si>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</si>
  <si>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</si>
  <si>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</si>
  <si>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</si>
  <si>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</si>
  <si>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</si>
  <si>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</si>
  <si>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</si>
  <si>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</si>
  <si>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</si>
  <si>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</si>
  <si>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</si>
  <si>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</si>
  <si>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</si>
  <si>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</si>
  <si>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</si>
  <si>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</si>
  <si>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</si>
  <si>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</si>
  <si>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</si>
  <si>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</si>
  <si>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</si>
  <si>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</si>
  <si>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</si>
  <si>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</si>
  <si>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</si>
  <si>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</si>
  <si>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</si>
  <si>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</si>
  <si>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</si>
  <si>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</si>
  <si>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</si>
  <si>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</si>
  <si>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</si>
  <si>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 xml:space="preserve">Total Sales </t>
  </si>
  <si>
    <t>Total Profit</t>
  </si>
  <si>
    <t>Sales by Sub Category</t>
  </si>
  <si>
    <t xml:space="preserve">Category </t>
  </si>
  <si>
    <t>Customer Count by Year</t>
  </si>
  <si>
    <t>Count of Customer Name</t>
  </si>
  <si>
    <t>Sales by State</t>
  </si>
  <si>
    <t xml:space="preserve">State </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</si>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</sst>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70" formatCode="_-[$$-409]* #,##0_ ;_-[$$-409]* \-#,##0\ ;_-[$$-409]* &quot;-&quot;??_ ;_-@_ "/>
    <numFmt numFmtId="171" formatCode="\$#,#00,&quot;K&quot;"/>
  </numFmts>
  <fonts count="4" x14ac:knownFonts="1">
    <font>
      <sz val="11"/>
      <color theme="1"/>
      <name val="Aptos Narrow"/>
      <family val="2"/>
      <scheme val="minor"/>
    </font>
    <font>
      <b/>
      <sz val="14"/>
      <color theme="1"/>
      <name val="Aptos Narrow"/>
      <family val="2"/>
      <scheme val="minor"/>
    </font>
    <font>
      <sz val="16"/>
      <color theme="1"/>
      <name val="Aptos Narrow"/>
      <family val="2"/>
      <scheme val="minor"/>
    </font>
    <font>
      <b/>
      <sz val="12"/>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1">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999999"/>
      </left>
      <right/>
      <top/>
      <bottom/>
      <diagonal/>
    </border>
  </borders>
  <cellStyleXfs count="1">
    <xf numFmtId="0" fontId="0" fillId="0" borderId="0"/>
  </cellStyleXfs>
  <cellXfs count="22">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2" fillId="0" borderId="0" xfId="0" applyFont="1"/>
    <xf numFmtId="0" fontId="0" fillId="0" borderId="0" xfId="0" applyNumberFormat="1"/>
    <xf numFmtId="0" fontId="3" fillId="0" borderId="0" xfId="0" applyFont="1"/>
    <xf numFmtId="170" fontId="0" fillId="0" borderId="0" xfId="0" applyNumberFormat="1"/>
    <xf numFmtId="0" fontId="1" fillId="2" borderId="0" xfId="0" applyFont="1" applyFill="1"/>
    <xf numFmtId="0" fontId="1" fillId="2" borderId="10" xfId="0" applyFont="1" applyFill="1" applyBorder="1" applyAlignment="1">
      <alignment horizontal="center"/>
    </xf>
    <xf numFmtId="0" fontId="1" fillId="2" borderId="0" xfId="0" applyFont="1" applyFill="1" applyAlignment="1">
      <alignment horizontal="center"/>
    </xf>
    <xf numFmtId="0" fontId="1" fillId="3" borderId="0" xfId="0" applyFont="1" applyFill="1" applyAlignment="1">
      <alignment horizontal="center"/>
    </xf>
    <xf numFmtId="0" fontId="1" fillId="3" borderId="0" xfId="0" applyFont="1" applyFill="1"/>
    <xf numFmtId="171" fontId="0" fillId="0" borderId="0" xfId="0" applyNumberFormat="1"/>
  </cellXfs>
  <cellStyles count="1">
    <cellStyle name="Normal" xfId="0" builtinId="0"/>
  </cellStyles>
  <dxfs count="649">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1" formatCode="\$#,#00,&quot;K&quot;"/>
    </dxf>
    <dxf>
      <font>
        <color theme="3" tint="0.24994659260841701"/>
      </font>
    </dxf>
    <dxf>
      <numFmt numFmtId="170" formatCode="_-[$$-409]* #,##0_ ;_-[$$-409]* \-#,##0\ ;_-[$$-409]* &quot;-&quot;??_ ;_-@_ "/>
    </dxf>
    <dxf>
      <numFmt numFmtId="171" formatCode="\$#,#00,&quot;K&quot;"/>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
      <numFmt numFmtId="170" formatCode="_-[$$-409]* #,##0_ ;_-[$$-409]* \-#,##0\ ;_-[$$-409]* &quot;-&quot;??_ ;_-@_ "/>
    </dxf>
  </dxfs>
  <tableStyles count="1" defaultTableStyle="TableStyleMedium2" defaultPivotStyle="PivotStyleLight16">
    <tableStyle name="Slicer Style 1" pivot="0" table="0" count="1" xr9:uid="{9C5AADF3-7837-4A8C-993E-D050A04DA059}">
      <tableStyleElement type="wholeTable" dxfId="640"/>
    </tableStyle>
  </tableStyles>
  <colors>
    <mruColors>
      <color rgb="FF074F69"/>
      <color rgb="FF0C769E"/>
      <color rgb="FF774ECA"/>
      <color rgb="FF084F6A"/>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TABLE'!$F$7:$F$8</c:f>
              <c:strCache>
                <c:ptCount val="1"/>
                <c:pt idx="0">
                  <c:v>Furniture</c:v>
                </c:pt>
              </c:strCache>
            </c:strRef>
          </c:tx>
          <c:spPr>
            <a:solidFill>
              <a:schemeClr val="accent1"/>
            </a:solidFill>
            <a:ln>
              <a:noFill/>
            </a:ln>
            <a:effectLst/>
          </c:spPr>
          <c:invertIfNegative val="0"/>
          <c:cat>
            <c:strRef>
              <c:f>'PIVOT TABLE'!$E$9:$E$10</c:f>
              <c:strCache>
                <c:ptCount val="1"/>
                <c:pt idx="0">
                  <c:v>2022</c:v>
                </c:pt>
              </c:strCache>
            </c:strRef>
          </c:cat>
          <c:val>
            <c:numRef>
              <c:f>'PIVOT TABLE'!$F$9:$F$10</c:f>
              <c:numCache>
                <c:formatCode>_-[$$-409]* #,##0_ ;_-[$$-409]* \-#,##0\ ;_-[$$-409]* "-"??_ ;_-@_ </c:formatCode>
                <c:ptCount val="1"/>
                <c:pt idx="0">
                  <c:v>3015.1699999999951</c:v>
                </c:pt>
              </c:numCache>
            </c:numRef>
          </c:val>
          <c:extLst>
            <c:ext xmlns:c16="http://schemas.microsoft.com/office/drawing/2014/chart" uri="{C3380CC4-5D6E-409C-BE32-E72D297353CC}">
              <c16:uniqueId val="{00000000-0396-44E6-8A64-B1E0F426194D}"/>
            </c:ext>
          </c:extLst>
        </c:ser>
        <c:ser>
          <c:idx val="1"/>
          <c:order val="1"/>
          <c:tx>
            <c:strRef>
              <c:f>'PIVOT TABLE'!$G$7:$G$8</c:f>
              <c:strCache>
                <c:ptCount val="1"/>
                <c:pt idx="0">
                  <c:v>Office Supplies</c:v>
                </c:pt>
              </c:strCache>
            </c:strRef>
          </c:tx>
          <c:spPr>
            <a:solidFill>
              <a:schemeClr val="accent2"/>
            </a:solidFill>
            <a:ln>
              <a:noFill/>
            </a:ln>
            <a:effectLst/>
          </c:spPr>
          <c:invertIfNegative val="0"/>
          <c:cat>
            <c:strRef>
              <c:f>'PIVOT TABLE'!$E$9:$E$10</c:f>
              <c:strCache>
                <c:ptCount val="1"/>
                <c:pt idx="0">
                  <c:v>2022</c:v>
                </c:pt>
              </c:strCache>
            </c:strRef>
          </c:cat>
          <c:val>
            <c:numRef>
              <c:f>'PIVOT TABLE'!$G$9:$G$10</c:f>
              <c:numCache>
                <c:formatCode>_-[$$-409]* #,##0_ ;_-[$$-409]* \-#,##0\ ;_-[$$-409]* "-"??_ ;_-@_ </c:formatCode>
                <c:ptCount val="1"/>
                <c:pt idx="0">
                  <c:v>25099.549999999988</c:v>
                </c:pt>
              </c:numCache>
            </c:numRef>
          </c:val>
          <c:extLst>
            <c:ext xmlns:c16="http://schemas.microsoft.com/office/drawing/2014/chart" uri="{C3380CC4-5D6E-409C-BE32-E72D297353CC}">
              <c16:uniqueId val="{00000018-0396-44E6-8A64-B1E0F426194D}"/>
            </c:ext>
          </c:extLst>
        </c:ser>
        <c:ser>
          <c:idx val="2"/>
          <c:order val="2"/>
          <c:tx>
            <c:strRef>
              <c:f>'PIVOT TABLE'!$H$7:$H$8</c:f>
              <c:strCache>
                <c:ptCount val="1"/>
                <c:pt idx="0">
                  <c:v>Technology</c:v>
                </c:pt>
              </c:strCache>
            </c:strRef>
          </c:tx>
          <c:spPr>
            <a:solidFill>
              <a:schemeClr val="accent3"/>
            </a:solidFill>
            <a:ln>
              <a:noFill/>
            </a:ln>
            <a:effectLst/>
          </c:spPr>
          <c:invertIfNegative val="0"/>
          <c:cat>
            <c:strRef>
              <c:f>'PIVOT TABLE'!$E$9:$E$10</c:f>
              <c:strCache>
                <c:ptCount val="1"/>
                <c:pt idx="0">
                  <c:v>2022</c:v>
                </c:pt>
              </c:strCache>
            </c:strRef>
          </c:cat>
          <c:val>
            <c:numRef>
              <c:f>'PIVOT TABLE'!$H$9:$H$10</c:f>
              <c:numCache>
                <c:formatCode>_-[$$-409]* #,##0_ ;_-[$$-409]* \-#,##0\ ;_-[$$-409]* "-"??_ ;_-@_ </c:formatCode>
                <c:ptCount val="1"/>
                <c:pt idx="0">
                  <c:v>33503.970000000038</c:v>
                </c:pt>
              </c:numCache>
            </c:numRef>
          </c:val>
          <c:extLst>
            <c:ext xmlns:c16="http://schemas.microsoft.com/office/drawing/2014/chart" uri="{C3380CC4-5D6E-409C-BE32-E72D297353CC}">
              <c16:uniqueId val="{00000019-0396-44E6-8A64-B1E0F426194D}"/>
            </c:ext>
          </c:extLst>
        </c:ser>
        <c:dLbls>
          <c:showLegendKey val="0"/>
          <c:showVal val="0"/>
          <c:showCatName val="0"/>
          <c:showSerName val="0"/>
          <c:showPercent val="0"/>
          <c:showBubbleSize val="0"/>
        </c:dLbls>
        <c:gapWidth val="219"/>
        <c:overlap val="-27"/>
        <c:axId val="44809696"/>
        <c:axId val="44806336"/>
      </c:barChart>
      <c:catAx>
        <c:axId val="4480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6336"/>
        <c:crosses val="autoZero"/>
        <c:auto val="1"/>
        <c:lblAlgn val="ctr"/>
        <c:lblOffset val="100"/>
        <c:noMultiLvlLbl val="0"/>
      </c:catAx>
      <c:valAx>
        <c:axId val="44806336"/>
        <c:scaling>
          <c:orientation val="minMax"/>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'PIVOT TABLE'!$R$6:$R$10</c:f>
              <c:strCache>
                <c:ptCount val="4"/>
                <c:pt idx="0">
                  <c:v>2021</c:v>
                </c:pt>
                <c:pt idx="1">
                  <c:v>2022</c:v>
                </c:pt>
                <c:pt idx="2">
                  <c:v>2023</c:v>
                </c:pt>
                <c:pt idx="3">
                  <c:v>2024</c:v>
                </c:pt>
              </c:strCache>
            </c:strRef>
          </c:cat>
          <c:val>
            <c:numRef>
              <c:f>'PIVOT TABLE'!$S$6:$S$10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0-6A92-4450-86B5-D330B5F4512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TABLE'!$AF$5</c:f>
              <c:strCache>
                <c:ptCount val="1"/>
                <c:pt idx="0">
                  <c:v>Total</c:v>
                </c:pt>
              </c:strCache>
            </c:strRef>
          </c:tx>
          <c:spPr>
            <a:solidFill>
              <a:schemeClr val="accent1"/>
            </a:solidFill>
            <a:ln>
              <a:noFill/>
            </a:ln>
            <a:effectLst/>
          </c:spPr>
          <c:invertIfNegative val="0"/>
          <c:cat>
            <c:strRef>
              <c:f>'PIVOT TABLE'!$AE$6:$AE$11</c:f>
              <c:strCache>
                <c:ptCount val="5"/>
                <c:pt idx="0">
                  <c:v>Martinez</c:v>
                </c:pt>
                <c:pt idx="1">
                  <c:v>Keith Dawkins</c:v>
                </c:pt>
                <c:pt idx="2">
                  <c:v>Harry Marie</c:v>
                </c:pt>
                <c:pt idx="3">
                  <c:v>Fred Hopkins</c:v>
                </c:pt>
                <c:pt idx="4">
                  <c:v>Shirley Daniels</c:v>
                </c:pt>
              </c:strCache>
            </c:strRef>
          </c:cat>
          <c:val>
            <c:numRef>
              <c:f>'PIVOT TABLE'!$AF$6:$AF$11</c:f>
              <c:numCache>
                <c:formatCode>_-[$$-409]* #,##0_ ;_-[$$-409]* \-#,##0\ ;_-[$$-409]* "-"??_ ;_-@_ </c:formatCode>
                <c:ptCount val="5"/>
                <c:pt idx="0">
                  <c:v>3197.47</c:v>
                </c:pt>
                <c:pt idx="1">
                  <c:v>2810</c:v>
                </c:pt>
                <c:pt idx="2">
                  <c:v>2451.0100000000002</c:v>
                </c:pt>
                <c:pt idx="3">
                  <c:v>2139.7400000000002</c:v>
                </c:pt>
                <c:pt idx="4">
                  <c:v>1954.8</c:v>
                </c:pt>
              </c:numCache>
            </c:numRef>
          </c:val>
          <c:extLst>
            <c:ext xmlns:c16="http://schemas.microsoft.com/office/drawing/2014/chart" uri="{C3380CC4-5D6E-409C-BE32-E72D297353CC}">
              <c16:uniqueId val="{00000000-4409-459B-A950-4FC1CAA04812}"/>
            </c:ext>
          </c:extLst>
        </c:ser>
        <c:dLbls>
          <c:showLegendKey val="0"/>
          <c:showVal val="0"/>
          <c:showCatName val="0"/>
          <c:showSerName val="0"/>
          <c:showPercent val="0"/>
          <c:showBubbleSize val="0"/>
        </c:dLbls>
        <c:gapWidth val="182"/>
        <c:axId val="1742135136"/>
        <c:axId val="88956544"/>
      </c:barChart>
      <c:catAx>
        <c:axId val="174213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56544"/>
        <c:crosses val="autoZero"/>
        <c:auto val="1"/>
        <c:lblAlgn val="ctr"/>
        <c:lblOffset val="100"/>
        <c:noMultiLvlLbl val="0"/>
      </c:catAx>
      <c:valAx>
        <c:axId val="88956544"/>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3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TABLE'!$AI$5</c:f>
              <c:strCache>
                <c:ptCount val="1"/>
                <c:pt idx="0">
                  <c:v>Total</c:v>
                </c:pt>
              </c:strCache>
            </c:strRef>
          </c:tx>
          <c:spPr>
            <a:solidFill>
              <a:schemeClr val="accent1"/>
            </a:solidFill>
            <a:ln>
              <a:noFill/>
            </a:ln>
            <a:effectLst/>
          </c:spPr>
          <c:invertIfNegative val="0"/>
          <c:cat>
            <c:strRef>
              <c:f>'PIVOT TABLE'!$AH$6:$AH$18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TABLE'!$AI$6:$AI$18</c:f>
              <c:numCache>
                <c:formatCode>\$#,#00,"K"</c:formatCode>
                <c:ptCount val="12"/>
                <c:pt idx="0">
                  <c:v>18174.079999999998</c:v>
                </c:pt>
                <c:pt idx="1">
                  <c:v>11951.4</c:v>
                </c:pt>
                <c:pt idx="2">
                  <c:v>38726.26</c:v>
                </c:pt>
                <c:pt idx="3">
                  <c:v>34195.250000000022</c:v>
                </c:pt>
                <c:pt idx="4">
                  <c:v>30131.720000000005</c:v>
                </c:pt>
                <c:pt idx="5">
                  <c:v>24797.309999999998</c:v>
                </c:pt>
                <c:pt idx="6">
                  <c:v>28765.319999999978</c:v>
                </c:pt>
                <c:pt idx="7">
                  <c:v>36898.320000000022</c:v>
                </c:pt>
                <c:pt idx="8">
                  <c:v>64595.870000000017</c:v>
                </c:pt>
                <c:pt idx="9">
                  <c:v>31404.899999999994</c:v>
                </c:pt>
                <c:pt idx="10">
                  <c:v>75972.510000000053</c:v>
                </c:pt>
                <c:pt idx="11">
                  <c:v>74919.51999999999</c:v>
                </c:pt>
              </c:numCache>
            </c:numRef>
          </c:val>
          <c:extLst>
            <c:ext xmlns:c16="http://schemas.microsoft.com/office/drawing/2014/chart" uri="{C3380CC4-5D6E-409C-BE32-E72D297353CC}">
              <c16:uniqueId val="{00000000-5A2A-4160-B051-D131386E67C5}"/>
            </c:ext>
          </c:extLst>
        </c:ser>
        <c:dLbls>
          <c:showLegendKey val="0"/>
          <c:showVal val="0"/>
          <c:showCatName val="0"/>
          <c:showSerName val="0"/>
          <c:showPercent val="0"/>
          <c:showBubbleSize val="0"/>
        </c:dLbls>
        <c:gapWidth val="150"/>
        <c:overlap val="100"/>
        <c:axId val="1742136096"/>
        <c:axId val="1742133696"/>
      </c:barChart>
      <c:catAx>
        <c:axId val="17421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33696"/>
        <c:crosses val="autoZero"/>
        <c:auto val="1"/>
        <c:lblAlgn val="ctr"/>
        <c:lblOffset val="100"/>
        <c:noMultiLvlLbl val="0"/>
      </c:catAx>
      <c:valAx>
        <c:axId val="1742133696"/>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13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and Profit Dashboard.xlsx]PIVOT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PROFIT</a:t>
            </a:r>
            <a:r>
              <a:rPr lang="en-US" sz="2000" b="1" baseline="0">
                <a:solidFill>
                  <a:schemeClr val="tx1"/>
                </a:solidFill>
              </a:rPr>
              <a:t> BY YEAR</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TABLE'!$F$7:$F$8</c:f>
              <c:strCache>
                <c:ptCount val="1"/>
                <c:pt idx="0">
                  <c:v>Furniture</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TABLE'!$E$9:$E$10</c:f>
              <c:strCache>
                <c:ptCount val="1"/>
                <c:pt idx="0">
                  <c:v>2022</c:v>
                </c:pt>
              </c:strCache>
            </c:strRef>
          </c:cat>
          <c:val>
            <c:numRef>
              <c:f>'PIVOT TABLE'!$F$9:$F$10</c:f>
              <c:numCache>
                <c:formatCode>_-[$$-409]* #,##0_ ;_-[$$-409]* \-#,##0\ ;_-[$$-409]* "-"??_ ;_-@_ </c:formatCode>
                <c:ptCount val="1"/>
                <c:pt idx="0">
                  <c:v>3015.1699999999951</c:v>
                </c:pt>
              </c:numCache>
            </c:numRef>
          </c:val>
          <c:extLst>
            <c:ext xmlns:c16="http://schemas.microsoft.com/office/drawing/2014/chart" uri="{C3380CC4-5D6E-409C-BE32-E72D297353CC}">
              <c16:uniqueId val="{00000000-4BD6-4BDA-BC93-D1EFA19B9DB5}"/>
            </c:ext>
          </c:extLst>
        </c:ser>
        <c:ser>
          <c:idx val="1"/>
          <c:order val="1"/>
          <c:tx>
            <c:strRef>
              <c:f>'PIVOT TABLE'!$G$7:$G$8</c:f>
              <c:strCache>
                <c:ptCount val="1"/>
                <c:pt idx="0">
                  <c:v>Office Supplies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TABLE'!$E$9:$E$10</c:f>
              <c:strCache>
                <c:ptCount val="1"/>
                <c:pt idx="0">
                  <c:v>2022</c:v>
                </c:pt>
              </c:strCache>
            </c:strRef>
          </c:cat>
          <c:val>
            <c:numRef>
              <c:f>'PIVOT TABLE'!$G$9:$G$10</c:f>
              <c:numCache>
                <c:formatCode>_-[$$-409]* #,##0_ ;_-[$$-409]* \-#,##0\ ;_-[$$-409]* "-"??_ ;_-@_ </c:formatCode>
                <c:ptCount val="1"/>
                <c:pt idx="0">
                  <c:v>25099.549999999988</c:v>
                </c:pt>
              </c:numCache>
            </c:numRef>
          </c:val>
          <c:extLst>
            <c:ext xmlns:c16="http://schemas.microsoft.com/office/drawing/2014/chart" uri="{C3380CC4-5D6E-409C-BE32-E72D297353CC}">
              <c16:uniqueId val="{00000018-4BD6-4BDA-BC93-D1EFA19B9DB5}"/>
            </c:ext>
          </c:extLst>
        </c:ser>
        <c:ser>
          <c:idx val="2"/>
          <c:order val="2"/>
          <c:tx>
            <c:strRef>
              <c:f>'PIVOT TABLE'!$H$7:$H$8</c:f>
              <c:strCache>
                <c:ptCount val="1"/>
                <c:pt idx="0">
                  <c:v>Technology</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TABLE'!$E$9:$E$10</c:f>
              <c:strCache>
                <c:ptCount val="1"/>
                <c:pt idx="0">
                  <c:v>2022</c:v>
                </c:pt>
              </c:strCache>
            </c:strRef>
          </c:cat>
          <c:val>
            <c:numRef>
              <c:f>'PIVOT TABLE'!$H$9:$H$10</c:f>
              <c:numCache>
                <c:formatCode>_-[$$-409]* #,##0_ ;_-[$$-409]* \-#,##0\ ;_-[$$-409]* "-"??_ ;_-@_ </c:formatCode>
                <c:ptCount val="1"/>
                <c:pt idx="0">
                  <c:v>33503.970000000038</c:v>
                </c:pt>
              </c:numCache>
            </c:numRef>
          </c:val>
          <c:extLst>
            <c:ext xmlns:c16="http://schemas.microsoft.com/office/drawing/2014/chart" uri="{C3380CC4-5D6E-409C-BE32-E72D297353CC}">
              <c16:uniqueId val="{00000019-4BD6-4BDA-BC93-D1EFA19B9DB5}"/>
            </c:ext>
          </c:extLst>
        </c:ser>
        <c:dLbls>
          <c:dLblPos val="outEnd"/>
          <c:showLegendKey val="0"/>
          <c:showVal val="1"/>
          <c:showCatName val="0"/>
          <c:showSerName val="0"/>
          <c:showPercent val="0"/>
          <c:showBubbleSize val="0"/>
        </c:dLbls>
        <c:gapWidth val="219"/>
        <c:overlap val="-27"/>
        <c:axId val="44809696"/>
        <c:axId val="44806336"/>
      </c:barChart>
      <c:catAx>
        <c:axId val="4480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06336"/>
        <c:crosses val="autoZero"/>
        <c:auto val="1"/>
        <c:lblAlgn val="ctr"/>
        <c:lblOffset val="100"/>
        <c:noMultiLvlLbl val="0"/>
      </c:catAx>
      <c:valAx>
        <c:axId val="44806336"/>
        <c:scaling>
          <c:orientation val="minMax"/>
        </c:scaling>
        <c:delete val="1"/>
        <c:axPos val="l"/>
        <c:numFmt formatCode="_-[$$-409]* #,##0_ ;_-[$$-409]* \-#,##0\ ;_-[$$-409]* &quot;-&quot;??_ ;_-@_ " sourceLinked="1"/>
        <c:majorTickMark val="none"/>
        <c:minorTickMark val="none"/>
        <c:tickLblPos val="nextTo"/>
        <c:crossAx val="44809696"/>
        <c:crosses val="autoZero"/>
        <c:crossBetween val="between"/>
      </c:valAx>
      <c:spPr>
        <a:noFill/>
        <a:ln>
          <a:noFill/>
        </a:ln>
        <a:effectLst>
          <a:outerShdw blurRad="50800" dist="38100" dir="5400000" algn="t" rotWithShape="0">
            <a:prstClr val="black">
              <a:alpha val="40000"/>
            </a:prstClr>
          </a:outerShdw>
        </a:effectLst>
      </c:spPr>
    </c:plotArea>
    <c:legend>
      <c:legendPos val="b"/>
      <c:layout>
        <c:manualLayout>
          <c:xMode val="edge"/>
          <c:yMode val="edge"/>
          <c:x val="0.28969049268033109"/>
          <c:y val="0.85804953641452497"/>
          <c:w val="0.42061901463933787"/>
          <c:h val="0.11344169657842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CUSTOMER</a:t>
            </a:r>
            <a:r>
              <a:rPr lang="en-US" b="1" baseline="0">
                <a:solidFill>
                  <a:schemeClr val="tx1"/>
                </a:solidFill>
              </a:rPr>
              <a:t> COUNT BY YEAR</a:t>
            </a:r>
            <a:endParaRPr lang="en-US" b="1">
              <a:solidFill>
                <a:schemeClr val="tx1"/>
              </a:solidFill>
            </a:endParaRPr>
          </a:p>
        </c:rich>
      </c:tx>
      <c:layout>
        <c:manualLayout>
          <c:xMode val="edge"/>
          <c:yMode val="edge"/>
          <c:x val="0.29104483312665669"/>
          <c:y val="4.17973003716092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50000"/>
              <a:lumOff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8"/>
        <c:spPr>
          <a:solidFill>
            <a:schemeClr val="tx2">
              <a:lumMod val="90000"/>
              <a:lumOff val="1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9"/>
        <c:spPr>
          <a:solidFill>
            <a:srgbClr val="002060"/>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0"/>
        <c:spPr>
          <a:solidFill>
            <a:schemeClr val="tx2">
              <a:lumMod val="75000"/>
              <a:lumOff val="2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s>
    <c:plotArea>
      <c:layout>
        <c:manualLayout>
          <c:layoutTarget val="inner"/>
          <c:xMode val="edge"/>
          <c:yMode val="edge"/>
          <c:x val="0.30122117547806526"/>
          <c:y val="0.19979891220057441"/>
          <c:w val="0.40775898873591138"/>
          <c:h val="0.79054327851277306"/>
        </c:manualLayout>
      </c:layout>
      <c:doughnutChart>
        <c:varyColors val="1"/>
        <c:ser>
          <c:idx val="0"/>
          <c:order val="0"/>
          <c:tx>
            <c:strRef>
              <c:f>'PIVOT TABLE'!$S$5</c:f>
              <c:strCache>
                <c:ptCount val="1"/>
                <c:pt idx="0">
                  <c:v>Total</c:v>
                </c:pt>
              </c:strCache>
            </c:strRef>
          </c:tx>
          <c:explosion val="4"/>
          <c:dPt>
            <c:idx val="0"/>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1-7259-4CBF-A224-CB4ECA2CBDD3}"/>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7259-4CBF-A224-CB4ECA2CBDD3}"/>
              </c:ext>
            </c:extLst>
          </c:dPt>
          <c:dPt>
            <c:idx val="2"/>
            <c:bubble3D val="0"/>
            <c:spPr>
              <a:solidFill>
                <a:srgbClr val="002060"/>
              </a:solidFill>
              <a:ln w="19050">
                <a:solidFill>
                  <a:schemeClr val="lt1"/>
                </a:solidFill>
              </a:ln>
              <a:effectLst/>
            </c:spPr>
            <c:extLst>
              <c:ext xmlns:c16="http://schemas.microsoft.com/office/drawing/2014/chart" uri="{C3380CC4-5D6E-409C-BE32-E72D297353CC}">
                <c16:uniqueId val="{00000005-7259-4CBF-A224-CB4ECA2CBDD3}"/>
              </c:ext>
            </c:extLst>
          </c:dPt>
          <c:dPt>
            <c:idx val="3"/>
            <c:bubble3D val="0"/>
            <c:spPr>
              <a:solidFill>
                <a:schemeClr val="tx2">
                  <a:lumMod val="75000"/>
                  <a:lumOff val="25000"/>
                </a:schemeClr>
              </a:solidFill>
              <a:ln w="19050">
                <a:solidFill>
                  <a:schemeClr val="lt1"/>
                </a:solidFill>
              </a:ln>
              <a:effectLst/>
            </c:spPr>
            <c:extLst>
              <c:ext xmlns:c16="http://schemas.microsoft.com/office/drawing/2014/chart" uri="{C3380CC4-5D6E-409C-BE32-E72D297353CC}">
                <c16:uniqueId val="{00000007-7259-4CBF-A224-CB4ECA2CBD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TABLE'!$R$6:$R$10</c:f>
              <c:strCache>
                <c:ptCount val="4"/>
                <c:pt idx="0">
                  <c:v>2021</c:v>
                </c:pt>
                <c:pt idx="1">
                  <c:v>2022</c:v>
                </c:pt>
                <c:pt idx="2">
                  <c:v>2023</c:v>
                </c:pt>
                <c:pt idx="3">
                  <c:v>2024</c:v>
                </c:pt>
              </c:strCache>
            </c:strRef>
          </c:cat>
          <c:val>
            <c:numRef>
              <c:f>'PIVOT TABLE'!$S$6:$S$10</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7259-4CBF-A224-CB4ECA2CBDD3}"/>
            </c:ext>
          </c:extLst>
        </c:ser>
        <c:dLbls>
          <c:showLegendKey val="0"/>
          <c:showVal val="0"/>
          <c:showCatName val="0"/>
          <c:showSerName val="0"/>
          <c:showPercent val="0"/>
          <c:showBubbleSize val="0"/>
          <c:showLeaderLines val="1"/>
        </c:dLbls>
        <c:firstSliceAng val="0"/>
        <c:holeSize val="50"/>
      </c:doughnutChart>
      <c:spPr>
        <a:noFill/>
        <a:ln>
          <a:noFill/>
        </a:ln>
        <a:effectLst>
          <a:outerShdw blurRad="63500" sx="102000" sy="102000" algn="ctr" rotWithShape="0">
            <a:prstClr val="black">
              <a:alpha val="40000"/>
            </a:prstClr>
          </a:outerShdw>
        </a:effectLst>
      </c:spPr>
    </c:plotArea>
    <c:legend>
      <c:legendPos val="r"/>
      <c:layout>
        <c:manualLayout>
          <c:xMode val="edge"/>
          <c:yMode val="edge"/>
          <c:x val="0.74630098824135926"/>
          <c:y val="0.30822752706025519"/>
          <c:w val="0.24887191940071435"/>
          <c:h val="0.5407550419022050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TOP 5 CUSTOMERS</a:t>
            </a:r>
          </a:p>
        </c:rich>
      </c:tx>
      <c:layout>
        <c:manualLayout>
          <c:xMode val="edge"/>
          <c:yMode val="edge"/>
          <c:x val="0.3108280775493611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99122505612747"/>
          <c:y val="0.11803529563270156"/>
          <c:w val="0.68464257300114273"/>
          <c:h val="0.72882319056965938"/>
        </c:manualLayout>
      </c:layout>
      <c:barChart>
        <c:barDir val="bar"/>
        <c:grouping val="clustered"/>
        <c:varyColors val="0"/>
        <c:ser>
          <c:idx val="0"/>
          <c:order val="0"/>
          <c:tx>
            <c:strRef>
              <c:f>'PIVOT TABLE'!$AF$5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2"/>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TABLE'!$AE$6:$AE$11</c:f>
              <c:strCache>
                <c:ptCount val="5"/>
                <c:pt idx="0">
                  <c:v>Martinez</c:v>
                </c:pt>
                <c:pt idx="1">
                  <c:v>Keith Dawkins</c:v>
                </c:pt>
                <c:pt idx="2">
                  <c:v>Harry Marie</c:v>
                </c:pt>
                <c:pt idx="3">
                  <c:v>Fred Hopkins</c:v>
                </c:pt>
                <c:pt idx="4">
                  <c:v>Shirley Daniels</c:v>
                </c:pt>
              </c:strCache>
            </c:strRef>
          </c:cat>
          <c:val>
            <c:numRef>
              <c:f>'PIVOT TABLE'!$AF$6:$AF$11</c:f>
              <c:numCache>
                <c:formatCode>_-[$$-409]* #,##0_ ;_-[$$-409]* \-#,##0\ ;_-[$$-409]* "-"??_ ;_-@_ </c:formatCode>
                <c:ptCount val="5"/>
                <c:pt idx="0">
                  <c:v>3197.47</c:v>
                </c:pt>
                <c:pt idx="1">
                  <c:v>2810</c:v>
                </c:pt>
                <c:pt idx="2">
                  <c:v>2451.0100000000002</c:v>
                </c:pt>
                <c:pt idx="3">
                  <c:v>2139.7400000000002</c:v>
                </c:pt>
                <c:pt idx="4">
                  <c:v>1954.8</c:v>
                </c:pt>
              </c:numCache>
            </c:numRef>
          </c:val>
          <c:extLst>
            <c:ext xmlns:c16="http://schemas.microsoft.com/office/drawing/2014/chart" uri="{C3380CC4-5D6E-409C-BE32-E72D297353CC}">
              <c16:uniqueId val="{00000000-BCB2-472E-95F1-5D87A3180242}"/>
            </c:ext>
          </c:extLst>
        </c:ser>
        <c:dLbls>
          <c:dLblPos val="inBase"/>
          <c:showLegendKey val="0"/>
          <c:showVal val="1"/>
          <c:showCatName val="0"/>
          <c:showSerName val="0"/>
          <c:showPercent val="0"/>
          <c:showBubbleSize val="0"/>
        </c:dLbls>
        <c:gapWidth val="48"/>
        <c:axId val="1742135136"/>
        <c:axId val="88956544"/>
      </c:barChart>
      <c:catAx>
        <c:axId val="1742135136"/>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400" b="0" i="0" u="none" strike="noStrike" kern="1200" baseline="0">
                <a:solidFill>
                  <a:schemeClr val="tx2">
                    <a:lumMod val="90000"/>
                    <a:lumOff val="10000"/>
                  </a:schemeClr>
                </a:solidFill>
                <a:latin typeface="+mn-lt"/>
                <a:ea typeface="+mn-ea"/>
                <a:cs typeface="+mn-cs"/>
              </a:defRPr>
            </a:pPr>
            <a:endParaRPr lang="en-US"/>
          </a:p>
        </c:txPr>
        <c:crossAx val="88956544"/>
        <c:crosses val="autoZero"/>
        <c:auto val="1"/>
        <c:lblAlgn val="ctr"/>
        <c:lblOffset val="100"/>
        <c:noMultiLvlLbl val="0"/>
      </c:catAx>
      <c:valAx>
        <c:axId val="88956544"/>
        <c:scaling>
          <c:orientation val="minMax"/>
        </c:scaling>
        <c:delete val="0"/>
        <c:axPos val="b"/>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2"/>
                </a:solidFill>
                <a:latin typeface="+mn-lt"/>
                <a:ea typeface="+mn-ea"/>
                <a:cs typeface="+mn-cs"/>
              </a:defRPr>
            </a:pPr>
            <a:endParaRPr lang="en-US"/>
          </a:p>
        </c:txPr>
        <c:crossAx val="1742135136"/>
        <c:crosses val="autoZero"/>
        <c:crossBetween val="between"/>
      </c:valAx>
      <c:spPr>
        <a:noFill/>
        <a:ln>
          <a:noFill/>
        </a:ln>
        <a:effectLst>
          <a:outerShdw blurRad="50800" dist="38100" dir="16200000"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BY MONTH</a:t>
            </a:r>
            <a:endParaRPr lang="en-US" sz="2000" b="1">
              <a:solidFill>
                <a:schemeClr val="tx1"/>
              </a:solidFill>
            </a:endParaRPr>
          </a:p>
        </c:rich>
      </c:tx>
      <c:layout>
        <c:manualLayout>
          <c:xMode val="edge"/>
          <c:yMode val="edge"/>
          <c:x val="0.38708619982939507"/>
          <c:y val="5.853176523508108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8138743948508313E-3"/>
              <c:y val="-0.1404761718215307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2208115922762468E-3"/>
              <c:y val="-0.1170634765179423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2662434776828742E-2"/>
              <c:y val="-0.2809523436430614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8138743948508313E-3"/>
              <c:y val="-0.18144838860281065"/>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4.2208115922762468E-3"/>
              <c:y val="-0.1990079100805018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1587101300335589E-17"/>
              <c:y val="-0.1697420409510164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7.0346859871270786E-3"/>
              <c:y val="-0.1931547362546048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8.4416231845525977E-3"/>
              <c:y val="-0.23998012686178169"/>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4.2208115922761436E-3"/>
              <c:y val="-0.2633928221653701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9.8485603819779104E-3"/>
              <c:y val="-0.15218251947332498"/>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8290128175302157E-2"/>
              <c:y val="-0.30729139541968409"/>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6344511283193189E-2"/>
                  <c:h val="9.9416387872776874E-2"/>
                </c:manualLayout>
              </c15:layout>
            </c:ext>
          </c:extLst>
        </c:dLbl>
      </c:pivotFmt>
      <c:pivotFmt>
        <c:idx val="14"/>
        <c:spPr>
          <a:solidFill>
            <a:schemeClr val="accent1"/>
          </a:solidFill>
          <a:ln>
            <a:noFill/>
          </a:ln>
          <a:effectLst/>
        </c:spPr>
        <c:dLbl>
          <c:idx val="0"/>
          <c:layout>
            <c:manualLayout>
              <c:x val="1.6883246369104987E-2"/>
              <c:y val="-0.31607138659844414"/>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TABLE'!$AI$5</c:f>
              <c:strCache>
                <c:ptCount val="1"/>
                <c:pt idx="0">
                  <c:v>Total</c:v>
                </c:pt>
              </c:strCache>
            </c:strRef>
          </c:tx>
          <c:spPr>
            <a:solidFill>
              <a:schemeClr val="accent1"/>
            </a:solidFill>
            <a:ln>
              <a:noFill/>
            </a:ln>
            <a:effectLst/>
          </c:spPr>
          <c:invertIfNegative val="0"/>
          <c:dLbls>
            <c:dLbl>
              <c:idx val="0"/>
              <c:layout>
                <c:manualLayout>
                  <c:x val="-2.8138743948508313E-3"/>
                  <c:y val="-0.1404761718215307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A2-4C69-ABDD-EE0B75347B5F}"/>
                </c:ext>
              </c:extLst>
            </c:dLbl>
            <c:dLbl>
              <c:idx val="1"/>
              <c:layout>
                <c:manualLayout>
                  <c:x val="-4.2208115922762468E-3"/>
                  <c:y val="-0.11706347651794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A2-4C69-ABDD-EE0B75347B5F}"/>
                </c:ext>
              </c:extLst>
            </c:dLbl>
            <c:dLbl>
              <c:idx val="2"/>
              <c:layout>
                <c:manualLayout>
                  <c:x val="1.2662434776828742E-2"/>
                  <c:y val="-0.2809523436430614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A2-4C69-ABDD-EE0B75347B5F}"/>
                </c:ext>
              </c:extLst>
            </c:dLbl>
            <c:dLbl>
              <c:idx val="3"/>
              <c:layout>
                <c:manualLayout>
                  <c:x val="-2.8138743948508313E-3"/>
                  <c:y val="-0.1814483886028106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A2-4C69-ABDD-EE0B75347B5F}"/>
                </c:ext>
              </c:extLst>
            </c:dLbl>
            <c:dLbl>
              <c:idx val="4"/>
              <c:layout>
                <c:manualLayout>
                  <c:x val="-4.2208115922762468E-3"/>
                  <c:y val="-0.199007910080501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A2-4C69-ABDD-EE0B75347B5F}"/>
                </c:ext>
              </c:extLst>
            </c:dLbl>
            <c:dLbl>
              <c:idx val="5"/>
              <c:layout>
                <c:manualLayout>
                  <c:x val="5.1587101300335589E-17"/>
                  <c:y val="-0.169742040951016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A2-4C69-ABDD-EE0B75347B5F}"/>
                </c:ext>
              </c:extLst>
            </c:dLbl>
            <c:dLbl>
              <c:idx val="6"/>
              <c:layout>
                <c:manualLayout>
                  <c:x val="-7.0346859871270786E-3"/>
                  <c:y val="-0.1931547362546048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5A2-4C69-ABDD-EE0B75347B5F}"/>
                </c:ext>
              </c:extLst>
            </c:dLbl>
            <c:dLbl>
              <c:idx val="7"/>
              <c:layout>
                <c:manualLayout>
                  <c:x val="-8.4416231845525977E-3"/>
                  <c:y val="-0.2399801268617816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5A2-4C69-ABDD-EE0B75347B5F}"/>
                </c:ext>
              </c:extLst>
            </c:dLbl>
            <c:dLbl>
              <c:idx val="8"/>
              <c:layout>
                <c:manualLayout>
                  <c:x val="4.2208115922761436E-3"/>
                  <c:y val="-0.2633928221653701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5A2-4C69-ABDD-EE0B75347B5F}"/>
                </c:ext>
              </c:extLst>
            </c:dLbl>
            <c:dLbl>
              <c:idx val="9"/>
              <c:layout>
                <c:manualLayout>
                  <c:x val="-9.8485603819779104E-3"/>
                  <c:y val="-0.1521825194733249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A5A2-4C69-ABDD-EE0B75347B5F}"/>
                </c:ext>
              </c:extLst>
            </c:dLbl>
            <c:dLbl>
              <c:idx val="10"/>
              <c:layout>
                <c:manualLayout>
                  <c:x val="1.8290128175302157E-2"/>
                  <c:y val="-0.30729139541968409"/>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4.6344511283193189E-2"/>
                      <c:h val="9.9416387872776874E-2"/>
                    </c:manualLayout>
                  </c15:layout>
                </c:ext>
                <c:ext xmlns:c16="http://schemas.microsoft.com/office/drawing/2014/chart" uri="{C3380CC4-5D6E-409C-BE32-E72D297353CC}">
                  <c16:uniqueId val="{0000000B-A5A2-4C69-ABDD-EE0B75347B5F}"/>
                </c:ext>
              </c:extLst>
            </c:dLbl>
            <c:dLbl>
              <c:idx val="11"/>
              <c:layout>
                <c:manualLayout>
                  <c:x val="1.6883246369104987E-2"/>
                  <c:y val="-0.3160713865984441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A5A2-4C69-ABDD-EE0B75347B5F}"/>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2">
                        <a:lumMod val="90000"/>
                        <a:lumOff val="1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TABLE'!$AH$6:$AH$18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TABLE'!$AI$6:$AI$18</c:f>
              <c:numCache>
                <c:formatCode>\$#,#00,"K"</c:formatCode>
                <c:ptCount val="12"/>
                <c:pt idx="0">
                  <c:v>18174.079999999998</c:v>
                </c:pt>
                <c:pt idx="1">
                  <c:v>11951.4</c:v>
                </c:pt>
                <c:pt idx="2">
                  <c:v>38726.26</c:v>
                </c:pt>
                <c:pt idx="3">
                  <c:v>34195.250000000022</c:v>
                </c:pt>
                <c:pt idx="4">
                  <c:v>30131.720000000005</c:v>
                </c:pt>
                <c:pt idx="5">
                  <c:v>24797.309999999998</c:v>
                </c:pt>
                <c:pt idx="6">
                  <c:v>28765.319999999978</c:v>
                </c:pt>
                <c:pt idx="7">
                  <c:v>36898.320000000022</c:v>
                </c:pt>
                <c:pt idx="8">
                  <c:v>64595.870000000017</c:v>
                </c:pt>
                <c:pt idx="9">
                  <c:v>31404.899999999994</c:v>
                </c:pt>
                <c:pt idx="10">
                  <c:v>75972.510000000053</c:v>
                </c:pt>
                <c:pt idx="11">
                  <c:v>74919.51999999999</c:v>
                </c:pt>
              </c:numCache>
            </c:numRef>
          </c:val>
          <c:extLst>
            <c:ext xmlns:c16="http://schemas.microsoft.com/office/drawing/2014/chart" uri="{C3380CC4-5D6E-409C-BE32-E72D297353CC}">
              <c16:uniqueId val="{00000000-A5A2-4C69-ABDD-EE0B75347B5F}"/>
            </c:ext>
          </c:extLst>
        </c:ser>
        <c:dLbls>
          <c:dLblPos val="ctr"/>
          <c:showLegendKey val="0"/>
          <c:showVal val="1"/>
          <c:showCatName val="0"/>
          <c:showSerName val="0"/>
          <c:showPercent val="0"/>
          <c:showBubbleSize val="0"/>
        </c:dLbls>
        <c:gapWidth val="50"/>
        <c:overlap val="100"/>
        <c:axId val="1742136096"/>
        <c:axId val="1742133696"/>
      </c:barChart>
      <c:catAx>
        <c:axId val="174213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133696"/>
        <c:crosses val="autoZero"/>
        <c:auto val="1"/>
        <c:lblAlgn val="ctr"/>
        <c:lblOffset val="100"/>
        <c:noMultiLvlLbl val="0"/>
      </c:catAx>
      <c:valAx>
        <c:axId val="17421336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2136096"/>
        <c:crosses val="autoZero"/>
        <c:crossBetween val="between"/>
      </c:valAx>
      <c:spPr>
        <a:noFill/>
        <a:ln>
          <a:noFill/>
        </a:ln>
        <a:effectLst>
          <a:outerShdw blurRad="50800" dist="38100" dir="5400000" algn="t" rotWithShape="0">
            <a:prstClr val="black">
              <a:alpha val="40000"/>
            </a:prst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plotArea>
      <cx:plotAreaRegion>
        <cx:series layoutId="funnel" uniqueId="{11CEDA1A-E6BB-4055-A3DA-D736323D0896}">
          <cx:tx>
            <cx:txData>
              <cx:f>_xlchart.v2.5</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A108DF72-4F69-4717-923F-F91C3155E989}">
          <cx:tx>
            <cx:txData>
              <cx:f>_xlchart.v5.2</cx:f>
              <cx:v>Sales</cx:v>
            </cx:txData>
          </cx:tx>
          <cx:dataId val="0"/>
          <cx:layoutPr>
            <cx:geography cultureLanguage="en-US" cultureRegion="IN" attribution="Powered by Bing">
              <cx:geoCache provider="{E9337A44-BEBE-4D9F-B70C-5C5E7DAFC167}">
                <cx:binary>1H1XbxvLsu5fMfx8R6tz2Nh7A2uGFIOyJceXAS3Tk1NPT/z1t6hkaUzbOlg6BxBt2JCGza7urytX
F/993f/rOt1uzJs+S/P6X9f9f96G1pb/+uuv+jrcZpv6IIuuTVEX3+3BdZH9VXz/Hl1v//pmNl2U
B38RhNlf1+HG2G3/9r//hk8LtsVxcb2xUZFfNFszvNvWTWrr3zzb++jN5lsW5bOotia6tvg/b8/M
Nijyt2+2uY3scDWU2/+8ffKet2/+mn7ST7O+SYEw23yDsYweaKqEElTo29fbN2mRB3ePHUzQAecK
I87k/aynmwxG/pmSGzo2376ZbV3DQm7+/zHuCdXw63dv31wXTW53exXAtv3n7fs8sttvby7txm7r
t2+iuvBu3+AVO9LfX96s9a+nu/3ff09+Aauf/OYRINOt+tOjn/DwijzfXtvourH32/MCoOADLjnm
lHJ088JPQZHkQFJFFCb8ftJbTJ5JzX5gngyeoONdvUp0/jbJJq83cHheil8oO1BaK0Qxv2UX9RQa
TQ4Y1ZgDz9xCN0HoORTth+fHyAk2f79OzjmJrsMo2LykLANsJJNaKrwXG8WBbZCWWt89F/fn4pZ7
nkPRfmx+jJxgc7J6nXyTbr5uss399vxziUZBYgnBCCGgRR7rFyUOFEOUEkQe9M8tr95i8vefKdkP
ycPACSJ/H79KRFZpGuVF9IKSjKEDTBhWVLCHnX+CjD7ADOwCru4knb4/DrfIPIei/dD8GDnBZvU6
sfnbRGORvyS3sAOiKQEFfwfNhGkwxgfATVwLLu7tgydM82eC9iPzsJIJMH9/eZVM8y4EQ/HNqk43
+bf7w/vPZRmDzSeKaA6GwM1rYgJIsN6wUmgH0M2L3s99yzjPpWo/RE9HT3B69zrVjbdJo++FyaOX
5CF5QDgTAnT9XhsaY30gsCQSsztr4ClKz6NpP0aPx04Q8v5+lZzkFWlhNt+K+z3651xE1QHY0Zwj
Rvbjg/gB+Jygnibs8xxSfgHLwyKmoJy9SlBm23TTbcz2BUHRBwgpKQj9ofMf2wSSHzCIFTCK72Tf
xLt5DkX7sfkxcoLNbP4qsTnddm/WW1Nvh5dDZ2exUY00p/iWZchTW1qyAyEVh2DUrd7R7H7uW8Xz
PJr24/N47ASh0/WrROg+qPam+P4GZEqTfX1R9QPiDYH4whRAeMJC8gBhQbSgdyw0Ael/StZ+uPZ/
ygS4mfcqgdsdxeUmK+sweknZB5FQobjA+j7oBnrnCXC7oByIRmDAB+57bHQ/m6z9iE2GT6A6Xb5K
qA7Baoi+vaBVR9QB15xjgOnu9RQkBeE3JSkjit6CNDEenkHQfngeBk6AOXydLutiW5jgReUdORAM
QtJM3+kmPAGGHjDGqGToLi46AeYZBO0H5mHgBJjF6zS0V9824Qta2YwdgJ5BEgI9t/wy8VUxBpuB
ayoVmphyfyRkPxx3wyZgrGavUnyt8m/R5kUDO/pgF3tm6j47MNExEA2FoA8EqCEeevOagvJngn4B
y/3AKTCnrxKY0227eUm1QvUB5YIxDumBm9dPbCKATThVEuI6uxdIt6e6/0/07Iflfh0TVE4/vEpU
jmBLmuvkBT0eKg84kUQJfpcdmOACGR2ipJQU36n7Cb88h6L9yPwYOcHm6POrxGZVdC9ohjFygCQT
XDJ2ww5oIsc0PdhlrgVGd88nmbY/UbMfk9tREzxWr1PPf9iarMjtvRj55/E00PRIcgJ/JlhAsYAQ
RGih6K1sm/DIMyjZD8fDwAkiH65eJYccvXSlgAJXhEmipbzlEdAZj/1JrcA0QxhKCe5ibZP6mj/T
sx+W+3ETVI4uXyUqx0UT1S9shKEDDQVNSDw4kRNgMJR4YAXptztjYBKheRZJ+7F5NHQCz/HrFGMn
myjfvqAQ4wcUcjZgh/3gicc8I/QBAd+fgfK5lWUTaP5Izn5Y7oZNIDmZv0qOOQujl3Qg0QGDaias
5X7LGAIu8IRCyOVOyoH2eWwZ/4ma/YDcjprgcfY6Y2AnGzO8bAJ6lzoDsxh45KngkgKwwFA5oO+4
Y4LFcyjZj8ePkRNMTmavkkdONnW9uQ6bemttfX9gX8AGIweQUabAEPuZBSoDBOJQ7aQmuv7Z9PwK
nifLmWL0OlXLZdHY8I23MQVUPm1eDiQKFc8IWITgu0glcMljHaMQqH8IU0KRza2Omfguz6drP1jT
8RO0Lr3XyVFRXe/+lmX0glCBciGQj36oQJsIPAUlHFwQKCG4C5dNoDp5HlH7cXoyeALSyeUrBQmK
1evCviA3MQEWm8ZQ83wX18dPuUmzA6whGQPVbPfn4jYZfRI9g5ZfIfMwdIrL6wxn7o5a0ZiX5Bxw
LoWEKDPbXyqwK1OHsJnE5E7ITYICz6HoV+Dcr2WKzesssvm4gTxzHtgXvXQjwajGlEsFof7da1rf
eXPpBvJp9/ABUz02qp9H0358Ho+dIPTx71cp1XaZ85NtH12/oNsD1zzAQAD+YLcFttMAJ0biACOI
qIGd8BSb51GzH5vHYyfYnJ68SmxOIMb5ohk0BuUzcC0K/NH9kWeMwCZgHBOxK7x5zDTPIGU/Kg8D
J5CcXL1KSE63X82mTjb3u/MCbg9UxkAdLYXqmNtI56QuTesDiLdJAlWFt88nZtpzKNoPzY+RE2xO
X2fsZicAPhcmeUFsCNzv1ITtbtjcvCbeDlR0ggGNoO7pLmbwEzZ/puhX2NyPnGLz+XXyTWH+d/xR
qHOmEEF7yD1PjAEJ93AUpJ6FuOOuKULPpusXOE3GT9F6nf7o+TbP6yFtNy96qQAqcJWGOwV3vs5N
HcDj2IGUB4oqtUv53Bp2kK9+rIOeS9V+pJ6OnuB0/jqNt7MkhYKnF71qCPykKIPs9K3A29VqPMZI
Q00BWG4IyTvjG4IKjzF6DkX78fkxcoLN2dGrlHhXwENwdX/7ggkeyuG6J9RyoLs6GjQxFaAAijJK
dhdzbtGbWNfPImk/Oo+GTuC5ep1Rg49RfV3kdfSyN6gFVAlwKu7k188BN0nh5htUDD5YE49551kk
7Yfn0dAJPB9Xr5R7+hdtPIDh6g1VDOLSD5zxRKxBCRsYeaB6fpRKPYbmavsHcvbDcjdsAsnVp1cJ
yXu7Ce+F/T93e3ZFg5DsgSsBd5pmIstubulKqCMgYmKy/YmO/VDcjpog8f51OqEfIig/f1HTbFcq
iInSEPZ8ML0e84dUBzu7jUMx9O1zcIQe88dzKNqPy4+RE2w+vE6TbGHguvSbK0gTpPdb9Ctm+V9s
rIP+D+e+/m3fodtTcrsFT975P2y1BPICcr9QMwkJ4pvXxBWHMAmUg8F91/v0/SSANWmH9Guy9h/T
yfAnK/k/6rX06+Py0KJqtrGb+U1vq0etmH7/9Ga50G9rMvSOu/ce3du9W337z1toe7VrSfLQM2v3
IU/kwsehgA5cwf1pfDRmu6ntf946UON6gDglEPyCSAoGy/Xtm257+wj6NCAuIf8F6TGAHZIs+c7b
hrZbHLBGBLx6BnW0UEADjiKkgG4eQXkaZARAy984KdDk6aGj2HmRDtD962E77n5+kzfZeRHltoYP
fvumvH3XjlJwdKDeYJedA9kI92/gbhs8v968gxXBm/H/85sOR9yvutMm+xbU6SxMvz7ajT0TwGb9
dgJQdY8nMD1Ns7KHCVQs3FBlbqM3UXsaaS/Mvv1+Kg47+XQuaKsAl18JhZQjZ6B1n8414BqnPGX4
JObpgOLSzRxCkRhcrUhS8S913AfqOix8ZdEClaR2Rrj5yYcoXyOKqiD7VlSFksFZ0LAQGgUtfBOg
xaDyZhsppKLsuDGsdtgREuW4Smsd++ZKxWg4Eswp/Kuhsocxifi6tjE+j6sijtwh9qvceiQngauo
4dYlrXC62u1aqu2Mp1kVJpeVJkFrPMHyVhYzICKzbiQGUrt5Q9YGl9H7oU+bo9SvGumN7ZB2h1kb
pTQ7kpbHM96L8VThhHdfnAIJN3GCLHKVJcaDqmBGz5gjy/Eotjp0LjvkRCyf0zbwtVN6Nolt7y9k
aqJ6cYPIHZ/eoX973K6LcjBREN71sHv48b9XRQZ/b3qs/fjlrgXej5+gPdJt77zfvgtucu1Sw/X0
TTtqHj4LiLmjbsepT374SWz8QjDctuL7xcPnSQ1IaTM4fL+WGk8KEXeceDfiTmYIAVFZAe0pKOFQ
l813N7XvZAbUCAHTQn0jB1GC1WOZAVlDruA2hNQI7jeSXU7qXmbQnZyRHEH9F1w7Bi/gfyIzdjLh
kcyAC5QS/Dv4HBBcWmCxkymPZMagwUW3gzMuC38+6DkfTlQMyd2H3bg7N4/F0s9TKAwXanaNuoBk
jidT+F2TOgHR47L1qZuMynWG3FVi+89mmQg/4+u+5yHMIvMvtfOl6LeWQ7jznyxkIv5kVLC8aGGK
ZryQ6GKIZtX4BwmLEd19yhNEwOuDWnJIocDJwCDKnyJSp04ZB21lltzJzXUBqqibR6gjc9nB1NxP
0ncUZf4apY2/pjVqDvua9nMR93gx9G23iEpjPpBwpNiLxjqeGSsvCM9aPgvbvjvWRkSHhW/QjNq+
PcSt719GiDShK7MmvhoS1bsylvFRLVrpqaL8kqlyFitVz9MCt8smNh7XVYhcR2MxSxwZnqRlObhJ
1RSuiExxJEwTr0KUyiOkRvHZyWSO3ZAP4QmqHHGUBungjcip56HD2yMbZE3vJr1NZ2OTNMeNzsb3
kYUfwzIkXiyra0EyufajjM6VU7WzWo7ZgpH6mCXEvu/zgV10foMXTiPTeUFNvGIZSty0weywTlTl
yr7EJwol2TymrHd70rfvqLTwIYmyx3KMh3kxKjK47VDjE9+nwA+xDrygaMILP267a22z4aIdaVN7
wu+lJ9sY5ovGbZcL/1NYNiaeZTod34tOcDrrRrw1pndSj9fMfncq1odeH6f2gyaRCg97YdlF2yL4
oN0Gc9BzxcCJdTOblZ4YuJhlpW+PU+FT0B4syOY+z2XpAX2Jp7mVXpPGzmkcsK0FLeZ2A/QAjcf+
PRvJVueaf+4JDzzWONEnm/TxCg0VbIkJK7zIO7YdbWG0G3bVuIwr1LtxWgII3B/thwbB52U90BH3
MllnmtcfImeQXtpX8ihTTXhSZp0/p9zgRVN34UWXkngV5LSdaVOaww6q7RcFIWPiciECT/uDP1c9
aHFvTFWw5gMjyxELmICMwquq2C66TCXLmMftZVKMzaUtfXiz0TUcDBXxizQYChelfrKGmDxzQUM3
8xYuX54pDdvpVhT7s8yUZEZAdp7aTsfxKiYiOyzTKqrcvoqw7zXGx+9Y4wcXQxChyzhvkt4tu4if
kRTHizAAAwEz43/1IYGj4ZQ4/inpdOF7SShl4zKcN27s++xsCA2ZDcEgvH4M2HooTXVcORK/w9nY
roQuxbnvUGdRlyE9lzgLjjvGP/hZNV5YGdad1/MWLZuwEmRVGZu6TdOnvZdEof/V9k3q6rIrrEud
xlkUQ6i+szhR353At17t1N2RkVh/DTXC86CpGAabSKG5U1vt+oXe7YePEjHDY/8trWrYybrt03kY
lGgJZtWwzJQmx2kQsCvUJ+PcHxRuYTKOF0rmZsE71n1SxG+/5D4PL1BWoWUbkVTMWNNHXiSjlroZ
tJu7xklt11XWZKcN7aF9DaX5Sd4E+qzHI71KtR0St66VM+8rzI86EgzntE3Gw6A06jyOTL4ZQt5d
mGHoz/s4tKd9XYlj3MvhpK40P0pKmi9wxVuvHKy4LAeqZnYcxmXVOar1OCIwQYV3wislvr0wI5K5
OyI/kW4uBJ9FihaHrd+h7ywSNnPDtAgvK9PG3/go6iVuQQglTlYv4GjwWS80PyyHsl7YoguyWV1G
9Qy0Cps3iFVHaSfG2A2LKrwaSeYHbtCm8JncD8Us1tL3iMzHNVAbXBFcjOshGaojHpPBS7kfVV4s
chS7PIv1ClxDfljEsZhJFugVr3VxaEVfzEsUOAsTJlEGC6BwJhSNx0OwEuwcDcasHINSWEalhkM/
9J259BvfzAlKtdf6FvahL8beJbnqz/PUVF+7yloQY21ykRZMLUIwcD0LUuBLFOlxXrRSLi2J261E
+XhIAsWPSI7zRVdEqXKVE5dQXlDgr1ZCBs5NdeR/r3WTfhjqvjuD9gDJ+ubtJBf8MguZWQ19kBF3
5LI768a4P6vVYOetSophDmd4hN21asZwkBn3ZspoLBPmipq1XjMQXbs0tehrktj6o+xtPWt5CG9l
hjrzCIzok7wMYo/UAXnH8t7/HLOw+NBGWbawuskXnI/+PBoxcmMHZV5XIe2hvknWomg2EE+yK2iI
pBI3aGI+U36ClnGXJCA8TXuqLYLty0PuzA3W0YlI+vYEOzbQ7oCLflk4eiCuKjFdGQL2totUm63j
GveJKwthmxmLx3Fp8xIIRmDDL3WUiEvc1+iTrdvxImI1QFdmKvJ4qfKF7IQTuWPZwLRR0vnrflS1
i03TeoWsnKsyEl3nOj1Ar+iIjwtJzapJafhNY3h3ksbiMjOCH/m40ItA1PWMVEG7435HLcAaNSta
OsmHTkd6keeVuNSVcOacGe0pa/NFkOjIMztlV2tcu04s+/NOSGdOcau9QtfUDX3Rn1MzsA3OqnSe
l3DAhc+S9Qgn2pOI2XnGUL6NQYevSI3qqzoR4wc4SMG5CJ3gzMaNvszjrAV/qNaLyJT5QhkqPlkw
SK3bRMQ/Trs8GLw6y/WC+E5/bm0yXowOardt7jvvM1n63mjBDZspR9zhlICb831AQGzPaHeIWIlP
eZQ6V4GfgJChybCOU9LMHd5Hn/OmVhe6aPtDBzX8I20G9rE1DvsY83I4BU0lDsMqdGZDFDkzp2Th
Uvp+cTIGjnlXhFk+JybP5k5C+9ObXbc8C2dFrdQZSdAhyvMCFF8dH3FTYLcqwsLLm7HzCjiIhz0v
0JGswnye69iussHSeVll2OsNYsDEUg/rhgzpma9wsMJZOCTezVkeFR4vtMMU2BWKHY0q6k9lnfvz
LJWBh5ltK5fzPDlDVZytxNCLT9r324X1EeOuikAZopEB/GM1niR1MZ7gqtZe0GmaeWhIQhCBGL8L
neirSYb+FITCsCKln59JM46zqOBN4A51OXxAfcG5m49dPB+boT6UONHHqR5it0lkfEaT0DlsKEnW
rMn4UdyN/TmWnTP3TdmfVbIG1S3D3C5kVTjU7cdMJjOCjQ9OLQ71HHRTu9ImGDvXZ3V50tk0x14u
8+KqKfr8sAGBAzZQLusjzIg9q4Kx9UwjWi8I0/Fk6HC5rnzRHVKCncGtkty5qhEqjKeyFixmRms3
bUFsoKAG1rS8jN2xjsDTVm1F3aps84XFefoBNXCcsnIEs1pH+CsK2HDCsqqesa5DXwcIPDRuHxXU
dVjtr8MaGDPCnKzHvhsvTCLlWnRsmCs7mJUaSFu6dGjLys20aHvXtgVIurym4wUSPfC8Q9Ni8Hz4
4Yo5VWBd7YftcWOd2PPhrecxxXniFmPlL2scs0WE6LiKlS8WXRUtdis6k2FPvFHz8BSPEam9Jsou
SZ+YeaHifD6WobOwvLDGpXwgX4Z8UDHohuqStnRI3SRyjgK/PW/KQboFq0Kvi52tqqw8xCz/RJsU
u2k8+MewjGSWogIkJw9qc6iU6eZFGpCF70etm4NdcsR8bhovrZCcg4UYrsuRZ54Nh3NSRoWX1CK7
lrlzXY/8rCc1PSR9l+3stmqlQklcOUZXXRGOnlFOsARptYCNaD0IyOWzwM/MoU7UJyenxrMxLQo3
qit/progcBNq7Awp66xyXrJ5KktYb15yBlYVEQwkdn7Sl/5JmYeBl7RBPhdRWkRuQdtmMY5x+CVo
Wr5MepyO7tD07bxXY3FZMkFGNw1QVbsZCY/CWJTneZ6Un5wgyV3Q6tnn2imb67KV4lJiw/pZqspk
1bTDuCaRThYsDZulEya8nxVBxc6ZMuN5HAhzWQZRMm+zRg5e35tsJkYh5r00vuebMFykeowP2yoB
lxyl0TqI8dC42FZftRmzI6wduhyTlGsz64qAduWhavokOarzr2De48+9yNUJ1o1FniG8uGir2Dgu
KZru3B+HYmWHUC9iJ6wPrWqAFbMMlW6inTBwjQEUZ73Pv7KQVZ3XhuNwxrCNL3Jui8MmGsxnYcC+
cnscktNBafs5SUO5TliUf/QHiXy3yhv6Ae00pMBZ6aJQhcs+z5ujMFLsJMxq+zG3lC97W3XrlAft
UecMybVlsR+6IQZwIXjqn7eyzL5ltUReCwVtcMkrLgiwSCnXOCHsGEKv3BUQsaXu0OYMfN2aNfPB
sew9zWU2T3yOEzdq2/C0cIZt0kr1iRQynyM9Ki8I0vGQ12nsxW02uGDjjaAKwyxs3Mbpu5kYDEiy
OI2XcdmmbikkAnhB264H8CpmRUhHt8NqFtTlOKuj7MpJo099bis3ACnvQuBGzXI9gFOMy4+GxnSW
iLSLXGgjVzUQKNR2UWgBwbYkK47tmJKVMT6YUvMgG/yAeiwpVeMsad052RLcJeFsB5s2pdsZvsKN
UB+sU+Uu+J1qAV5M5xIn8t+n1LHHoBTTczAV402PafE+rpLqU9mUvVyUDh+wG/lVlCzagvvcTRIw
aZhj8wtoA9nlXl1E/ZfECNK6jenidUuabdCpzm0gvHPca5UfUbBsr/MSCW/wZT0TTnI6Fm1auDV1
0oVNZOV1ANVx0pZd6OqqtKfQwSs4jcEYcmOWxvUcAr/ViQmE79UmJu+A/7/ZHIVuAzpNu40kiUt9
O651UTfnCXTYm7EgDT/0pqaguCSe4zzzL+qSFl+pU35hcd19YUN/OTakZodShO3MyTu8iKsRJHvp
UA9YLb2EUq7OemFYmXccpXXm+aI+FGGDDse2bVwOJ37pqIItwlDIY5KIAYSLaeQqzDT4pjEJvvKB
QxQXJKHLqRMcqqCXV+DqgD4JdPbFzySalYH+yHrWHaESkwV8CplVfWUvWcS+yVSZs7aww9dg9NvD
NulUBPs2xCdaj92iNRJ2rFBqUQVxbyC+AptCfflRtiG7itrCHMZNBAxrdOh2OdhUQyj0IXf4wtKQ
nIMP8gEEcnLWl6NYV5WoXdtZMS/T3N8UOhm91HRq6VQ0PhW9P+Yud8CLIQas277mlRe0Xf4uH+sA
LFznIssyu7JqyC78yBHnskLBTMSCnOKwpd9xkOdeEXfl3DRRsPbzsDnLeR8epzzhl6yMdR54w+g7
zec4d1w/TOpFBuJ23pa0nI22Rxe+34hl2pWNV9ikWAwtTS8tSFy36fNyrnWLFiZtroJm9N1eIrGm
QTEsbGe+hDqXyzgIQWOBIbgGQeosM6rbYzDl5LpjWXBaB1UC9m+Rf29s3Eaz1JZfaRWXn2tlmwpc
AAjVfy1QHKMjXDb+ker8eAbRkg4OW02uGuL0g+dowvVplJqAwDdqVFXvUlOU/LDK+xFcs9Do03ww
6VWe6dzN+KAXYVQHsxJCWFeC1Nu+t42LRjBVTEXNGo3dteTgNfCUZB4YVeAkVe3gjjiJV1mk8Rzc
iaVDSLwG/uefZCY+ZAHYxswvgiVYhekMwh3XNYmaWYEG30Mx6Neh65ZNLzYSXJA+Ho+5QRdgQwmI
nEGYyGkUvmY67Y5YwelcVBQCKUluzgIfL1vt+N9D6At/zpFDLupef6965nwIgPXeQ39/E854XVSR
q03vz2poZ+U6OS8WSPfNnERVPhM2aF1IqmRQd/W7WOvPUVBovii5gP5Zu/4MchJrFX1K8tZRZtkx
iN+1DgTjorKAM1ktwB/PbnMbt98W85wQNbT4hloB6CwE7YegJ8Ek5ip73oOdJM1yKALuohr+iTLZ
z9OgTGe/X9hP0XCYCrJakCiE9i0cRN/T8C6qRQnhRwwLC1Vw1ccMVEbc4hNk28T9/VSTdB1TN1PB
JWVIBkLRsZ7sIWSQ0JBSmCo3eXOcpDZZChODyQmH162CPlsULRyu30+6b31wmwZTiMPtOjlNJuWR
j4kDX26wHBLYRcLgH2EgZAc+KfvD+qBAbRIpJxoYetcUikEHdjHZygSE/1iWjllmQ0h9N/WdGISb
ilcJgYhmCuGP83LAEEFMx/CkSfv+D/PvTsXTSD3MT6HPIfTb2eVoJqdmCFgZoiSolypzIACfwwJF
1b3//X7uFjGdBEqPkIIUKOSKdhnnxwmaHoO6sJqYpbUQupVdCFZEIKl/mhI0LseB9G7b6H5eGDCS
fz/1vvMD9ZnQZBh6qMC9z0kKFtKyPQ4INbsgyTAvKbcBxFUgECwdlFYuDcACG0Lrz38/7e6E/LRi
hsA2B2ShPBRSX49XTGstChnBtLKK0zXO2vdCQ8gvEHBqtYTz+/vp9h1Y+BYfuH8HLXygh+9kgwNT
IeyoAaarLb+qSLUA57+fV75Ef5AyeLdhP60M2jkw8MBB0Exz2noc77AUY9Nd1zdnc/Cbb72Fs+nU
KT6BkDJaCDWiTejvgkkdhOJ/v9x9hxYqFISEzt4EvvNjyjSS2rELkFlSGbAL3hQQzQ9AxP5+ln2b
ChDu0lcIEp83Sa5HaUXW+6xhGYieGynQxj6kIvTQu5jF5R/w27cguMK/K7qAqLzeJVEfH5ekb/Jd
Ch0EalelM9IVX4Qq4DsufqeN/jTHRKhF3BIBitosMbEnozALprKL30+x93DsKj53t6sZh7Khp+vQ
OladIdYsS7BdT4IGkTUpckiUtV30KXRAwlR5i84CA2mWkgZopXz6J4n2M+tBrS9U1ENNPYIvtprm
HhkvG+oUuloG2KSuLazwOpxUx6kTV6uk1Pns94v+eV93tfm75tjQzAzLKe9V4FapoaTVMst7MFDE
cCFDLP9gSvx8Fink0OEr1iC0C1U4UGPz5IDoANvRJGm1jGzQeHVZRF5RtscyhlzG75ezZyZYhIKy
LwFf6Mbk5JjoOorGYVDFEkRbDkZLfUQHeVWa+MPv59kDE5bwXQrwTX0762j3bX2Pj7wos4RqI4vl
GKG5STeOSr04yb2o8qF/++8OPvlZx9InU03EBcSohJ8JmKppNQTucxa4WSetdXvdNvOqzcf3Awd7
jEP+w8wqBtF9ZCr/M3Spc+Z2JHYeQ/Z3QWoIo2UG6ocgcTQma67icm1p76yCLhxP/BT8QFbl1G0C
yBaBX2XnKbGxXcs27U+7ooEI9tCI1IMwW+x2Ihr/sFAGlw0mshk0+O5iFjAAXNeeKrs0HR2q8wb2
tA7tR53l6BS36t0gRLTJxkaumzSF/GnqfzZ9EhzKZPj/7J3ZUt3ItrWfSBHqm1uthoUbbMDGVdwo
7LJLKSnVpLqU9PT/l+C9T7HgQNS5/iP2LsKwIKVU5sw5xxxjCMxkCS/DsD4UAZ1ZR3XVzp2+1hmF
0RiKXdPWN52OP24ZwFLdVuowVBq8sfCiNOtLz01z3c5pP7vRO6u0pt3it/6J3rbej2Ps7hin3APh
RR8qHy5DWSXZbiFe75Nc77YoX/Y+d5gwW65F3bgN9o8o080bh9YLa81N4CHAYAngN0dnay2rZ/hM
/cq8lNbwYcZS/ZKnvpzysi/bdMk8fXp9yT1PeKC2YzYZ+Am0l+Q84VGtP8+6q9tTEo/+JXhrfVB5
P34IvW68yOJ8/CCAXr/4RZIjxXltsb+wfcnm8Ipz4eI8rzn6fJ0tMYXNCZhr/WMOtXOv6Pd8waK8
/PX6UC/cJAQPohFYB/8/Tx3pi1JvrlNzqueersjs0MSjEzTsrbLpL8OhKuLdQIN9TbULaP/64C/c
J3mVB4MxoDKAZ/I0fERVPgE7Nc1pyNriQunmS77kUD3Ktf/XaYBvgpRjXJIipCRnAREMaMhbp5Qn
N46/rWuj9268TOwiz/vXy5R0A8IUxCiqDzs8u6duaNspnycJr2DS+y0EePXKT1oH4RHg6ee/nUBe
Y8eNubxPiC7y+bGVF7JrfKm4raD2Tla3Ni09RHo6g/Sq4Y05fL4BzTvzEIU6eLMx5NnxpeCGiHCq
uTPL/yI865va4p/l4n3JdfhGDmL28tP8lKEoS/FydTleHjiZ/8jaak8Ua2NBxPA6efDASpM2kGkk
5y3dmvkdMOVb2ejLIyakorBgjePy06Vo+V0Ut2ZE5czvqqT73q7OF6+vVDqJUKZicvHk/3d73Icl
y9MzWQcjnq3IYKDuGLOoOlnT9A5N6cn3q09FaL8xzPPExgxDaYj9F9nHOaAwx/ZSFPzp02y51hcr
avzLbuFEfP1mnkcRRsGewiEy20bx8HT2FstdmrJ0qlPvgWiB9OxkOf0dNeF1qUYa6vG289b2jSjp
Pj8pGZXAEfHi04RoeTZqVm9jQtlXnZJgBQWXCTBc01XbxyWhS781NLGHNZFuarV+JXbRlnS0vezo
YlxUfglHVh41adG2Buommapqn3cdyYFJC1TrBu+NG/HXxNXhKR+H4I2rf/HBoOtlxfFeI2jST6cM
SoKQdDbkCXS6OZRrUr6zFnDO1x/M8wjLFMGrBFKCcv4s5ax9xTGSt/LUjJFM23Y+2ZXzJY7Gt7KW
FzaseTMgrEok49SwT+8miKTXdKohEC2dB5ElE5dLaC/H1+/mpQgUkgLwygeKcubu6ShbabtLPlkV
5KGhTOeIY2oJpvEwDPLHXPr/PoumZoQmypGBK459XqHGYxHOEK4qasfsp5m7vgiv6z779vpdvbR5
Yna78VakMDhfxstQNc7WsnlkEcSfq9WhxZYFP2m2tMc+D+K/tOzKS9DC30Tq/xVsfCnmwYj1yauT
F4oeoFNbeP5cnfLc/TQ21vetzI9dedeV2y3h+uL123xpwVP2oJYyvl3PQDLJPUZhN1SnLu+qixqf
72vtltb+9VGcl9YIkxjxHj7Hg+Z8FleTyV2mAMj9FE/aviuE3R4tGMdpVnqzpDcX6a+lE7e7qR3n
T2ptqqtARt4FIgLvsK1dSGO57PaOyqaD1DF8jGkq36punRdnHvMSszN5B8B54tNngx3ouua0WXza
BKP67oxJu4NVNlwWUfxtWkAnok7QxGi84q7S83CZJe29gNGxhd34rtO1fwmKlKThanVpIriP1yfy
hXmkp00KimMX4OL5gSgjrqFYSLd1s/3sNmc82h1kykzCX1m/vz7WC9OBVQsbOzBALVn3033tOqtt
+/FIap85P20Ah30d2N9xWmhOUdKUB6Dy8Y0M44VNh6bVCcloOLGewfpzL9elz1turwz+4JXR1s6F
tUMfo99Sz13VV9VrtYeNMZ/+/b0al0eDSJEgnkdK30qgG8ZDe6JWu1Kh7kGl5TVofJ6KKr9b4yD/
93kbAxoYwOX94YSys9kN6TYOvmpPlp2r3erMsBIab7zWKqlPdUgh/fodvnDmMB45lHlhH8ni2Q6s
s97HLZipXeaczoXf672tWrX3YMT+X4bC99RImmxw/rMDoYv8YqwbSjQnaZvPgVRb2kdj+L6YHOeN
8PXSGvXYUEaHYJD+szU6Q4lrNpCB01BPXybR/goC9UUOPL8iV9fxhBzn308jVl+ui4qKTs35BnQW
em3usDWnzd3g+EX6pp/6fQcO8MZALwRmIHXUZB7IMzIO8zz/kWx3m4YBllECyjz4li/LRbypL2/c
i8ffOEvon4xxtiYSq6xK32cMCP1O6hdF924IhuDGncIszSTKpSK3dRrovtsPYZl/bXUfQRaiVzvF
fQX4N8GGbAo6vf4CA85znIOOV3kqvLF/t/m+uHaTfNk165z9mXV2c1EPkLOobtcdNNjsUgQxTQp7
WT4HTg9Xt6R9f7MlNWSrxhmqY1sP/YU9qyyhgFryT6W0yQ7bokibqug/iSUSF04/rJcygKI5e6L+
OFv9fIqr5EvRVsOOGa6ONVhRnwqIgifIiXXa6q07ZJMIIAtX+kPre8VOF+V0fH16X1qbnOIYK9I5
pE9xtjZDNahxDVmb0IS/q2X8Hovuk+9ZR69uD5ml2//DtiPnJtkDvqchdDZeINZGefnanEYlDOZ0
pd3qUo/NG8nrc8gPF3C6hgB/YARoJp8uTH+phNcvSXOCRH6NB2wPZzD+S1VfaUJ/hJCymwL3Pu+b
N0om7+VxQWmZUYrr84Qs6WpVdzoAE2nX7Q+x2KiEet+6RuhiywOcGWocFdTZYaxmtZcNJEFragjk
yp0vA1j+QamtS8+erKMz+s0ugxjKgusu6HfSwU7KH4EzU6gvUAGraMv3yeiEYC/Rts+d7Nat/GEX
b4FKq7H0q3TcuvxQcj37UXa/0HygAozldtEtWh1RdPH9egt2An3gIbIi9055wVuP4qWYjrkdb4mi
DccDMVP2jxhR2ENQN9XcnOzx+0q7N121fVE54/zGynopFv1jnPPEaO7mWraJbk5xIO1dA96wq4U4
vL5dXkptQi+iWnXpt4Xx2alhK7drld83J5pO8W4NmpRi/FtbCTj1w/qG6OzFwcx7HUh8UbedFxFh
TzBqJHvFEmFNJbpdzH53hAEKl3os3pi+lwIB75MEwTCSvWfJr1xXLyxhUZ36sr92hyjcOdn6rZX9
r7GAsyDCN2bSeWldmJ43BSwUAt749nRdbEMnmV/ytHKRApWX67yLt15fumDx+9azxMnv1LhbusS7
KexMnNYcUUOOrvhjnMfVMWn99WuEJAh5Rpb72xvz8eLlERCBkcBvecHZ08vTSzZYlSDN0ar75SX5
nXDnW+nBI3l9Rb04TsR7CMkoEVefJwfDbK2ig493ohLtQHOwp1wtvcd+942D9KW0FXAK0gYO1Qn/
e3pDnk5QcMC9PI1oRsQAxVU3130bvCtj55Ns1ZdaJm8AFS8t4H8MeZ6wlpsv4ejZ9cnSy0U+tb8S
X0JuD9/17fxGzeG9tH6pSGmSkT5SC5/BCKOO/W5bopow4673o+j+1kUS7mbpxDvg23xndVaxq4nI
h0IZrYHlGGZmD+kvmYdvPqDKt0zFw2lyUSygakNnJMb+Nt+Sdh83Uu7qbIiPS6TjuzggaqZhM0CY
soZlv1UG2mzdv23tImdp4/3S2fdlO11BxekOIylfEc86rVevOEz16t52kK457N3gjdX00iwkRqkL
xMG6PW/AStkNQ4M+4bQhCN/GzUlH2/8WdMF7MNNvY7HqNwZ86REbZRZEmQiw9Xzau9LJV0UydCpU
YsGLm/ruuFH97r08k1k6GE766xvmgTtxlhDCmOGNxC7bhTLz7Enn1irpksr6FNYbqn09hbe+cOZd
463Be9FKede5dbwvfZiTD3KBWIzyrp628TBC6buwtIa5/vpFvTDvJBtGAp0gDHxW8ibhGtej68lT
leT+QfRr+LERpI1r2Q7fyt7ZTvAif7w+pvMCiAkrAdTHRO3oWe2bL8HWZTM7etgyqKxe7h8hpHrH
IeuHiyQKvZSVAnMykIck78VupSeD8sJ39q9fyIMpw/kTQRcOHcOhzPHP4X0bakRYj0WNbrn0aI0Y
XUPhye0abnUTvGdmosuxhI2MxGpIcwmI7Fg1fdSiF/Nn7Wn7uK6Z/YfwSbzdcbP/IC1uLoRmSaGY
qo6Q+oILKPm/VsjYhOz54IelOMAV9ve91YwnEarosIgp2sf5e7etvNvKa5ZPbFtEaCsb4ZuIp+Sd
tKM/7Wmt3ijMX4jhHJnYX9AAIPc7B46A20o5jB73L6vlVkBLOy3hUnwrHEscX5/rl4aCeA3XADU6
x8bZqUnTSanaHEtJ64l9p2Kj5lu66l0iZP7t9bEentv5czXoL/4VoIzQGJ8eGY0VyknjNnLq5iCL
05GGMWKvzXcusq6d900knfdOa2efx8XVV65r5dfuaCU735PdRdfY/eXDBf1/+4YXzXp+PdjKGDOG
h97LfztEzyxfzpxyzn7vHxYOxAiwUXI7Q4Qjkj9aOOAAY6yozKryYHPCA/yv7QvmDtAIKKHAXh2X
tfjbv8HhjT6I73BDcDBSJj/6V/4N3tMS34zowM8z1WcUAsic80kRLveNo6vgV+yg/0wObud3yM7t
bi62uyCYuuq7b/XBcGzUOqz+fnQROyw7LE7sH3nT+421a5EMRWyCYJ32yEAaddJU6MNHGdQdgqq2
WoLuR0BVtLR7Kwxl6e1yThfnV7S063QjqdLldxrdXfaXV3sqvMrDQnVIhJ1i4FL8LujrT8KxR42W
h0K+6qjQg7r+4ESr4pLzunbW927tNeXf1jC3/M7rm/HpCeOHQFUuJhumd8Hje0bURIBd0E4U8a9M
t02pTmPtS/8k/XnoI/ge+VhAqCg6Wfwt7QxF4htx5ywWML55/QJsO3hVPCku5mks2EoAZhyFip/0
6ryq2I0t/V4oG4lrqfLYLxp+w74XY+6jCvOtrWs+a99bBxeZ3xZq7x10kmZAC9bCIneukiBW/Oz1
OWIJ/wMq4o1eOApCByQBovNiluXTa1xEYbkCme3PEHwFKDiHYRKpo4z90bPTph/D8B5CcfZWq+zs
2Zhx/QSMFGM9F8nn+bjdtLYRssD4Z76y5kKyx04OnGaoYfJUl8VUfGoyMcI4AoUnt3kj+XgKOpjb
Bpnl5CVCP9BbzLT8o8LOg7mw7EV4P61IRsrbBZre1Hc2kjVetlsRyavCclrno1epdbqt0BVuIuUt
EpJJef0BPD2duJLAMF45mcxrbniz59kDGMMCNn/VZH9lydYE/UWrujpbD1ZWD8mKcVG/8FReH/L5
zZt8H/dc3n5oXpN0lg2KSEC8Wu3+px9qdvlxdUKkCMeg19PgH4o488P7fmLWVTqA2oT3iA7gqxzm
orU7/XhA/a9tsbPc1EwAhTq7hI3Ke8yfQfQ5orcg6Ubrhyj6qLbQhwmzIeqlFQONI01S6u+Keljd
DvYZLS8Qn8IW023dhbCCG8vpm9ukRi/e7FXQ9u4NrkrN8OP1OXtaCvoRBE3wWhiaTkQM986boZPO
4t5W2/Jj6ceeRWBPlc1k2Yv2AitdYGdatx0OVWbTjLo1X4oun/7tZIHvk79DdDG8V5/Q9nTdxsod
xnUI2x+NxCfG2pVELwS082qPZPJeFhD3h3zqq+91GTRE1B5ZuhOckPRbCA2UINqayL8KfqspNjm/
B/jr2vqNsPIAUf1PHmTmi0mCbmQIVTbd0rM8aPF0A290834MGZRADFhGwIvps9rGomtQ6K+Ki7Oi
euZn7arA/vZxta04W3VddjkkvaT+RDiEMVctcN/K0gZSAkYYE5IVeRPWSb7VOxCnhZDoWuXqYAC2
JZK/WhWZVm8xm88qByIVffaEV+zasATDgMX6dOZZmQ0EuLm7j4I2KINdZ5BalSJmSpJ+52yRRWhH
CfkQPeXk87PpIZx0Thbzo0WPXqiOk/be3tD+eRSH1kUyEpg2F82ZZ8uiWqqhzgSWMl3PLlIHD/sb
/6PrCG997w3TynQk2Sy3u1osK6rfSdBvEzsCvg5vcoVc69TX+Bjc9dY0hFdxgYuZBTERfDC5qKbA
PJ52QGlVobpEynQDubXa7jYZVrrCoEWaQ6tg9nlAbZMIvulhNbbdxTVaqIzWQrnyZdjsHKZoFwwe
Ejx6nvxWteQFCYZ6GD6JKVV1GrcL2oO0JXngygurMbnB2AV19X0ZwkZ1x2TunfnW99pt/ND3Vdaj
+6h71FWYpdSwFH0O1z+buMn8u9meqZwOUZyTZ8yqaUlRXo8N5yGc2Y+QaGDsCPcX87qzpeFla5M7
SSfvN4e+Ro6DjB11uMO1ZSsvvUlpAsXrI55HI0OUhBPGuc3ba5JnIw69PQhde/pPb5vMYtSw7gl/
YJAIMY/hrILwnhb8xiLU7jQO+ceIwMI6ff0yTDr7JHsA1qWby8GFWARVwXkVt6GlVhaC1rvab+rR
gzo+BdYvnFKUwRUoSJ1Dn0Vt8Xke4pyI04mgzQ85pnYg8rT9tJzT0c3xWMni8Hbxehmv6aCdcL4Z
Y8sudirYlvY9iwhJZGn7WdGlfhY6ZrMLm3XYzoLs4jIrq9Hs/JnXzn6CgBnhS+VVvbfMF6/f8Xlc
w+aRsg63X+g9pPjPxDFVmIlGqyH6Ok+NTRIb9L1LEjtvZt3CD/f9k3D0wrJdqoTCM80xADChLuzM
kvamUrvZbbaE5puuKra6P+HZ4JkQqeDyOkcloU8WF1uw4p6yz3RtcmoHsITdGTmKbfT6LZ0Ru1C/
QEXl2CSq8QRp05+FauU19daWjfs1HoXH3hqhjHABo+Whx/69j7FyX7m2TCxmixMrTUjpO8VBYwmH
NN5ZAvOtVlW8l0YmZeSfCo1zlErVqtvwKlMLnyqEZ25xzWs0uFiI9d6xi/vZG3Yr5wW3+8atnWWZ
3BotOhr/bBW4a+R7T4P2uFROJKd2/erlqG5p7vSKpbXJrWj/Gu24cpt0HVu13UVuY87H2modHsgS
1jhPHbY6dMb8CL1t0l/JUnumQ0fGn+GdN29Ek6awEpaYD2XIRLeJsHkq3E4T1kYyEgYssOXgX9RY
DlNR5z5TMeIFZY27QE4lW0Ik0HLG3eP8mFBoXuvz38L28+OZ+7/78PF4Q2Auzi+wD/Tnz7gXjt78
kHal9WWuIwxmjo/prSviZa52VJYib94KC2fHkRkSVY4N1cPQPciank67XbakkB0i6WFyWCGon0YW
FGc/84MSCEXqIdNWuwxpKL2VCZdz1pCyEPSYJd0vcvwchUOclcds9GOCARtyvukxg+YEqHGPuxmX
hoPq92PLITMzlYuMG/YKu8g8jhx9PFNvlYXDF2xLkvnGbuuWKwmqirOpCrFQe6vmxG/1aUzk5s0h
QJBwoAk/r6hIBwcrt5f1ixBrCJ47TpXX7fCiypBfu5vfrwcl+rCLUzjaSSkwX8CrzPj6eUuAT5BQ
1vs+ry3/Y1aLyNsp3S75X3Yh7RNudz7We1ikyJ9+Kbf+pm7Duv+O7ZzUn/zZsZdtjwVIEnQ7Rf44
TEeo0PF81SuRLbj01XbtfPDs3kn2TdMnDlZvI/ZoabvEyqBizYyfxS5fqpnNMNNawi5ksYLSL49w
2ib/NpTj6ueYK0G3ni66RAsnI3/LciTjIiIzg/cpNT4yvWApdpdLhdAtVUNXhsc5iXJvHyCa3L7o
sHWLu8mXebb3/NF1YMr4UJ3SEPJngtzZ1dUuD2R+omM94qZq6+19ljQ2Vm0aC4pjbg2xsA9d1dY+
UpQ5r6yvSQvj4AuqOm/8iCtaY91wYkTTz6APw/7rFmEC0qZd29LKuU6WTVYXWQG6cdywyKrbNKla
z4W42m+Din84dRk3PwXNy3nBxWFc1S+sNXCE2VUQKJzyNGaNCuI9dUAgw4ustipMipzIqnBZCDGm
leKXiGH+MMs4MtDS/rh57cyS3mA2dOLaC+0xtA9N43dddDklWSHkB6T0laL/POejnj/oIMuL4gi3
QU/BTda4nroMS1/k8ZG1EnpV2s2bzbEuh7jQSZpbfqjGvaBnVa6XOh8sUVzooua02VWJ9gmwc1dM
wR+tNQErX7I4tJXttEfa4lxhFlHyR0Z4cUv4SUJV48v4+E2rKCQ/gxvkM9zWwnD6sU1IROZ3JU3X
3D05i2VF0W4tg2qKLiAoO7XEXIFenU7tAIH9/CFHSmp535cMtWOyK7HtDPJPq+50F30uUfFqib7G
s9zuspqw3Zk/haUXFEmqksRk1VE/BqK6i/Iss7b3vi8HZspaFSH7I1FbieC95WV9JD84BcZ/8nNZ
anxzDrokEOSHtoAhiD+v55pLQvMhbfdg52It1N7uqrLHumO0raD5w83dhvHqUibJV5RJSu166mBm
1o2nghNk52ByxR/h+klZUqUSk9P7tLNNYSCcxguPpdBmxvA1q/jSoi6ybps6MiHfn8c8jnaJHlsW
wNaQb+Bj1td8rnu8VTEGG9OnSjTQEWfJkDGapGPD33AK83gc7Krc4JsjFzPPjZ+UYEn4BmJZcLKa
Khb+L6UoaNSxLwoyrZ2OnRWTDmwTg8niCfqTmu5GzBCLhvmyxNZeiAmcesEJNjKXXPCku+02ZGUx
gseP1A9suswCC3scEmYMHS2+J5PaTM080/svOGJjpbmGmbeacI+/76fvAeF/ALgJvhcsXRveVoGf
JTie6AQAKO0QADIXv1dPtg0JfzIqLXNz2bg+TMbEqul3v3PcJNgwwqEAHILqo2cXvXX7e6qtx4//
Z5IfPwdS4FYfIxcbtmjnNJaYf1RFCMnloqAHxk0rd1sYC92z8YikAM/bJA0eH1S7zSNLjcp76vPL
xklWPFScSsxr+Cmpp5ZZmt1a8hG3A2PDgCrxMixNKns1SW9ew8Nkj0aYCv1IHmew7dhBxLXHexI4
O6xqh2tFqJ3TOsWmOrcfH+3j8gjxf2V+Qr/gNw4QwM3NL+EqWKe582CiJXxcQfrd2uLFJL5u+ENP
4zvu1DPT+7iQtmmduEpu0vwVp+gHxsHO3mN1DaMwl/44odamN/7RSq/1o4Nl4zdWXm5ugKHqRW4Q
Lfugi6llTyeY1oJ8DJrnC6fGVT+cMG9YPkNAxsrN9zPJ7qcBLNv8QYyz+eLPecwXiS8iH6ExbKap
mcJc6K8TNrF5cWzymL8rlOfk3qka4I+N7+nHm7VSlEMyRhe/pzwp557LWQqv4o9wArQMXnZFxTk/
O2oL7a9kbmWMelbB1Sh22DxkDB6UoqVkguQDtikBDIBseExiuoza3GznifOV71XoD8v4WJEsLisO
YYNc2tPot3Zd7yTN+XpOsyEHNoSEOvF5MaqBLySNgbyq1cR/V6ST4X1gaweoSIHly6u5GjNAAd2X
jO6IvJ3vwiZbqAKydTNrXyeE8vK4eMolwsS9kFN8kDjN8JHFarJkuIR92m/Ln3a4lMSbXLZthSTk
EU4uRyn68jgJSb371+oPvD3w1JWC6bjwHvYMBuWSCRsyXWXbnSfiVo9flYfRQHgaH299SXD9avZe
t2wVd1TleggO4WY7RLmx9830OUtnVg14lVnij/hpbPSOdupMEGStdCwKly89C5zPqwIo1EoLifPV
feK7VZNgTlusYf3R65yeT4SrY2rYOZgG1tUjyLI5geyz49Qo3JIu80xt/A3s1wz0llGWgxqil6rA
SzPcL8L7uqZ2Qo0pASbopVah2U+jrwtA+BzrX0KlF2YrZ96wEmnKI7Wembyp8AxU4E5xBRZfSvwJ
g/f9KrnLPzXpWWa909nQ98VV4mHBK3Cs4rj7GFWZF47XPjAWjrdLhlmCOIa6C+SwB7pAE5BGgEDh
vZ/jfK9SDsOEh4+wa+OuwqY2x0YN04RZ690ees3+cSbLsQWJ9gq78OZ3Gme1LLqu8BCwbnuSaVCF
rVNJeE+8ZX1ZutuYgRJpnllGHa1IdaS8NCiVLMhXyayTutXdPb4KGIb98BcZyqswVN2aHZE/DKMF
AcQpl+zAiebJIDW6NmXtYulE/R2IJK47X2A1l3m+y4LVE8uNjsht1M9kLmbl/jlkMdDERV9Nc53s
LHcbqrvNn1y/TSdOh4Vi33FackrkfMnkTKxyXFHd3cw3rWhOI01natn/vpPHZ6nQRzA9QeCt5rYe
wo2Us4l/yZqbaEL2bzZvMdTmE80Dep+VrvkeKiqLTxjLXr5kHuhEfaByN72NQmYdWzknW8yucGhw
OjTLOjK7MuF1B+3p95IlpyQSJXiz86NHPNyEUytHqbv2iHodt7fjz5OI0PWm2m5Az30ckBL3UqvG
7PLc2gwcONAn4gs+Q0QLtdmsb9+m/3AFbmmuvCroNN7/HijoE440xVKxbh8rtqYotwgqbdNN/nX1
GLCqR6BRxY4Boy2pDAg59GHv+/s6r1Wb4RkbTtbtVAQd9zxqunjzu8LNTRon/IUxkFqby5oeNpwF
L491nQWT2eSda9qM+0YvZk1G2eZWRRqIoanrgyglu/H4OCHgwCboVXFoUix/cKzyvYDbEcVvAF9n
BT1YDvGBFYz/EozCZ7CyGOkhgFe7t6JtQ646yvOF3aARLF4pC79YG89HgBeRzoUy1/56LW0K13+g
2mZ4GGdYeCBqdZ7b5vfT0vLeB4z/fofGEgyYq6AOYCe9PtRZk4bdBF8KBiP6a4//hgZ6+0eHSseV
ijNSyf+sEbta2nanusz3P0UJPSsicijMQ52gOLNI/N7nkf0Ojq9fy1OYL8CBBlQITQP8Y5TStDSf
Xks2o9EY2Xq3Ru8Q3heBY/JxHJ4jVDwtqfNb8/x8QGMhRMMd1gbg4rmbUCV625G1nd2oBT/n+7zi
xL+M1oow93tnv36D5y4c3CHYrSEFwRxFiHMOZC6y9PMG86yb3xEDdwID2q8hBKnguPhDPB/LLtv6
60lj3Lavp8bEc68nNFjD5nMQvXFFT1c6c04pZVweMHCCmkar7umcr4lt6Wj11I183FSavI49jqtx
RlyHG1fwCIQ/rezMxONwILWwhLmQEmeNadvNisr+iFIZOmG6EFrWHaFe8XH2R+ZcFatHPbnTj/2s
7jHMvn4T54+RB4dQBK0D0mKjUTkDxjl31egu1nwlhspEpu0hEeqGoJmuVyue/De45C+NF+CliJkD
AsJnNLdoIRuBazZd/T72llyoMrVbImub9kOR/ytojVdxODHcX+4PHpONJvwM5/J0BhI9F+XV47FE
kmyeRlQhcTs0gzIHxusT+jT+gM9CeWWhGlIKbVv+/XRR6HVbin4LKlhjVl8Fu6iuI+8+7Nkwb23B
50MZjQ9tL17mSZF5fm915tbrlIf4zz10seYAdIR15KqaL6/f1Vlvjb8OQwOqlGtcOIys9WydNPYo
shLW8l92CUz9e1u5YWVSxd6rTTmp47nBv7j2ezdKo17S6UglqeiwG2GtRV9LjQDg9o3reqSI/E/A
N8J7pgAVEpYUhLZntkm2Tb8oKgRG8Ztri+HgBothSUy8oGVq/0YvRKN91w45mG+S1tlGFZuOQT46
9XuyCKhB+a6tOhCpD64PJmJ/rrMgz9vTSs4StFfZUlQOhoOZSyvszwGeGuUZ5ph+o2AdTvio7OzW
Dod6H/cBEOAHD2MwL/ycPPYZq5AiyfuUNbWjlo9VLuYEKs80h4UDVlNCITlRAEVFvcfJp2OJ/E6c
IotfE2n1mO5QOcQcYuFDeH0sgaqH2dSwbTlSKFlNeqJn1yLRbqH1yavGnZhuUr9wiq68QZok03rM
uTqatjw3u4sxJ06rYaydDSF4nzTFPuwipOrpf6AYxXEuME1/SLAeMjs6fpr53VRskotIzSBe1DzY
aR66uGXImpdakMHAGs6KnFdT1AN1Hn0GWcqvHul44l2FGKf53WUZ4m0ISDHMPfjv+lgfJnodPLUX
1VQDB4MMRXQ/Ul5BEPO6B2tqc20be2JYTe7nRCVdpA+5Cn3EZ7g8zlv7hT6I6bSRm6IxvmrHgebG
lwJfVD/fs86hORxFrxyn3NUOyfDfKyXxEL8LwkW7906w4IN/BZyXddcN0pTKPZTNgK1a2hHQlnGH
vS09/kPTrjzbvV7cDS8Q2wIxmXekjE6AgsJfM/2hSoZxQH8nS11Q5SdxT78W/e1w4dty1D9Cu65W
sc98CgEo11FT93/gZBlbE+7boWkF/o6Rij59Hn6Ia86T8tgIGboT2f1D/gcgb/LXtRnNYfi4NJBN
k6XCY6woJXvklbjTzr0d1g4RNm8jLsOtKjfVlTUnXzhc2vi2axJLHusiwBWQ123oW97XhQ/3Wujs
ovBn7/TgcV33y3wCYWlvIqxod/BXxVVUjChTlD/3XzIW9QlfwXZI2X3iR9l38o/cLtr9kjgZNbL0
xguKcKAuFwZtDJ28rdiOje7CD6EuOt65IARP17YwVI0W/1C2xfRp4+0s9oFqAbv91fawxzae1aKb
brEB6d73vpW/r+dhPAQD0DgEmfw040u0F4mOrxENK/gGXfHzwZhaig7vdL9p9kGWqP/H3Jn1SIqk
a/qvjM49JfZFOjrSAO4eEe6xL5mRNyiWLHYwDAwMfv15PLNmprJK3T2tuZmbUkXG4huYffaueDPs
dr9mHez0z2Bq/HFd4lZdsF/4k5ch58R3qXt1QI+RfQ5R3Rz+yKOOKm9PacOvedSG0+fPC3UBbw1x
nEAMqn1aQrvcmfZkXhHtVRBvbRjOidygbS+nkernKsjuATVLdFSTE33SSeJyzrKE9TDbVVFSzNCh
LB7b6WGcXYAQloJ0XLWiYuhs3PPaJUwIq8+K8Gs529F6iTJCEUXqVtauV2Li+FUSXh/Pjhd+Dycv
aFMjM+S5Pqb3UvccIa1np+b81vZHb5ysIcnCon8zq1GcNGaX4+hb5ys0887cLlG0V5ox+9oM6vkS
VN64KmtCbtOQ1e/TWhaHng8i8guO88J4XcSwfB8ISUvs0tre/hQWTejeyJVbNKKJUXKRbo3zstZX
vsoH/J20sd2sFvlWqKN1Mi9O41wh6MVOIvUg97ZQ9pFeNwpyHO/FW9YPU2XZjWtx+8yjmlIgT5NA
Rt3OQeqtvbNzg6m7EVRhvK6CeiWyE9SUjyTlo82ok6DE1EBSh+O+wZj3sWM33aEHwIhts53uNYnv
92OxTnVST1P+PBTr8FVqQaXGoJVOMksSXl/x/GCCQ7BAbjxNaLqrw+UusseiSbptrt4qUuxjyKf2
pesxxgkxW/jH3fBS2DKkB8fMrsjrJlQ79PWpgoeYoUNcxYNmU5wpA79yrvKTH5LkGTfE/b9Jg2Er
DZkbaTCpxuGOnqOagrwBX2xUbsHFZPXFHfohNCdLIZ+JrhOHWdFJRYC2/yad7Hnh/P68De1GvrFw
17ga2vz7yhtyKKZAqR3j6fo4ycjLYukOMMk1mfhmMZ8LdWpxGJiPLaIvx+g56qbo3SHy4qmSWf8+
b/P2XXGBp3PQ29cugocD/Td/BC8z9xo4XLv5ZMix/raZfXdwGgxa55IG96ZYTZe9TLMimVUZglN5
tX9Bs0WWiLGrDrWn5DOaM4fnP9tXltk5+8p3xlfwwuEu6gpCAdcmemxbuR3zsRrIcWfJ5Xjeljed
a05XUrnLXYex4EmGofvh1DOLgz2s841LZtAOTedyazmTOmoZLJflokno7RUFIZnfuinHdpSfwDHR
5WbI7JRlhbzf7LB4DoF0XgkDmp7Y8PMLbrbgerOMCW0VDV9NlHknmHfLSSaKqdJwW4lXM9HI7em1
6O9qqIG7XPdiSFCsmHu5VMOrmBS+9MzbtpOMXHVEQEVSstH2T7mDUYU1u9UEA9XhBY0oeTKLjQam
OSfHQUnj08hstHEnPGgblZBrq5nB00ABtYen2nPmgA6bniS+iSIZkZ0WQ+R3oD/NjeGu3UszyTd+
JweALq2XsWWCqVRQ3eioQhbqCaskEFzY35RB0WXSFIt5jQRJPZf2PA+Hwm4cN4lID6SJoJfhPjLp
E7lqC7rL4JexuM3w8GkYbW0QVyTYzHHrZB3Z8OgQjqsxBLzXvrlM8jREMwSUpaW1XHbu0N46RCLf
B11U0sylZdHvikjIhyov55b0PfqZjm1Z92VqyM5DqZlllnEI5nHcHqiblKo4nEcPM40G3Td9zbtG
uVB9VYMVyCaxAiaXxGtVNl+D4lRj4igrf1qCjXKI3mz8EzLCzEoXixHxOAEQTC9eyalUso5IMXk+
g1PeIXe6mCfCrz0bm1b1tDlrRor7qgczUlc2ix2BkS5MxWHAFSmpghs99RjRZUCcnp03kYwlYeBN
nRhupB9LBzVPbBduc08ik7EdFg7ANGgEg22eaNfSXWJL+IXroGE5TRHubWkP4nZV2VOZ+Ba9YZOx
6rG6bVbDjzaHt78zdZuCH7X1WT0myM66nQj9D6d0JVacvCBqWnruhxDaNVHWarc711JNcaoLWOO4
7YCfk40QoS522hVCKlBVfdGVrtfv8sVbrglNc2hi0qW+wM9DOr8fmkUAVIeJ6LLOpYAmVV6wxvYC
K+9P9nRjeJEOkraieCQOXKokkhUs8cUiVfhzjhhNHClW+9D3meXs6NaxlZ0wwhVGn6AZQCK3xEHh
P6yG2wcMZipcSbNgJZ34gZ5qTl1+kP4+hP6uEI0g5GSwdLSr28AKip2wz8UqdAzNvnqGZG4zuthC
9y2f52/bVuTPeSG+5ZHwqphjQvu4oDnZZWF2dsyrwWSR8CW0XLAdm9VubqRTqv1MJnkiBoKRY8w2
9Dq0rdc+yo7yLilpT1Vh6bK+zlP7MeUZzVJ4vs5Z0PRj1OwrCXVFBHBsbDbuXTQWzmOAsEmm5QwG
xfXABROj01s+rV7U90QPjeFuDIL8NPZd/6iGccp3SudzdgmanZMW3urosu2rIaV2pNnXQ+Y9dkT6
7yKMfUc6Goxru9bu0RaQqX0+QqpHHItSm/axt04FNHRo227IYWATTs1oHsadsPz+Bl3jMl0KuWRx
NC6mToYaW7frj7SuRFaboW1FqKkuR58Xt1sB3x+3TJafGXz8cC6/mFPJTbnE21rLG3Z5Nn/cUk1a
VswXPIXsgV2n3CtitRPVieKlKnPrG4ig3iMmig69GbX7QATVnVGZkoYBv/hqdu1zU6FQyzm47QM7
q177xZ7ObQF9/+qYmbxStpNp4h91FSYloO1VJmxedG6CvJd6TjiEO7cVx5KrmTbfD6z4wbc6y62v
teUsxC92CCfE0F86QNkvkAJ2fV7TNM6uyhyufaoLmVtZHM8Xofvh1udD+tq1512b2pX3fg6Nctf4
JQQtIHfvU5rS0c8yylJPcGBbD4gZLJWV0D2GAZ+Gqsqj3nG034uCzK/YbngOtAUGRZjU/N0EWI5r
oliFd9n6yg5SjvBzQ3kB2/dVK/rpCx1UpGHWgiCMb2y8RHdERrjMF8ZERx2uQuOiHDz7+axn2Fvb
XKu4JFzn1vN09a7mULA9cPLc9ypDpdVnnnOCUpRHsSJ2iWXOSHPSoxLvdEGS6DoCf870fjT6Y5pW
7hVuSs5pSoCufs6waXMMUzjvump2rgDPc6RcJS1+F2c563cylOZs3wYFhTaU/HGWZRyZUqp6DW9n
DC1aZHObvZdpbJrXQMx09o3OSDeOMZg3agmsR1i/MEKtxAwX+9NSNIeFoeqK1a9bqMErcLsPOmL0
RF1i9DdOsVgkKmRnheDamjheJX1EeYxShosocakkIYxg3uezD8XT1sSAMqTJ3fkYOyfZOpQ2M7XT
ZdvXblS0Qdm9tZCmNo8ZSYRcvP0mEmmpvFkPhmlXnXvrKwdDWm0RRPqGqS8wuoSkfV1le4i8WpvX
ddH7PcVpBnemiNVGZYtKAjZcb00LeLWQZh1U5u6akryctfVxDTMgnWRUHMDEXTODWtHzhPw8Unup
xFB+zfPa7fN04VaB3sEl5BDcMOuB3rR9zqzWXapCGe3vxMTq2dsV6LKo3fIGOMDHzLThhGgvqcqp
S+kiM8zqrlKi5nOgCHIsFUVUCm5iRn7Py//eGlFALq4Yq25NI1Fo76snPZvivx8gsiHORMjURGfI
1rYyLY4EFJ8lBegYzvwM9+EWfOZuRovbAb33xv02WGNUvipS48ha7UIAOIOTbVYtPlsEy/H0ogoA
hfBE5ZGpb8wqMlc3UflI18SBmF6bT4str+qrd4fUmrmlBGZSK30qipe3xWWP+oNuUW902uzRmTza
33Y+AtrSuTKVGtYefVQ5MeNwdsiHvRDnKifkg31ao466thGZMbqLiBVzjWgVmUIao6agXVcBOjyD
8JYJUi/VLO4u77RbNjuxoASKwA66PjxtjH4hqSXk/cLOzVkkyENzh8jdBevmuAf4yPaFUprm2UD1
Q/N1jykudhX3zg4VTPtpdjVTFqr8Qta73h+jIp0l+hkdb/YAKbr5av2h/r+KynymcMKbL8CnyxMm
SCepbV9d03O0tjvhtIjI5giCWhjNYxXpJbgcGOFIpunE6sa6W+ruICcTdaUOxULUsjnXpGWde4mI
QWozMkFCV6WTs60PY4mDngHBaHZMoJwQs0p43kH67tSmWRvqd2PL9CpiK18G6yGsy9pLl7LrPiSe
VRmP1czRoNuMmdOIrKxixzgh8boXXj1/5oY+Iy5M1HaXbHWR7/GPzZmxb5UVIhqyh4gkEtPt+527
mqQHjH3w2swYicckyOy8TwAUS48TarCON23omyolmVNNX5FkIOeIpUD9l6A1GSjaUpaN3glw6ybn
5N3G7sAcTruVotR2cepgF1AzdGXkI858BOGYPtD8iRZJib2S2hd2FPfGgTEVB/wUfDCBzo3YQfN3
MYhmqBIFYPa+IaTg2siie2WYBD8Xm9j7ltB3Kx926kZZGO0qNB/fDURVgIeVyE8Gy/D4jcMlbbBB
1RIiNKKvKi+YYEgscAOvfGeJdNaDM7vVQ7842TXyzfwzlxbvfLhsGhldRvFpvW0lpawUHj+HhAze
LbIpeAnY62Ctg7ZnNQ1aTBS1Fz1YwIdBGlX9cmkBWpTpgmbny+K4+BuJMHIvOreqkE1K73HIcgo2
7c786suRvtQAfWQhmw3nwLitMb6s9Qavp12mthpnzGZNh3A/KudovqSw61xg1m3IVPNs0TzdqDlL
NjgNJ6ILVnsPcwX/azoYHtN8puKUNkV8GGU8CQo6aUoYB4aCbh2vHSXUKbetmZxsLxfBHoGGeFp0
MKGGnjpeJSqF4JsraQc59465t4NxnnhHUue6mJkaF7FfZxEymXooaSGcwwpFGHDJ3daCAMTk1Al/
V88I/1LHbMvdNmh+J/eQ+SFnaUU6O+Q7jKRf2tmok2Xy1teA1WI+6on4g7QZ5vBh9CTNNZPh0Qpk
oDW6clq7v3aazD6GRVMHyJeytY2llUVHwyjs97Up6yttiPEODWGVoE2z33DrKGoPRyoOk9Ib6Y0O
FrdcU7WsFZV8MqQ6QlEK1rD+Eg1+rCzyS6hBXbwXkiwFlYTTWDuAAT0VXY1ordeSUqE1bhGI3PQo
X0w6sckgpQHPxm1B6a3X7lqrKp6oXJMLJVrszzPzeVo4cgjP75t/i2MeGNqx++yGHATn64D6I49J
Dn51xrb/Kif6x4qyA3tE6YmAK5+55Bv5mhuLSR/UqI3EYPK4lgrb0Qju8q3LlXEpK27qVJZ1cDup
qb+avAEPigzqE7hAcGFkZvgCYlwGXAa5/y7szdlp1xwfZrnal9QzTjRdz+FyntbMFklPB8QTjGN4
MTpF56dbZDA40RGkD51nz80DLt4ypahxTCWXupsMjqd2jC/WsVv7As3iYn0tslVTCjlZsRiViaXT
I8MgbOhwRfOYEi0zPYeM+wfLzaz3HmX8V5Nf8egc5Y3DivAVL1B4rREfHMQ8cdeF6g3h9HQnFO1D
MdGBpsV9sN1FuVEz0VgEwbMfyI5jxuikYYBoht8+LYMtv1SAHWmoOagM5NBssS6s/oXkevexIg6z
TVxQ/UshOguKDgVo7TgfqwL9l7tagAfJdzaouqViOsRnE3zlRNu34kG6Y+961IwWA6v8GIZnzZQc
8GUjXtBr1Q5wDRCh/a27IvFZD4uNh8ROnd7UU3FJ5WtbbVQpYEt6zkq9eB9e5/bUffWEUrhkSElz
MiiK9NxFsnjVqGzg2tBtVJFFbHCKINDaGBtDc6VArvalqS/VqkExY9/W3t51uyX85nfdxKJCQnyj
G9YxrzC9lDkP/URqrH6eI7Rx0X4hk2aMR+214tHmpkFeT5fnOhei/24OVK9QuAasH6BBFAsVnjCp
ZV6jYhK0OUFucA0O0CB5lW/mcD874cQRpnS0L+VLT+L4XKUQxCHnPqxMpa5uKjI2VJ+Oix/61s4U
jhqHd1Vvs7VSS5SLck0Wot/YATdRsDJcZNg3K/pjCRLhlbh+bkYNzdl6DoYvysg3UlnKLKz5Hhr9
wNdHYxo5MB+rdcyopNJUzQTz/p/Tc78y5LCGKEBMqMOzkxcC9q+5DkBl4WTiXvje9uJMaMw/NS7E
cUmI8jEoXIUkbTbJS06KsoKi+xdP4Fe6+fwEEApg3o0ggJGh/zUzsKRcM/DyMvisfz6B9qfypK0j
WlIPRg8v9pMp/bfSHA7f+5u39vv4n+ff+ugFPrq8mP7rP3/56qmnRLD9pz9yXX7Ifux/n/76U7/8
3fG/fnw7/96fMxR++WL3I2zhXn2X68P3UTU/n8MfP/l/+83/8TN64Weaw9snyRhpOU6y/Jj+449v
ndMcHO+H4/Z/217+lufwUsq87Er4+59/70+/9EeYQ+D9ZqOjIfzFOzdkhWe3/s8wBwJpf0O+7Z4v
JXzY7NnQ6l0P1cYDR7+5CI4siGk+aqQhyHRgbX98y/+Nv8YdTnIdiWO27//Hjw+BN+APVw7v3T+0
QRNHC3f/J6oZo04UnMU1mAnhnUkH+pXbD2efFM81ty5CWKIGTy9paYyiXrJ16wCky8bRZd/Wjqw2
1tm8eDaVoF7HdHpsVbm6cXr/XNg2O3svyHBlyIB844IEsKP0u+aJTpkuY7QPL4dsemJW1VCJangz
HVFLthTe4OeRYJgXe6L7WUBRNjGMr/z0sq4/9kUenShb9N46c2g2OL7Re3OEzw+ds6NfJvxs32sd
6Ofa6Vv9PQqo7KmuytFdboo+2MmWkL1cV0ezqkV48PH7PDGx5VMFzqzcG4UFxErtoic13fXEFG94
UaB8qzwOMJnFY1sObspNqG8s7EFsfkX4ramb0D6O0xzytmBXx4Ow5KdKWCpRtc/oZdoOiYzhsnh7
azApIxvrd7fdumMOHRiTUemmnnTrr7IaOXVamZsaeHuShnaLF9r4Vuw1SJ0u8dGUh1604g6PPoHm
OivcSxPS+hU8oEzVqPUzzGuR1mXVuPGwzUPwgoVunhKWQiPabXIrMK9XmTnssyhvqNDe3Mm+5Si+
DXsD9cwTg4r7phD1b3iiFvHq5m54wv5pPcESnd/lmkAuSugj6ykij4FIQHuxnvJygg5thMefn5zG
pFakn1C14gjj6I7lmmJ10TXtLvRmixbzIkJEYcihq/cLpSdH6n5sJ/nxvySK8Llmwpd+PCi2KFom
W34H3WUdnESHBNYGRW8Tb2qzl8rlwJR4yufkO7v0mTdFvlkp+UrRS0iWkEqwbEcvlqJIPZbhTOFJ
JF3rCUkwL6NVM76UoFfbQU80izjF5L0JzSZ2oElGlrHU43aMupXHZ3zoj3ZuUWNJEgAviPB1/s6A
2u1IYXhTXNHixRNYrEHnuyCveHfbOROvzdJyIqTouObQjVCT3mcCS1zGE5SDN4BVC+pF7Hn55XQO
TYnzvpo+2RiNpKw3vnZRPZS844NsDk1VTUPSG908zoBjILycHQBuY+2fX3y4TRVdCTaNc4lcNP+y
If65dCFyLrUu+Fi2cRKvPhNj4hrE3kO22eZdWM7+6ccjgmmTwzAbvnMJdcO1OcxILZNqybOXRdZT
mBAGkAepu+A0PUgmrjeTuSZMXKico29K8TrYgGgoEbW8yAHv3PucCvZd7QxFf1k6SP13GQgQdjKb
ONg4dxpe1nqmaAiD8L+4U7UaLz+eJbJwlV80K0xh4lgeT9YTPleZYTtkkMiGcuoG9IuzCfoSuEOa
YrbHaal7Yl2b80eKV/T8nqCFGm+mNeqPkT/2x1X2fB1B/FUx4zXcDumM5aHuDS6IqKXaOlgoLI2D
apAXbmta6540meb3bcO+FVc+blSOwzaNs7lnhHQYqnnpj2S8aJUUotaJDuqJCp3Iptee9JQHcwn1
3UwQ6KvDlUaFbM/RnOsUsUwcuZE40YJMI5SH49gjkGWOR3uMdqrt6OFd5Rjc+GaQHatojV74MP0i
RRppPVTgLfRD4+B6nVw1olGpbP04cxUfqiVs9xsK78Scc+9eldP4UZGd68QNm85LEzX6MSQLIQls
yYVty4UkvZw34OSbLj1AXYvEKt56r0PUxAEYyDdCRYZ0JafPHDlEcLHgN/xAEY2+zAK9gXbGR8ni
MNbuZZ5X7qXTnd/fVRcZZuGAFQS2eeYB2+UW94G7w3lhY5qaiEi1hwyVUCuRyji4Jw59E9LoINkx
7jtLdA/kEPpALDTf0+NeFzb2ui3YcxxZv7tB61xlciovOLtYn40X4PTPlQ72JkvgaZB++d0Z9PKk
PG+9FGRG4+xpsqQvjWdZGZJgSBdp/FCDkTdRWB7gmoC1tIF1C5SHf6P/3Qzbddfl5va9XPOaO2Bp
xmPoQYbEcxWAB7Vb5ryudTUeYcqwNlHJYF0qOr+uMdx4qbcApHAYoMMtKbMtOMHC3CCNbr97XlSg
ncd4jLtxHdarDjzpplmMB6ulW2NnehaMUB3Oo3VqGIqH+811isvZjA7T7OMX5KifjkNNZ73CUVgb
KrvDOclqQrQCnmChHpA0fHXyxcrP5q0thxIvnZOoO9N+zjiVvAAQy0cwubvCm4cHvEmE3uSj9YCg
MHjsAg5djdJTeDsgSrggjkacnWrm19xeNERn+LTltv9FwU+jIiDz5ADRDXTL59aIi1meuSYKmlDU
tYkS9t2IMAfzJ+77XYNv/rT0W0OP8zCZqA6AqLQNcNqAb4F6kQEcF5z6BIH8ZmdiJiyWbyjlWzhL
l7CBvdkqRTn10DQqMSwXeM0Z+iTU5vRkYzx7LUmqGNkKHfNWVa6KW9MQl7PvcFUvTvVNs70fl0ap
m8k2v53RlGsBFkN59qKFnwRdNp1Gf6vSmRqFxzUy3OOqK+seKc/0+4xi/dsa5f3wpiezme9LX2b5
cZJbfQmJ2UGBya824vv7AmMqts06ixkF9WmeIMQb5vE58GFjKK2+lZKO5BG/1woI135HNKVPw1ZC
tTHX3wM6z6/kYGRpTpDrXSQi71arBW6r7op2wNIYiJvAyOprMxvsLqVP2rh3azQvgatA/NsmiGfX
11dibLtvpeJQ6fXiOVPCvKpN+UIqwIyGnut0rMxXy84vMSuOJwN8/euy5E7LPbeSK5KNFuhsURzH
3M1vHTRw14rC2lAtU1wHNrIe01Ksmr3Q7mkpJpdXGFoJCJLT0LCCCoXNz7jxXS4VsyxO6Hn6C7ux
vmSVCyjRkJILeO4m3TLVKfW7TWqhGmEtFGQyah9PqRNlJCW7A0oqfAXWnsIJalZtWzj3Ye76dzi5
psdeuoqNvps5VKKmS+pN741gmq8h/jE1q/zZNwcwCmmUqYWEIwEV8/bR1LaPZdXPUEuMH3ua0MsU
qICycMGxDbrB9+BHxqK4a4nY2deOuT6ZUs5HVHzmF0PyizNOPSLLgvmi1CM4HKqHe2cyIQ46oPl0
shFxOe02PBRe25BR3o3LTvVdSef80ltXyq3UPYGJZioz/zKcqvDU1/n6bI5NhvygVS+FKr5WWZsh
YbJCBgpy9p9ncQZURz2x447OFc18xBeaOaXqURHufeXzOUwSlgAeluL5JAzgbPec3D3uhBaZj9De
APOn2B2bIgLECtrmIBY3fBERL3wWWj5mVR8Q4zhk1Y7tcLkIq7FMhyaq4zDLUE1K66HISFSNZVW4
6bbm45F8Xxe1R7GeVSVuv19sWzskSkT6Omg13F3AevNZDcr/PYQt3NGR5W0XRTQ1HwKD60Uko2zX
nEcrgSU4buZ1iDF+tn3StJW/K40BkwyK5yRUobpeUFun2dpMyToPM770wD7WVTvfbGMonGf2t/p6
AtAq5qSNdHtXTaWTjLXXPygEH/5DExnOlng4dOJ5qhgLusV9ry3bJHMB6IQbyGQWrH2rvs3ZZHPI
vVNXj+NuVXWkk4qAgPuRMeDabrBQx93q5HRnz12fbg5II5jFa66s/mHLlgpGPC/2Q63Wkzd63s3Q
FQOM5DAYqeo9gM6+mY7aGtZD2JX6zvKm8alY2it0ukcRbjrF6zzcougdP8gGMQ8AQPLKIuPxIPPw
hUFt2QejRIkk3ftqXmHXvbmukUrpNm+uRgxo1r5ElEazm4uYC2tl11cgvf72gGtQvGvycHMuH5tE
FNHhcnQ6lJqdk22nGpFN+7HOerwzaMS9xasryx0gjafew0k8kaXW1UEsS0V62oF0Xce4xHN5GCCR
H3qr+SIgdYtj1wxBdnI6821aInGt8XTGZci1cFkvZcbnTAzZLqyrIniIbNczv5Qt/yeXWJJOdodh
ddjT2YFcpEk8sXzZCrdPMECEeXCX22K4Y/e7ROvbGsvFP8d5zurvPx+MI9OhmzSyiLlxLfdvmd55
tKjVzplrAyndS8D+6IQSxqZJKhg/I2mVh3/+eN6vuA4FhBhArJAaVGJ9XEYFkII/W29gHlYIf0pD
EM1GMHuM7iML81ttTG2R2r36KBrgqJt8DpVzib4CZDLB80RLQeVVDSsfN/aOhgBX3rZytm5aw99Q
FtpW9DIXE0Fqdc8ASNhuxthGFMqnmZtOxIHenbZH2zcgegddEwyjFGOmqLy33puX6XG0IhIdN0x0
y3hm4B3328Z5okZSqTmw5ZDkzPo5Z5GaFeMJbwC+RbKZPrlkut/Dbe4eieVmooet5ud92xSvSOq1
PuWcjYzz2mlywLKM7H4zRjXuz+0p4yHMexp9z9r7W7dHhnGQyNxBXSn2ef1xFm79wfoX9qe/2g9o
gSLGCqQmxO4FOPMXp0PNhJz5IzyUt57Py15ZcTZANMZx7Z9/2uc/9OvVxQPhU2EMIP7G/mtQWQgh
aAwND9QUDR+xCPG2Td3A58O9h1QSwzzHpV5zCNnYZV//3UcPcVngdcLuFTl/SxUjZ9Mij/1sNqyE
/eQvpECTXbAyPzbyotcGj+pPAYcAg1BZ8e/5Ls4XOhWUtonJygqoHfrra18qz8j6TPYXI3pYZNxL
rlzcrIP91FUjx2YsL7z42V3740SNFLpZGuU5+HV50JwztqynH+/GvwVv/r8gl79AoP8IJ/3/EN4E
XgQN/Mfo5v9s3t7f2l/AzZ+/8ge2Gbq/nYuwLdfHZcUq+X+Cao0w/M3F1cbRlJoui//+Cdv0fqOF
2Tun2+MwRPMPwP6/sE3zN5vlL+KCpOiStcf6d7DNv93LHs1g52cB3mZzuf/lXq4swXHPcY2LyDDc
Cv8+te4qcsefV88/hFD/tmzzMAGEKzeTY4LI/uVhNmuUK5pgg+M/SBPBMDChygxv24WQwX9x6/xt
T2LNIBKSbCmqavF/nMHcP7kz+SwIIZid7GK1+ujW9OV8ja8JDTmlN3fCbxkv//SB/4EX/znFCWTl
rwuVxz3qW57JOmWxM1m/PqSuR2/Ah51dlCtnnjgb+umErp2TXY9S14OzXKIXE7OgvTfpRAU9aEj5
PPhI0brD4NGB7c2zu8RKd/B6LOzkYZ+hqjWS5nuHrwwF7BgdoMyjw8KEcWj91U4IJeiu4Erbe9DW
6NAYcnq2Jr+7IoFP7EkpLW+ydSpv3Jy8SRLsu+KwDjCZZT6SczSN7b2Nzf07G8n2UtSufAlEfm2q
tdwtQdNxOiXWaLOd+tp1WZ+SonIUVRqq/X1ztv52c5bq2TbLKu7MrNl7Q9HBMbd0XPbdcmH2GcGB
22AfwtnE4EfS2M4i2TtuJmcEGpr6G5QQOP9hFd/MJjcuGv+scpSMKAOJ+MxbOiIGPjTs/mNk4T/5
W6tRzG+Fis1hgYqXobs3R1u+lrURLXWqC8lqHAcrA9/4GjE8rOOp6ES1DzrK05Il4zpPzIKgVHQB
bfeuZCBeK0JkvlRRbT9EEGdFsphj9FmFpCLFpCcEuB/stafJkwq4vaRElIUWw817XQAcJSWds7ec
dUNkyJCFp4DkpSMdwstLuHKMr7NSops8+xeqDceBC/h3S47BQ6FLM8k0KHZBSAC7tSlfSQCb9z1H
9T10g+HFmvioT9m2xaHoio+VTSjNcWAf8yjE1mNtXtFyRO4/ii5rroem3b6Q5GrcgzJtJ3PD7R+P
2qoRfc6mcUa/MxNUD1u7X3qXGblgF/PSjTtnLeuTWeXqE9hvYsIHDNpt+eZ3IFFldMVbMIIz+B/D
1CQLSsGb7gxlg9Z+mo5eIPDdY2ZMOq7r/DkaoaWHTDQHQ4QQoUhN4eMXqqps10xIUfLjQExHUCZO
QnrKcb2aYfWGwTbjh4NvTqacFKXbimDfHx6ypbFPfjHeeXpZrDgMA5dLm7tHQ7cT/+vi0LLm77oN
jL0njemazLjtffpv9s5syVIj27a/cn+AMnD6x7vZfezoI6PJFyyUmUEPDg448PV3ECrdk8qqkuy8
14NkJmVG7AZwX77WnGNCwI64su5vEnvHLfoEXLVL3z+0EI5ofQcPEBTIrXCXV2Po7BuxpGJHX0Ld
GP6y7HTo6ce6DocoscJxP1fOfa2rF98mg+yYIXEdOT4iO56/1V6GlyoeB6a1Hj3ivNzMgRQ5DeWc
E1dSFRA5BHj+aC5bb7kElHvTqQxNsMpRivrb3MQG89nnQml6f/g3B6UTvggS4oZ5VPmTAxsl6csN
3Idg1E/+3Ke70FJ+Qt8ASVdEiyNzN25repuwD+r6oEcsha+T4UChwpItEIAGWpnbrDTmYK84pLYO
zJseJEmhl+RhLNyVVyWzMbnxWnTxmwYHnb5LEJAG9kZ6rUqvwtgY8ZxAI3HfhMRWgG23pu+x0zSz
xHM+aMPdI6B0/e/+hHYSNxNApTNp7MBuHwvC1yv0DKEq3gxXFo/hWGWHzlxP+U3lu8fRJM7Cj2dj
hUCImEPY4NlnvJyNudHLqIeNa6Thwe1txKEibmlDTu5RVIbpozmaEa+Qm8HUIW3orqp2/d9+7MWP
8zxozoM1wsraquUeKbl9akqMeJvBQYVYDKVzksqsz2gMwl1PokYdVW2MYA0tbHPVOg61nT/61t6i
Sb4tu4xBlAz7iOTcYNpgEGNeE8fhVwwIVdT2Rv24KEhyG7c2BjQ9o67uJ9uRPxzm1BfeSJbsC3gb
yGTDatmC1CnTXQeB8YR5KLwt3cx7J4qX92ej6N3Hyq/uDV34GI/A9dQrppI/cznofGDqKJ9ts5/u
yiL34MotVfNIM4xCUVFGWCwehTfw3Jbb/1aBn6PyvxlyMz9Zo0v/cxl480P/n/OPTv2Yfx5z//PH
/hhz2/8IcZ76REQRrkI1RBnxzzE3E3A626tUAbIEYwj+5J9TbofMAopDxtguTXIfdcn/VILEFvDr
TODCuKMtE2/2L1Ptv5pyMxL5tYohH5vBs0UADhDbf4kuZm5XV2BYKD5Gg25Q3eG7nDlfFlfox92r
yeza8TFxVXxuaFcOJ1De/X0qjbE6FLnFOkf3jxSUtAgZorKUM0ljrRASW1KSxE52TzKRefALTE8J
ZJ9omQx9kxSQkLcWFp2nCW/oK/vVe2nNER2l6okUQvexL5rlHo/yUyPxE6ACLJxNA72R4Zfl02Gz
8+V60A7hZQHZTw8QuIHdyt58DZnLMsoyMvFQo089KzwWu6YKcMNIflB7vrFz4GbdwDNXW8uw6PEv
JB5Vygg/KCxYgGSzbnJjtXSnZERESVVSyHd7tPrdolUYLQ7xy59fVIEverum4nD9s8gw1Lp8WWN3
cosOex2aB2Jt82o4LeQ/Rr498IPKhYKJDUPOOSOAsApfxnxpk6guA5NuWb9ce3IMI5fh7rGCH3ns
tepOo0HQ82IxOt/U4Iz2KutDshQbompoYHTuGiop8Kcpm5iePBiqrZCJ8TYMtvtIE7WqNgwbrQvR
q+h5tWuVzzNUhGA70pBDXoYbYYPknN9WQqS+DWRpfCypDqPJbuNzkU7pd6NU0w3TOcQC6/tT67vi
zsYOnfPvkyh7LgbkWqZbnl/rvdkN9WFgT4uaQC77rOFLVsHcAwQa2XP8PhN0OawB39TQF8RDeiJO
02OMzXE5ekhS7H3q+kV2sME0IkWLUXrX4HDOi9Ocxo5x/abPx2HfZ4l4lQaF9t6Sc2AeuFU4zvQV
90JAqEw+KLXl1bMoVMrNMIa67mNTLSVsbbt8TGU3v7YyVReae+FTvozBPrVF50HAbu1z7Q7JVdw6
Kbo5UKboiIAaSi524OWFtyl6N4vGhg+ZL66xcxdB5o9rhs6mcNueSinsPXQGcnlbak0r06GgLxnx
f+Dj0kBIKfWajWUvU7pNRJ6RCJfDXrgpyobfFQ4lil+G41rQ2ENYm23GrsF71MNfeYircL6GNQ8z
Fp7GdunN+LrioIPUMtHBgURla49o134GVEbgdDAZTMa8FAvi1GdVQHyhqR77xnl1+3K4kDj8UgcI
9dbWsYbtPCzGQl+svK6wJ/V00zwPyMkSR44vZDSYRX1O4sARmwxfx+2ylM0dU6LqXhmwzzT68Ts3
c2jnJwDFYGwlu4pj23HxvX4nQmc5p05bIDMWGrlD6dpfJnCDtPdnNtm483hQJ4oARxU8GKLOuKl0
XOzrfpx2oukdnEhxvhBGoAxMrLa6Huwwv50Cu7iqDe3egXwQu5Gx2WpZUuZA/VOySQdG6FwIsMwg
XU2m/wolOrtmxJespXaOkqk5dTOXfpFhsa0JSSK4Ej8tA1yIbjWUVdN/X9qQh97Iu6k+JvhsH9vQ
lPlOjyjSh3S0s41R1MuXyZ1BSeZtSlqqJKPVlKgsPXc+iNaHcwk8q+lX14xp7Gp0rHR1yt5BcLOW
50ONw1azUFgbfAKIGz1vvgJR0Nyn06JeQj4/YoZ4mXJmuc0qRlwShmhxnqKJ9Qa6jdCKepx6a3/Y
bIchWlK/sZjlyS5CYZI+ebAPEQ2V1JP4CfIr2v3FHI0dtQbID3RLtidV1IXjdEhxNUZ6rt4btIy7
LkMm28Stf0PkjPFUFGDeN4NIl32oAUHwEmUvo4UUxLsuKIqzX6Owbphv3gtvZFVS3hC/fa4sDJvj
D6YQxblseEJRS1jm70+R9Fi0JlxFz50mBM1D/W4ifQItzjmPHaZjDn6YEpZnpDTC4XHQ4sFy1xfq
027a1oKpKRrMYrnWpsaIlmojrG/Y7ecb1a0Q7wZM/Q6bznLdgVn6PTHwv02zvymXqGUQ4/3nail6
J7gH69KfRYG//9Q/iyXLcv5h2QHDDI/olVX69/+LJfLC/+FQq6z46k/MPu2WP6ol8Q/TWgMTqYfI
6vlsqf3RNyMWyuYX+qT7QW6C3/S/qZastaXzU2+amsuzBGA8z7dp0TF0+XPLp2cnkjxO002tbaYG
GnX8prHBsxJkq8d7TvDzOZ/GutgRh9y/sbqOXwqHkeFGhXX78tO39286UGst+uu7oUm9woA4ua/d
xD+/G84zsgjTYbwRbW1RUzG+2AyIqdJoGntoqaN2hjd/lOzt7PDopQCw0TMG5uo7dKf8+nvY9+Yt
vyPF7FKW1hf2sMA6MGyJf1iwZKe/0eeKXxqP6/fnQOOmv83BkJbgLwwtJ8OuCOywv4GWnCSMt5fy
C7KCwN73/ty4xKZMVr7NfI5v7BTYJebCtA/V2M0WNtGm/55OSlkRig7G9GS64pCqVjWX37kFGNUm
T+8KIvJI6mHSTA0dPqu0vYIP7U67TBne9RrWVx3++jr862VAdmwSmuijR6Wbt37on1qP/mxgapKl
uvlU2DXUNIySCsGtwcR7utNTFz7K2Cpf//plf2k/wrry6R6vYwLuRf61vq2fXhYDbOJIldQ3dbBY
N9BvhxugPvCE4/T5r19p7dP+fNevr8QZxmTo46FnCn65z2QNPbHt0uYGhIvzDv4cpVrcB7PYFDLd
sb+gskMIEFDq2q6u/u6mWW+KP788NwpDP2dtirM6/PLyHI+Q064UB78tXGJ0BqZC5foeQDKrHaag
ZjObXPqDLlsNoKNo/B+4CqFph7NzmTy7M9Eq5Tj+cx9jsN1JQcMpmOcfnGLk1jRAEUQuWI7uiL54
Gf6mUfxrn5gLFSCMF0STM6blWWVN+/lCmd7g1q4bG9foQqr3DDNNsrGMoq+djT2TVHLWaVb8BoAX
/srSAipF6J9FWJP8j57mVIPuM/GxZeTjj6yz/e+jK1P//NeXGH7dr9+yTafQJruOPDy8A/4vDXSv
CzKzS3v7OndgGoYBwr10VYNOdrjvaXcB12zN+7GaXU4caepHnVUfOC/JQ+lIUmPKtnqQJNVNG7/U
yYvOq+Y0K8wW0m3lF9gZwTaGvkmjOM8zYhhs7FIxMt8bLQ2FuQofTkLzLd/gAmQUKsa0OsJYKB9E
ntwlMDMmFFh+e9PH7VNPI8jeeqPgi6QeYW1whmXZIDDMLyVR928xk9tz6gXWZUEewkHJTHG2cNNl
JyPoMEzpOVi2lnaN7ZJP3xil94/ohXzcZFXv04VhCM/sXjy1KZl+h9g3LCSkaRH/FgLrx9Zct8bX
oYKtg3YU2xCQlZPVhuX3bJQez71dFY9ZSFb5ZsRPcu7ibiBou5U4fER422roHfhY2r1lTda4QyyD
Lo1hX9BGo0hjzqJ2h1M6vE1j4DFbEK39ka1G6AhAs7cJer98nSozvRJdKB9dXKqHIcwNAfyzWt4D
r+l2ypzyZT8WQbI3MNq8Y7fXH2DRJPJ14ETDpk7EmOynPm94OLTmzD8Owb5r4nRLt7461vxVgJZO
R59zhKqzyVWeGxzxNa22xp3Q4/YoCG06YBUmzmKXOKAP77VtORgKOghaOXdSv7d7HarDZPvTxcNU
WMb3g26RGW0gNADA+I6cTYjlTWlj8jEUhh1LefNNzFXe2x0nQybu5k1f9HDGMKy25IdD/Y9PFRR1
ycmzbB5Nkp5O+WyjRx24BjGQBjPEVJkipt3Wccx+yMBBtzuykRKT+re34tuU/im0oWL2dbqdpzLs
L5w5be4oHTeW0tHAXrj3jDSPb0ceHS+J2kAygLBsop32dZl14QYjDjbM3QSxgKZgiBhgQwRs7QCg
ixFmpyEpZXtd+ui9VUxVsHfrpEJ8tLismDVB92u8O/oNEEaIhe5UZjDrbpIs+DCG0c/MrdmIHiAX
4p4bJsNJfK5tv/fdPKon1S7zUZmsbgAsktQHxatGxOthp+psP6Mjm4+mUpWkk4ApMPI5kJSHjmG2
Ea3T9xdDVgjEsYgzV+Yf07gFmWBASOrr+oWGQVid7A4h0q4A8vqwDLRi9zn2Wusq1URv1wA3RNof
4m6U9SObsX3G7SSK/SB5B7umL5Nlh9KPeGOUx1JfVwFMrZ3Bo9JBa7OGc2e7LpK42E6GLccELmfm
c97b1OQ0Lj8YEYUeTIUe3gSRJGl7sszMQUqNtTYCaNbaHOqzeLsMMYI2VLAyJLNA02axAc0umBPz
xbhiSOXQFoihCvlp6MudRdBac0ozSye7InRSIpD4e0x9GBlw+yR2G006wwgOw8D42uHhm6Fj8xyJ
G2thyoKOGnm9/TSXWgw3ngznZlvjdbt2h5otKQGDyA+EGOvtPQESVv3GOaZOzy2g9GmvtLtkV1af
9E8OUsN3d0LHtgksbt79ADXR3nGGRuqOaTmHEWi3BS4NHe8yAhTQz2sqizzJx0flevo32aU2tAQk
6aiEVgdCHcT8HrdsiNCoV5kLPArbuVe9az1ZPdQBul+kdEQ9wQPTbhRVnh27SQjwOj4+5tvM8MPn
3+0kdZ6j/fdLxSBmmh307ozfuDaprnljDTpX64odLHzGjsPdXbFKdluajFNz6lUYi7u8g7T1III6
RHHv5Hq47qd+LT7TebpzCwO5SqMrXpqjGDL5SdD4Ahblrx9+feua9Yn3hdn0hiYfn2JooW3TZmzw
HYTFyKMjy6TI7mvyJQCpDFQFCX/Gmir6Or1tLWfG/2jL1ORyM7QYrisjRWmTmUMLOmTtyO5odWDL
4L9XUTcb+BABTljr5L6unmMmzWeorlmATcMtuC/mxHvXNVyAzdQxxbP7yVRXCWVuftVIWKOPAbvF
QdWmddOGSftGYpjXbsA3Z+LcBEk4XBEJh4917vwW4Ik/2wcp+FpXnM/8rSgL924aVolNS7xj8aK9
KlFHECrVBwj6dQ3J2hK5E7l49i6DUKf2DLbDF8OMq32lZcIY1GGZmzudPmSQEK/gVOTorkUnYGOX
LvpSyDnhM4rvMdmVol49EkZshyenbqz2R8WCPJ8Di1tqB/2KewQ9Ct/oxBB/xyaD8s7qBtTbcVj2
IzutPZqU3m3+lUZB+GTMlOnnJew76zuou1kRPGv5IyQtwa+aKmsFpGkIpifJZdGRgYmTqJdx7K+n
2QcwMDLIDXyF2QCj43HRK/gQRo1aDrIsmua69pDUGj0m/l3a1tV4lcxaplHgqip9ohJBtgXTkk6K
n+EKKVJalJtQj0HLLjC3j2XSWtmr1Sx2gP+DCmz+Inv4SvwyoGC7lKSY5GzEUv+WJqYxkg+hvOKU
QYC9n5QRY/OAq5PtsmXgJs1En9t3EwYT96by5ArvkaPpXTtWCpVwprpROw1rCEwn+kXm1otfsXYo
Ve6syZ4QJpbMcw4LMT+8VWfCSzLHs6kw/IDKecFObT3lace9xk4XPnOvV+quDmtiQQchQwj5qKBJ
WBreiEDRgcUodvS/uNB99FbDO3XAr5UENbUx0Y1s7tzRO/npbuLgME+XzKbDfvE7mdp3kKpKD4Xi
yqDIpslIrovOkHpbKZAfG6qxob8uS5QFm47Mgb1KgyJd+2fmaW4dnvsZLQv+mzj1rz+r0v92Uv6m
k8JgJ+A4959bKdfv3Vy+19//NHb6/Yf+GDuhJeKwAXTZdBAzhT8pkHwslGRTIm5j8sNh9H/GTpgr
YSsg8SPLgraJWEVQfzRS/H8warctn/Btx19Xx/9NI+Vf1Dq0cQIslcTd0rBBVvjnIxFBfXlXpfT5
/cRyF8bpTn1JJlTelQV7KUlcN/rp6/k3vZJfGg98XhMvZ2C6SIFpB/0qrOM4yHR68ebjNOUd/M1x
jDwQpH/TCVhPcj+dVNdXoW0iVjM4yljxa3ujd5VJ0mM6Hece+5QWU3tfNN0YZb6DX8TQDPVVp7dO
mxsPSuPN/OsPSZbev7wBuuRrfDPtIN7NrwHXTFuwsM1+f2xIkmCXg5q+BxFlHkcOhJeJYOnzlE8o
SOfYx3UlY5uBWiczA14Tot/HJsBeCdspmK8Vp1J0lvhJcNPpYo8lhr8LZY/C1i6Ndc+GBldv3FjN
pI9wnP5o+7l4sPOggFsWoGJ3XMhIaDrOFa6B1zhDyx2PFd0omVicwQAuAltCvL0czRbpIq0VedPp
grE+3IO73h7is/aUfEcIhHJGNeP8kSLc3o91OTLVqOeDAoB3AfNHrG6c4bLQ0F/wz5nNVyJM5JuV
mPygnrLwotpJwMfx4odwZMi2HZWkMOCrWmW6K2wfyS4T3IOAmQbP1ldi5y+ZeKL+g51I9PGt2y71
pSGmAUt9AgpN+ll33wBZSthwdB/lvR9gwUsXYsWm7Bibld7aaIHOxSDae1X18XkZ/OmANLc8tf3C
27H78Tk3q/GZgtV75OqIHWICaMPCLaPBm9pvc6N5HnyLe0jX85e0j5u3wSQjne2mNo+eZkjo6y4+
2xRjF88ysmMLrPRDDxLLBOXrF2Kl1YvX4CuMaRid2qS3nmjYqJecGPgLEQbhpapgLMBvadECgkJG
m8cMgfCIEpeTkjESoHoUu6YVxYNkgITqN/GiXDTdN9Z8DCkFwrwoyQXwLig8ivCrof0Gdmr+EpD9
dPCyoTyBsZU3s8+uMg05VQx+xa7emZ4qkWMEwaaHiYFTx5gOhhUXDzi1ir0XpO0NYmQMwOA/fhQk
XpLl3Bf7qlxlNISUfM2mdnyOEYhdw+XhV9npfCCuO9hYE584pC93Exfrw2607i1n6TFyQj6L5+Tk
qoUoOPAEcCuOmJt/WEUGNTITzm3icCUIjIKrxJh2S7PBoRpH1v9BDSzf/RIT+KTjPN/2CPbqbZPG
YOrwHX0jWnu5rnU6fxHogw9YAgs0JG2xZybUf+fwbj1lTqa3aVIue2TdZUQHzzzmTPp2n7doWU/j
D+R9xX4pENnjXeZKOF4zHxyL+78DWvpWJn58LpHWaDTh5zTrqtsk+DCHkE4oR0gGqhw/xSlV7ldT
AK4VEH2eE8G9uREGA1VhNsHWccqvhPGNP3oH4xSSdm7KSYzRlHKhGJL3e6ae8lZWtnMb9tq9HebY
eqozfJaD6zVfjR4lFvkncI1F3Hy1K3e+yslYepwCBFFI5wIOfrVu3hNKujrKGHhxuGes9vnhqJTL
E94N4wHiU91vJ7JUrnUwqxepjOJhxjQdbMaE78fitH4mDgJ1vDazY98In/w+OO0HF4nkN0kKF5ep
Kgai7kB1v1pZEV5yc+Ys5QmbfpEnkkC8BEVoFd7biEyx/5aBgn3LLPyd4ObspSYktF+MegcOn4MK
jMfYPWP5GpwHu5jnTYvz+IvF6DpqvCGtNxae3m0L3XXPfUiWQ09sJES8qWdpGuqboQkZTXOHnR2j
uOtNZdzDD30w3AHQuKz2Qeq790vHtBwZgn3Tuclj7MZ4EjjSmj4PUYI67VSJ4osChLAbynjYDc78
WxZUkGXG4Tvez+pk1AwtByc9pYvHmdka5KWpRk0zCWaMIv/xOxCkdpdkCp5QG+9L3VlncqNCZBed
T3HrJtjREoSiizNfG6EcEdAt8ZlsrbNRyBb5WAsdRoZxe0KyXm6FMUG3MTlJQ1klLbgqy49ELn2w
AfDhHwblzFHo1A9z7Wc7GnThVZ4m8hrqp957KQ9sm1fWVTbH024gVvqEWwRbnDWaJ5Oo1yNKyDmi
Hg84F8IHkXbAY1lbOfNHX0aQ7s0rTfbgcUisR45g4d5zfHWxanKRmAhP/TdILNqL3Dbk8I69DCBl
winlKGTmg80CD4Sw/jIoAZpZmMMp0aEFaDH0YGoT4EH1rb7ZDRmaiZuw57GBB0A82eZSMfV4rJAm
2nABNlZfKCiAQ4ors8AkGwbT18AdobfaxXRVw9wEfF4Ub4CZGh9OrTcfwFdlGlWEDLahGxBoOTo0
EAgFuac6C/aYOG3/JFlfze3MIpLSwpYQpCTP1bVTKtyZS7zsGprkJzFJtbXTlKdK0S8t2k0NrpnM
XMs9S6+bvixYOqMOz1cUqPqoy609Gs3Z6rzlHWWve6KxtjwB4mmSCJLecVpcuKBDPN9B9V62Yzy0
56KSDlaUkoapV4wburnFTtGcv/eVQwZ4PFuM05nMbkwZ7FuEQDsjLJeNBkwAosnOX30v4ahjznrv
xPO4GVAW7dsUo/iQoFq2DPbyzISwDBDHJntx3CZGgh07SKxDiWZg59lNegpGYq9CHTvXDa151Cm4
gavVFkyE3HyeP73CzqdvuPWwEMPiu0ljTMXhp7/Y+fQak4LgbisnLVZHq3WSKZTwKEu97qpcrcqg
qnEt++7qYBarmRmrNb5mnI/mD1lVVbl1fM6cWzM3x9OCgDSSldEdML24uHiGDNHF6q524Ip/q+zc
M68t5YwLPcLaSty3cDRJiE0LlW1gXaP8MSZagKvh77cGVQFNSb3WBbK9n6a+3Hqk2Te7AKHklYHt
E4Le7Oc+t1+Vnjp77C5hC2KJNjxnSKLM3ew40fBRUZ417u1M+sIRRIf8TcjAYHIv52K9NiYGYkqk
PLfZh0prOeauqi+hiJGn17L/HkCWxvupBbAAs1BsOJJV+KMuS1LhZyN+kIW/PgMFZYIfmxL3rTtQ
EKUZ4sdUurdLlhkPRiMlHzez0/0Ati/Y0hQhQI0iL91iucVMJ4dF7tLV8G2hUt4Q4deefy++AGdy
0rXwROGiz4OtIM6KOrmK6epM8yx2lKHeIyGslGVrwQgubXSKbZ4Kotx9r76UwLeOjqk4rzZgu3B5
IgmtaKzE29RVbO5krBkPNe2X5wxz8S3pj2g7XE/eIHhe30XYvtoGgFUU/O26KC/V/IHtNNhkoU95
giXRumMZrL+DV2nGrZGAyFWUiWcPV/B6PuftzErOhxQa/XOamVw7qzUC9CJVNx/wk81X5pjz+bFG
bkHazoeGYuuN4R3ksnktf8GDvvn9VJ6E4iOs0OSnoJrmj2CW2WFa4gZMKrmrVqYV5mh3PZY3mAhP
hQjb+78+RPw64+bYYHmW54uVfRMwbRN/Ppt1IiyahPzEY2KI9hyTqLiWw37N9Ljt7skjoLy3UcCM
XJival5TWnXNlz307t8daKxfhlKf72V9J6gmcVhgJPnzexka2DUyb/ujk1H5Rwzn3FsURGKXQBg4
E7xBvGPIN9snuDx81Di7XLn2cembr0lM3LAByO+s7HG+InSifR0GsrrGTExfNBX338wp/4UXtH5x
GEGE7aFbYI72y5sN/KDwiXFRR3SU6FVU7T3OkgeNeMb01hi469iKuMGskTu+6BXkQfapc1FPzXsu
qZt9DAO/d1D+owXn88j55yMpcaECIx1vyv83Xk2wpwLOJ33Eym7tiGSdeKuCob0s2hgPHervLUvz
sqMDzcYTA3p7zQHFHvx0fUydsXjItdOe7dJDUxe7zXeZlf594CUSdHS7rLT7FVXcM0n76/vQ/Tc3
IsFmAc0LDtU2itf15vh5wD0YtixnTfp7y542+xkqqxbR276ZJ1anrNbbMLX9j1HMeM0Dm0mXJd6D
XL7QPKZDild8Z7g6YZJWNddjJ5y3Ea4dmjlUYqZZ2V+Fg7LxWiayHq+6NA1OMdbmrelkyBUnHmgw
w/kxCTP31rTgL3SgMh+msgovFJDLvp7s+YrmroZzN8BeX1cY4QzGw5h03qPh+vNHFSSmuxG144D3
VKyxyCOoe3VTnoaBBSyNG2p2DsucSyDzkqGJOrFGFlaxEn/W6lO9tPc4hdc1JVzL9oKCPqxcfCVm
5j06diF3YorlTYGD9pIPLTUoMRIoadPxOVmMhJGaK8qvnQ2B6QxY2h8vbawTvqSMtqQxqX7auUmR
mtEg4RoZR9vOB2gbrugNhSDNGWrxTHw8CIIWMtXJ95YyORWUNNt4Wf/HGtsZb02FDy7C7GHRXMVf
IK4w9arvfrmyBRxNTd+ZaU5OT7zqNRAFArlgEQarMVHKE1qJUQVKYMRx2jxy+maJRSz5gkmFaQ8s
wki5RtNhW5fL9af0nkBl+ducDwV5yn12GEaqKxN/wxG1IgcKWI3Dc5+VX32wW4iOLfmGFcOGqzVn
BD6s312ISi47L4wfIjYd46HLhX2y2DjuCxscUlykLHoB6shT7wbNO/Sh5t2ZYV33ohRMW5DbM90M
ujtOosGFoSMYMM2h3ytr9UKGqHqZyOKES8Vq1K/thxrxZZRW/QgScyknUgFKPYDaTqpTp3JOLbVv
k7ee+feV3Q3PpjXgUalF8+6CBT/gjJ6vpMXpedvVCztAz5zyReQ0lNq2lDe9j7oGjz2rCUnowdYO
ek5GseP0ftS4C88IOsgal4DFH/bm0n5rVoYULoNyozgdbtBrLsc6ZU9sZUtXTmi2nClct9AVzrh3
Z/TTZSXaVz1DsrE0bRZy08NLYiFwzGa/vngJX1zHBnoArOIi/K3HZzBrHO/1nB2CtQMEd1DeVAX9
IWK86BDoevkAIsOwEHWpfCu86m6cfAllsue4DZv11qoJBah06sE74ZfWxlo4r+96ckKaWEHWcGM0
5XoNQNKcrPVRndb13URVTMoM25TbTsN+QugIuIikqh24Kzoj6+E1m0wO8OnktPcmMzN47RASv3/u
xbJOEFTR65mvCjvgVqXopa9jI06lscqnK/35akm8+ZpxRXD5vA3FRAuG27s1j9NgzNdOQsfDVnN7
/9nxqW1uH0K+SqIZ6Jy0FafgEsbGsXQoqAgWDC5DDPDssz1gJAZfg9NysqXhyFe/NvKWLJj3haQh
pNP0oyNN5Jq0ZmoNplMUI7CuyihgmLczMUI9kO8yQSdGnM85hZJsaPzprh2gF6U1kUSbRJvlaVr4
RGtgME2chUewCQGZYfZGwJQUJqGjg9HsiDOnnUHjTu8+Nd4k7bi3AlrFIwWPCZ3ZG9VLn0O2Yw0r
2ldQ1TTK3F633xhYCvQI/fylNnjMY/KTT0RRredGh2WNE318/uzUwA0zGZH4dUd6TsZvqgTNnnZh
ibMtXv6zf/O5SU4QEmiuQH0D/fXDNJe1XCZEjTySimKpVWax//3WzGhdSofWEBOu+IEQy/oiG2D9
xBMHl6BX7Wtj0UOzVEJPbVhrZV3Z6e3ocNKKEhOAVWcI9b0pw+brlFDsdGYbXrTPOtvolK8wddvu
G2E0XJCiGKwdNm1aOR7lOQSN8LLez223LsMqbtQVxBs6kmHmU/MWHT/OJjpfZTYFX7p2valL1l2A
A9pXK+CWcJZBfR/auHkHn5Pc+gNKeouJZ4QFjwMAK9GGfLACaQ0f8bO8DZDtYPSqiwdstnSR4J5u
PazAT597g4VA9rzCCm8hSK19J5qoo+GSYJoYwK9xrAa4TilDWoxkTxr/bhRWDv2zhkoYFt4YpV5u
PaHQZZI6cCERE5WnuTTry4Js+eIKilgwb0zoKA/flGIuv++WhuKc4fVOkCf1PGvKZFnQnzObUjwZ
FfbXmHXstYFS8pZi8jjTv/Ciz5Ygge/OKRAyPuNk1YSKUH4qVhOJSVQVezAJ3CENLokBsOjvHDuE
CnRBoWfV0WyOzddSGDSoNT1jG+zU0YHLd7I95mSC5vKOzZ6b53OZnXy+DTpH81XXOMkLp/pZgvWr
1vOEmuhCdfZ019G0+QKbZTmSyU7LAgAdXybU2UM68hwR5cmu5Y2SM57NvcZw9mHS9MsE0XjZqXbc
9qyBQr3761JpE6y76wq7uF0C3BvkQaCBTAwk4G3I/kBYJt3pBY0yFkZ/vv4k7dmtP/yAyjQdet76
BmgXD24WcgiRZSN/U1VHydGqpTzlNQ8ZWWjprfDrr+Po8q0tq1iG1CIelbHgOyDNjdPQqNtXqpLc
wYw8wxIHv4CWRQxudqMNk0VWt5QTpK9QQc7jvB0HLvgcILAuBC31z//8fDCR7bDFGNbQfXNB9D9I
NpVTvfTT3SRwrRCiALhRNzzQGVVlAoCXca3Lne1IfwFu62bLtfQWTmRkre4nVXwMztKQ2qI4wH42
in0lvzqCk6nuaN/ORBcQJC+W4UAjgU+sTwQa6uMQOG9Ll6TYIihmexoqOxJneLGCRKczQRDN7yq/
/44q/2ZUaYWrCPo/Tyr/b5ctTf3/2Duz7biNbNv+yvkBeCDQBIDX7BsyRVIUReoFgxRN9H2Pr78z
ktYtknJJx+fZD1Vj2FYKmWgCsfdea67Ht4PK14/8UHzrHoNKppEKtgpMRhn3/7LHCcTgMEDkawow
E0wq0R8UWAdSAp961XTzX/gOPwaVWOcYYRIJQO3KhMz9J3NKGrXvJ2pgkJFCns1xOt8Hndf7IiSr
nKYZEzlcAIEk1RLx3dBmKa4zeuA6so/eNbJlXDktd2BiZGQkfyWbEYZzgnaluTUyCDL1AsUGY520
jutyiOn/5VXpfuYNx6y/XXZxHkFILYeRsBrLHJhIYUWedrE2DBqRAyRaZ/2exIis6eHKw3Jvy8s8
ndhN931E3YjNiZWXwNZDoWX0U+OIPclkYa6LzaokjFLe40zrt0PRO+SmjB5tyLi8iDMQ1Vk84hy1
bVb7UEYYTvH4DUrApNQ+NNm89UDTZWCIMStkXSrHm5nAj0ed7mTCNKbpLyNg5fUaLRiGnRquHi81
NvHplklGuh37mlYS6tpoj5wF24jntX1M20PHNK5paHdlObXblsFGt9BSdi9hZiW70q+HTTzXzkxM
Qs5fTISAPy7hiPafDAC4D7wCxM0gmdtsizZmv980uKkDQqLofgfTvOA9XK9iu+rv29qa7vy5cOSy
Dqpy3I8Fbw1cRjY/lHCRzrj307i6GHDFbRtD1mtLJP2aErei6BE1dL5CqLBKskfR27GIRMlg7yVe
3TsvRkthnCWO0VnuGJ6lj71SQQLIRBBZIY2klEIkaSq9pDxLJ3uGhYvoLKi0z+JK9yy0RLUKmw25
Ja8vdJj0kpFkGkqdOSidJrm7SDYnQ8k3cQ4h5RRK1en4kf44M7jdJDZP40YBCNaoEKfHTNklUARm
6EOLsfws8jo8Johq7wulI/X1XgzLUgvaXdqjeVkZtfMpyya0p0qFiuKbdim4ccSpulBC1SBIq83U
ByNimdr7NNooWiulbe2UyjU8C14LpX2VqWnD8w07gAFoBvdklRuwqNDLIi/wv/E0IKLNY+E9+VmP
tBahcJ9sg7Yybv006vZDnTkbyFsUNF7uN59JRfiuK7Vur3S7/lnCyxMQ7QsHre1yOot8A6X3zWRq
4VdEA6zAG9u+CaW/sOn+ipWt9MLNWTrcICJm81mfKlefn1IAuiu0f9NdF5UZBSSSF8ycOmLkUumS
e6VQnooxP1V2jGy5PUuYjT4CQad0zYIy/osMqnahfEZ7AuqCry1wBhIqWj+9SZQ+umEXC6Ms27aF
y33o+IAYbSvRr+2wQht8llkXuWUMrCzAoo8lqGVCXNryExogb9NIPf0T8c+0hwlSMKQjSKofJ28B
nfF7jDASjeQwLG1SxXZx6nnLwjIex2H6aqc1JVMSeOOKwadTs/M1sV6Asy7p33byCgedj9QOv6Ls
pvrft+Irzvy3b0Ubacav3orJY948Nu9fi+ozf70WXe8PiYiEqgspjkHKOO+dv16LnvUH/VkP+Lly
qtJqROvy47UIAV0VangMdFQodE3/81o08UjBUPPopTnK6/2P3ou2q7rAb/qKAuO5oDOHMl2AY0fu
8v69WEUVHEejs/Z26pJkapMpX+PO3M5+OB5Q2qHf0yill8UwTM9EBEN7TSzStlxQaTdF0emLrim1
R7TR5FwBxjphXjJvJd6AgDeCzFdBYzmnMO2bmynuo9usscnipW7fZ4EU34rSdwGkQjTHF7Vup6Z6
gp0R70bk/bgLYkw3i4Zi6bteJvCjKScM0CuJ8ZnQ+eRAqEd+9B0z3XbUMSZ5K5eFrQzCiNxwdmYh
IMEG9WnEEGgJK85k+Bk4h6yCjrPw0/FTUbrQIVPXu5iYBMRE/I3G9ah1HvnICWOgKdIvJybePdB4
s9owsk63ojCCe6UzPiE9vBIjOUs+jWACgIqVkKTT5BX5atg1S/MFX4iyIkygcESfG8s6q1syxoUF
FYTBNuzpEd0OK+XWTvXyeeAdvTFrM1lUESJkQOLJF8QciE/H1IoRRIzxzsOLsRqsgfQ+ZxJogI3u
a8H451PbhcN1W0Tzd28apnuiqcxrxmDTjqDJ+iTNeLy2JSdHJ5VngzW/OxLHVT0BDRhXJKQ5m7JP
+60jEn5GMI5Yn/J01+dnJ47VPWueuYhqe1qaXnk0cuDtvsYEOEoRmDAWWzU2tuWkZKDtansSbZIV
gSJgbfq62lZVb78EBAsxxWqjYyutYSt1z98zE8uuxOzMvN20ODmEpFpoa3OOu2NpTfFdMEXeg1NJ
5gGRLMn2k8PnkiLn1oNIcDnrjOqGBmD8AhZM9NVvrYbWqZ5+tgqr3JK1YnhUPIW+s8eU2WCSmuY1
4+roMgiseTM5DnJPYDfODWpTwYusZRwSMWa4QFKmX3k190oRtNLHzmql37txRIUiZbojxtk8yhZU
TlZKUsxcJ1LWc3HKg9K+JhFm3o3oo0/o08yjMdhQ6EhA/9RaRYMx3cSNn1GGZ1qH8dVXiYu57Z6M
qjQeck/Iyyqw0KsKiMMx2PuMBKMm3QxWaH9Ky+FohAMsWujpO01vcSoH7WPYMaUFTp2INRW281iZ
w5+0yrJ9MJXksk6ZvS8q39o4OB9W9PeMO9NKvk+DSc6BFljGg+PmtwUKirtGzb9m8MTXRSjp3MC7
1g42ma68wJGIn8Je2MizNFk9orWNmdUkFbElpul9J6Yk3OY9HwrmKP2CDUl1gTW2MIDij/R/kdBS
0e9lR3ama6XZZ8ds2ifTBXi1aFGLtUW+5w0mD8VQbfOc1ys8nCxfRGmcXGP6TW9sP93JaWgP0p/z
Pek1QHHLLll0LJaYNL1o7yAu30wRSfQODXE0r2N8AybG+nOmwFyaQDixUBO/HZd2cu+Q//4FL7V2
XRqQWLmgjr6ow4SgYynKK60eMX3I6ljVhEIxctnYABi2PqO9S6SX6bZKr3vf7+81fyA1TpriOtYD
c5cD52iW+L37U6739XezJRoMaNNq0EdnS5wgmv1UdBqbL9O9px9Q4TSi9QVqH/MkWIUp+DQzZNhq
KFHYU002Jq0eZDCtkgGwuT+tcTw3lBBFxwzX8/ovwTyh+UoTj7gp9sYscw2OcVJ19SO73/KShAp9
LYR2HxtJ7S6CgN1QlHoweGRFG6vO5TLVoq8AkvR9qpMDxb6yWhhxUjylKOGOfhF61zZpavumselE
knjcXkethtSL3rpN/fMoYzRxMaXelY57qWXEbuqn3i30peurJq/hpnJNdrR35/HWOM1Exn8FAhZd
QJr45s2t3PFGnJckWfUnkMy0BfshvmiQJi7bSUPc1ln1VRv71SWd3+pO86OU0FJ6dHTPgw0zlWA1
49Vc24w3viZYEnYSm++69t1iE46x8efsBJB1ba98tMxKvVxIq74PszT6QkQGwHKAUN7GjL1gS0Ij
iXtTgLRd+OGVELjpCbpULZ1q/KzDoVjktAxX09TSIhwN90hvnGzbMUVeaDrxwI3GhhzCNpDlUofc
PyFC2oK/bfeJN5df0s7fRoIxWDL581WCL2ld9j1ks4l+PqlxGpZCOxg3kqbISUCWP3giSL4NKPdW
gyFRVMHrvIx4xI+Nb5Q7nIsjUIiq9ui7y2iV5YN+n/og7ViZwr3fGqvJkPbV3MXa9xJZ8KFsXSL1
Aqf5JKI83duW5jPTCpprBnXuF7gT/kbolf457COGD73jawT5anJjUjCc6ql6ykGLf9fnjuW/q9uZ
rvZoBdjDBsFUGfqU0WhHm+EBIX85WajVoisGO8Ogk3fku2dJpF+r6oF3fxwHt53NRgRWBVnKS+gd
7XUVVOmuCHmkkac6SQKWqyaXEENx9eIRPLzv0xB37jhoFxG5xuRCM27AmbVr7e6BcEoIdEXDIBRN
ffeUtPIBsO2j7ncvTjo/uMV4k4uZ2mBGNMFombkNsXPruorIvwjKA75M57YvE+MuiYf8Owam8Wvt
88E+x3jzKKOJOvdQYlvRu0NZNVXfbqmoUZJdstUij0xFVug25g4QF6ROggcfDdshqG3s3KuKVrG8
b6T/0kWT6VKzDVw4iFQG3D8sGkuGidtuYtezzQiquozKSiseShZQ9l5evxIjBI0qYU5wcDVk+80Q
Gys2eclR4K88dHXkPNi4FL8RsxDEV/4YpkfUKqK+JXow9LfpjNuBQUMzEDy5CFo7fnbxY2tf7Mof
bUB/ZMiAPiSCe185kbnKNX3a1l6Rb2iMfgVgBrl4DNIVMk4C+QLrKzlQw05GJcq9rO1O/Mlx4wGl
WRI2fYhq66LzDBx3uoYzPCH4/I74UW3HXuRLPofpOkQ6fOANon0OtSi4gE4noJjDeKCWJViAq3mY
QbC0TGgfrcSbDrUntUVDssNW5ONEiqPabpmz0TEiNetjFO0Tf5M4kv5m4bc7VyWZJxVpCLTzdfD8
1nU24yuPKw31GlE5+873/UOdGdGh1QPUt2mKlUeUKJAlYdqBU33rTMk8BuvdNqr6iJBBEi0YY1Bc
RyBeUDeV46IIE15k+D6WNpd519FagZBoZHBkfP3FAuuBMC4pybCm02OKZ+nm0v2qhnlO872zlCv6
C1pNdhxLDEIRqOpzafJva/M3RRwcL4VU+O9VnMJ/PUDCelvF/fWhHy4M8QeKeQPphyUUBvUt/Auv
BVp9qjt4CJRQks7jD54F3g1BZafrDGaYLDoUX391Ny0d74YHR0yginilif0D+hfl4NsijjRNaVJE
wiWDzOBiFXlfxIkezZmuB+CUWBAicqQD+5NZD+VpTuEevzk1V6+l4VteqmqUvikYz8cCv6FzLjyL
SvSDmgMIGFYyV+R7h7X+NPeTOKEz8O4mzsAFYlpv/evjfZQO8dss3TLwezh4qtljvv9ttWYaTunq
HC8jAXsx6MjCF/EIKqEdLXMPq0FSSI2uuB0kOv9fH/wDEkL9WEbAksk2V09xrN8fHB5hA12szvdz
3bbPdIVJ10nJGr2YxDzejP7sYS/Uf/eT/+YUI5PC/CF5s7jA/d8ftW2Yvw6uw1sJG81Vkobtcw83
gX5sVI9XgT794wMq+q3O4bh7sYfYH5rj2IVHhKq1twsRux5fqwSFU89cU4Pr2cuHX5/Wj8QTXFGw
j6Wi4mFRZvH/0HWYYKbOgT/2O9qZFft3erAG7KkKSYk7WHTtiMYV5Inm1h4SprihfszvcLI7A3NL
+CgLdi7OTTsZrPl1b3eg/RX5S4zeeD8Z7m/uAtv56T5wkDUZPPsopGnJ/ORzyhA6x7zbdgwZAotR
J73rYxOkxI4RmeKusoqB+gHC1ETWwNmnyzM43aCnrXeGTiVFYJtr7rOpxN1qNrVcMB7lXmL3Vhyz
2RUnyJa0K3odue767PnNDJ3zwDsBc3dnNMwutTrC+TsZs7sp7VGcSEOluuocHSilNo03oiVfzgdX
kC5mICv2kwuxalrJeh57nMUV9tbatMcrySohV5FLqOIORaz2FR+H599UNQSpfe3HFRFUTgMNpVgg
YBfiT7X/oZ0joigeL1uMF9b1mE/DRa6HGNKlTSu1B5uIp1ktBGAZeE7HvhmvtIGBoce+1EXpX2E4
iI2ScZ5u7mWf4M8de1wQbmb21AxNkS09NAIRmZYxgciith/dWh9vIIRglz4njxFnNt5olSZu7ZbK
Bxc31mtkUfRqJ298kIS+drB8BduaxrfHG0oGfikcuQGVe8MBsZX6d5Q17Jo6d7AfyQLiNptxKfk1
o/vO46Jh5fTuhmq2HyXu5hs0d96agto2N1MRYaAmRoTRQUPO383rvRrG7O6XoRkN3WWUjM0zwU6I
RyybH4ukrWy2zdADCtBqckoOHm3+bJ9UWpW1mKbgAa9xYIRfmeSS8IZ6HzU7JohxnU0W9wk7Tuvx
daAelDz8COcuvKlWTlJUbfhaVCzVmJTkn6nEspocWSIuymK8wkSGZqVHVRCRlI7dA8scbbBXc3Xf
KYKQF6Jr6pjllouhVL91sDxsYgGpBOfzb42tvTSZwRIg75AM7Wphs6xyTz+d/wwJ00BXJz1m3ZjD
ncZvvQ7JplkNAcUyJltuYGLeIH+1yVDumib2/aNoKHSYtg/dKqlG17sx2WrVQB8pB0hIBp4Yn9qK
ib69cLOEdBKaiHqN4bwY/X4D2mBa+HQVzAXoBqHvB9E6/QgWTsOc34Av0LYTrkS0VIE2IXsuc1Id
w8JmjJGHACcujNmbHui9Ds/9pFWoPeJmjq6GiT3s14bTH2L8ZhjVQHDD260nBUDZXlsWBHAtNLu3
Oc/NLQq7cD1GNPd8JnwbvAvLKqxGMjQqa0PH3zyhNOuWfT/sfG8agfwX463MumIZlj6B08zQscMD
QCBMVdw3ulGtynCSCzoF4pMmw/ZmwMwcsJvs7W8tm16L+6sBsYeIcTz2KGR2llsEENt0o0DXW8wn
F2L5M75mcZKkIh8g9MpTqeceKCmMIRgshowLPjJAJJAkUBqguX32ImJ+V43WBdGKmxuni9+O+cqz
+gaVsuP4d6RLtTl4TetLGwZ0YOvqMRcOQbeYEKxdNZgs2WQgcNPV9HkCQE928xwK/gE9QDfe8Jrj
Xjb8PIx2UsN5dCagMycqH2zQhnfZFHb0XQM3g4Xc90wlVcSaIhGfSkuUD1Ojsm/7ZHhk2hfcxYxr
jxnCn9tY0+OvcT3zYMFyNPe+zhQ0QoK8d0tPtatQeq94jRa3khRr4qdoUfIzaBWYmWsfIHfo3te5
KcW3rNa0eU/sSufuTdKlzWEpymakESuo8jAfmU9z0NtyXecw7rzSv8COFlwh9Qv30H5unTCs7tK2
fpwI32H1j8Rdk3ndKu44T6MXs87bpYgOXlEa3zrN71A3hfSQSm9wPlPNJ84q6oe9bXZavzKHSix5
Lh3SyIra3QDAzsnHMtC9zZZxl4VuuSrGxprhmqKjsSYwhMxbsWguMtMHIuVo1lMqTP58yRur/mKH
uASePHeI6kUFEajYzG5Bc8gIko6yqEm0C3ogHacu80um0nZwjyqw2EVW7n5yQlNfxfwk+sIljEHs
Cc1DMbrsRUrElBcmiI1lInoua0XmOD2lxmKxsNKALoHbTHsM9O5JY8B1V2cFxAktVaEsKYIq27dZ
3hI5c9MoFNtNg9mAnEu8dAtu5RyQZliIk2l4rKWVNFjTYxUZ2Bt8G9kiV2wGLs0yTb1z8CUc/IXj
TgNCGYt/ERIJhyJXZdrItIwysJxAp9K6r3dT2LMO9nbQNFtyGrAXQkldxm7BkWNeJvhiHRIOSZPj
WbKHKt06kwoNIZZve44umSdg+qjzWCadsGNm7miBuvUR4YVXuDEJlu/KgdSwroOYm9oYL2pEuM+5
mfDmEGbNHWHMlY0BkfdjQ7oysioQjzjwkTspbo/tsGOYqGu2r19L5DbzgCqM2UmAHef15dSs9lVa
17t+Ak7Wooa/zVxQ2GJOgT+AGlUBVh0E9PFSyABpkU4J/zDQZUZGZPd86ygr+a1QxzkkPZrJuYEY
lTa8LSSd6kwljyq05+DqveMsg9GShy5pYpw3lT199qnmH2QoWFinWosvhrKmsE3SLm54ZYjgdnBm
ZFU45uSFRUsIyIXriM9podF96kLtpa0rb4tIAcQP35ldzhlbYowDt4Wb1rzJK68VtyZdGQSMUDpR
CDsW1JBgjNQZJfWcvEgbizaKZxcwXFazVGHB44rik7Ee5y5T8JWGy6iJiqqhNWa91lc2A6toTQKA
r98JbbJs1FITW8vPRHhr3eeesDZZ4tMNg9C9SRPXA8adlB4iaV6N1QSUJ4m0QHyJXXbL9LyGFigN
XsIb1Fb0fHTLJzcozaIVWjWUnIQ9kB3lsQdxjJCMOqsOTybi4WWkhdOa/1Wr0bK9QxrP5SWXv7op
XFaWpA+1ezJuowNJrz42hJBXz+RmuApxr00j2Py0G8gddCu5IsQB4KfjHS0GKMsqY/LjsqSbdYAu
WQ8Aa82CPLpxrPYFSjyaPqm4Qc3uF2hX23oRQwxdiIQdSSuz5EWLLJsgg8LfeXOR0eSpiJ/jCRyW
rAoveV29aOn0yRutYc99zcagq3TMpaX+yc6mftXT+ZfIjZHO2tWavbH/mSnZtIl5idJ1IR5txL9h
6cAtwObn11xt3sv5mB5482VbTKAaahGzXbqZXAdeetnBXlyYnKpPOlz6L6Umu4e6MMxT0WeKexXo
bCDHaksSaA7l6srMxA07PyxG2qC/2BIbqPnK3c0MwLzgjZ2BsMedFs/MSSQXBLl/ANbJNqFIZUyQ
CjbaQOWWGm/gBptTr1aQEArRgvcVqyEyjmNXGdpemrTvL5sk5SbNQlYbghO5I+de+Z78MYW7MyVD
DFyYbfdvSnFVJb0rxSE5UHDYNBYULuBj2T/3RowC1Sx3pX3e9PcjavJabXx/Xa79VP1AksD6TS+D
sp/c6w/loeeHbRcXbblLaX9Giw6e4W3VKN4VSUWk5FqqdDkvh78+7k+lP8dVgHSickzLolJ8XwdT
kqdmjN5lRzqDfGy1rN6h34SHMOBqqYGB59ONlCFrcdWrXe6vj/5BMaYSsuBbUhXzgPMl4LO/s61M
TUz3RMhiNyDkMBakmhq3rlp14zPd6q/cprImBlftvPHusLifv8K/HbvfdOwciMxvLtZPofRI8ov6
8bl427B7/cz/VyOCkrUYHdLwBTVpKNbkDzWiEirSUyI1yOL62g533Y9+naBfZ9CUg44prPdqRPkH
PEWqMYlWw3RUXP0/6NdZH1GYNM9cgto9ggEQx3sf+0o6fX3d1+CaISyqYo/xledO3X1NGZ3XB1AS
DuOQhK5UGG8ZZCInvjAhRw3rIGMO5bQLu5isMjhArXMT8zLXDFOX00Jjj66TyMiCGjXbLonb0d8m
bmRHESG9Q89AZObf+t3OB1fkWV90m2E6Rtegy7oxvBA97v8Z+rzraIuQaeNS6+lSZwcTcioMJ2wZ
ETZ6Zp76g5HXvjLSt1hUP8cVwixz7VrBgKksHLvQ+xRFLXI3D3zRInPxfS8hq9FZSLt61iYA0OSf
LAOb8vDfp+Z//ldiJXyV3Mv/vc29LPL8z+9t9L1r3z0454/9p9FNXxcDpGOY6OrOrtG/HhzHBCpk
sx6z+z13wd80unna8FkYqBt/iJLeNLqRKknbpa2IO+Efgputc6ft3TuPCo5VmdVU0EPUP6J5YCAi
qSqiflfkbGuMMGJ+NOfELLTt/SSTJzarqP0UFhxmr7ckYKVZjOOUgENLyqXeurdu7yYHLW2Ty7FL
L3rcaWw2JPILegqprtH7iiGNgmRA9secHSVvptNNIDQALIW3KalHlmwJvSUk4euSR2GFbpacXctN
1qJy6EUIjnn2uMRE1yx15qirOGnu+9Rj0Bmx5cK5otpmT1Ir9VVKTuUiEcz9kPWCQu/re8GrZDnb
vbk4pxFkvnPHRuYmNsVTT9Avny3v0wJId9ASxVQ4UCGlcS1CNMSGMlnJEtQBgR/3Uig+igrCGs4t
EwxFaE8In+41h3xNdx/AYQE4yanpAWAGbUZOepy8GIk2LqTkVBZu3az0ir807TkFFkFR/AROg+7u
swjeO9xIJIw636EvLTQNPg60LjSKXWxhGSlSBoWykvzXxLoeXMIv1Cdjdl/Ysqn8Z+qURTBxCsqU
xBK7FfN1UKTX3pQCVG04JPxJ+2hbFR2fwcTyVfGFcHDj75yDL0lD+eA7SgZR5C9TXgHdM2tjafsT
o/IzecVLg+/4IQXnwbuF/NSuzTwtl40ex2iUsZdBRXQX+DeRZ8Vec+u7foJ3BtVPqQF3KWd93g0u
N4cJRm412M7eFdrt+SbBB4eexqqaVelwH4B/vM56Ekpq3bsdUHzBt+T/Mt2+7iO+VBCTJk/vivU+
7hqMptl4cDxc0H2p7qKWP4sc/hQ1mFerQpGL+jBeSl8CQQW9R4YAFNCMjF3u55fRS5iyo6AH7BA9
MR7i2s/8U8z+D32Alq+G1m3QqBd8hpRgFNCIf5ilzJd6RfhJ3dT35+ud4TojtIDbinoFy1HILeN4
ZL8UEIhozbvpQRfBCw85dzVvAyiK3J2MJ8xFoZ4F9LLTlzTkH6UbP0Ee4/qPGFaYn0cnzBp7BNe3
E9zR9VDxnDgEQBwGfH+X2DLLpec091iYiGBzuMJux81Ed/p0Phm0qOjPafzRMsmeoAIA89Gd6pAa
jb2myiqXaUKezYRo6iZrYugiqPIXZ7OT2ZblZs4M5cop9NXZ2890ge8QhITdN/CJkBKKC1JRIjCR
QJwSh4cSSdRFNMQUCB2hMiapT/CB8uQS45K+MnUWArdnYs3sPV3rPCekx0XXfWjjrlE3SAzBQFdu
z9FCLN8hT18U7JwXJLs3Kyv0kgM1BJEHzOrXvVCPYQJs+3xtNUJKFpqP9ZLGMksIt0BeQqqgICnp
0nD9zoyeoqy9LfKYZA2HFHaKGaarQeN2Pt8A6g7nEb/GAJpvzYllzOt5vq1ZRdCoy9x2A53WmtsI
DWW77mPhPxJ3rO3skJ8609he5p3QaFrig4vt6IkmBJdAJC/ovEwkYDw9usbTnJnE1uDn9Q868TAX
MG7Hkz3aW3eIn7SATYLmQKXyEyNZIwSIoPDq2u6MnChQuF9MQFw3juQmI7Qov9AagljmXFnn4wzB
LYsDkFYYhtbWC1NMjRA3wIOB0LIakyj7VjdX8IUBSTC12sMWcxV41oU+lOmEF9rmWksDFsWApB+4
GPpKcxJv63fGdWh67nYW+MNKIMFrHIU9qBl+NpSoaDl0gqfIKYsdOxb+j/rjdW0yPEUdUw8tiOAe
zZx2y98dXtk1t0RtW9fGpBIhfc3FKlmo1w5RL1M1lgi+I65fkeqrsNLhdElrPHVO8sI2jlMz8QSc
z7X0wApQf4dXneC6WjluA7rvzUpzbZZAJSRyUs2/Il0D7X1BT8r1q5fK4V9nXbzmoadHErGeWFoa
4Sysv7u6Zq8xagbLonLusgLYZqKFjGS6k4PTYmGSwniYolENlnAzihUVur42koGMjnykwl7RlPmW
2GnWL5iNWnLtuaLB0zjX8ZNBWbZCwAQ/K9KNW3znKTSCoYwv4R93h2jQuYSmDul44YOe69axjtA9
pMV8FQaWJGUTkQWS07oZMZFMSauv6RHWzRpZWCmWsqq0Q+l3j1pbFM/kgX63Ir2AVmOOyYtbmRAA
WSXmuVnyYAy7Nq+LDYzU0StJ0YaOUMa0ebLY6jWKdoPWhXD9S4/wEnomZj40J6j+roPA32qyXTvN
rXY/BbgjQ+I90ws/9EwiXRg7ySX2ySo62UxRpnVAChwAko7tQ+jI2zdbsb8Zq/9U6zpq3OuaIDZB
Knrmh5kvie0GeUh1h5t6Qm0zhy9RwsvFzN3briYTy6YIWFpMEVe/Pq6qYj/sp0iwQ5FIoxm0ov5h
vA5Z35jo3HQ7MZwXO55BM0qec5z+KK+Sl18f7SehgvqVDrJ3ZqkenqwPR5uHQMOnmXe7dOIGUTsB
L0Hwi1NSf/1d/5bOvymduYHUNP2/VwFfowYgQBPlb2uAvz71w7Qg/3BV9SvAKimZx1vTggE+lMuH
nUGlsUglFfhRPePlc0nNcJEuWOewu/+oXQzULqaj000/p2LzDf9B9fz+lqVo92y0LpQAJn+bOLcK
3vJEDKGHSWeH8uipDvxZI2HjiNrN00R3uK0b+/HNCfqbZ/PvDujQXkPvYpNZIzi/bw+Y8KtLo8zs
o2kbuIR6POtkejFIp/e6CxAz/Cai/f1T8voDHZ4TmKoIXgjNeH88j1DIRplDjg4i7Ef2pIxBYtza
jY3V+Nc/7f2ycz4Ul5prjehDd/SPwoYaBHzQJcI6Jhnj8MiJyc5AdFwyogxQ2MwIXBziAU//i67i
3/xK7iSbfG1XJ43kY39tqJJ+0rXaOjZGjLfYLWmyaTZMi6wPmEv8+nd+gNCcfyh3oKDhA7lEuh8V
J2ORNpkzRtZxKCQHcpBG94sh1hEw9K3DwCg34zI8ZOMIWH0iXaa5R0fAZGRMGXHpBlTOX3+jn38+
XUWl1aKQlehK1JV5Q8WJMZt1KcGKx1cRgUd26FZXVMf/47EE9TIGWHC2jvXhhgpik8nUNFlHZsji
1FnMopw2Qx+h9Bi//lnqWfjP+0SdZ6nTWLOo9tF6w+l9/7OitqTxXnTWsffDl8ZAO9Hh1PvN1fy7
c8ciRFeMg7FKfXggKfEtB2SCdZyThn4se3J6XhINhJgTGtS//kVCnZ2PPwmRmTDoQnMKPyregPEL
8uWEeYyNiIwFs+eYwteUFKxGVuGqNBtLooMzI2+8mcLWJG7SN/e/+Rq0LH/6GhbLnq4eVQRxH24Y
PEbwP8FFHEe3NQ5mkguNVhycB1yN3KGVR+ZEkhB4uKDYUioS9fDaJVNxVpB69+tv83dXABe1R++S
K01T6P1lJrFckvhW8vAqHYyu68NioGY6WtQn639+KAYA6C9R4JnkB70/1Fi6dQFo3zxGNqfX8wIe
WS0dWepdkn1fM9/+K2fr/VLP8m1ZCLxUyKvB4X66fcuwLVKm5NoBhjtUfU2jvZ+bKaqlgZFwDwzf
/c29/JGNxiHBs0GzljSu6Fl/FN+VCXN9MmS9g+7DRrHcnLlKw8b4Rg4akhyVQLI27Xm8Ct3YuD3L
kTJQREf81MyN3UhWu7ni9XdeQdCKlMyrZoPZqI8qh6mqKH53kuihv7sXCRiQDqspNyJyQVP+NHki
YDIGSGNahybVs40+gyopIqltAtEkHb2UbCI2Nk1jYmgA8ZSTXAv+suuamRFi/TjlOxKYwYX0bQCn
M+PQ5xFnCknY4ayG45XGyqvXsYBBRSQF2rPAI7EqdBmySpxP4KTa5xoTN/JAPrdqFPJpMOLqoe2d
4ugGlnmoY04gepR4ugqI0K7BUZKZ0M6hRt8HGqoAFkPa2AIJDuilzENYuKRv7lPydZEpt2lecQyX
My2bcLqqsBhD8AUoQ1MEu9ipCQvukFeRSgE3YEu0gCeBgpjFsWkDXOsT0Urh4azfTOK0enDK3CgP
GVFHN4JElSsNPzkJBmUSRN/E5CkBw0yMi+q/D/5dBQXkIW8T+ZiQCEvkggoamYjifqaTo97QPfb9
DLzL93L2jV1PMXhTS+ancDCJvo4oaBasv729GDybF6qYhLiFucRDOsJsoX+iLc3R4oz6iOKoA6C3
mGbzzBSdWEzyYW5pi3B+YHc6N00TzHdGj7an9JQsLZOo1QQE8ucEN7uxkPQDYF77AKRdpU4DW82f
0vzJ3KPD4W/JYoIQ5pbzZnU6MR3ntxweL7SMDS7zBYjJGkYbNS8jVkfxpa1QWhPZl9PsUG+xMdFw
GL0K4Ii2HG/IfyR8hI4tEj87T8nqOMdqJDgwHh2ZcDanOC5bUl3dKV/2OgRzakrWS613yERprJ4q
2hgNvgzovSRbnzUasgh5/gpi3kk6VcLMUMuUMMPOkP75hYtcCtgo75s28ZlsiNzkXu5jzbtrQL42
W7elFzlqAGZK4fIualsnGYnx4b28aEFAUJyaAWhxfCiQW6PMfsTKh9QwxCOxaPKaWFciI+rP2CSM
3UzB5KyMQFrfctwtt+4cTZeEFaWrCl2yWMQatKyNiHSwXWnR/z/2zmNJbiTLor8yP4AyCIfaIhAy
tSKTuYElRUIrh0N+/Rwku6bJJJtpNevelJViIALC8fy9e889xsXMYTpQbKC+cYdBc4uc+6JY0hEw
lFflQFKz+ZKMRf0MnGrNyDrHY57anbWZbE1sZsxn9zmhA9u+TprmlMPDoTJycgZHelfdKNAttLqj
vvxW21K9eEBdjrbpYvpwGO+AcVnpDj3MjHGzFCxcyLVRFihtbh6dIpfdrrNn58u0uAb0nwoOe4e2
b6eTrT0Gft+koZHV1X6o+/rSz1aqAUa35CmGR01YlcLI5iTOvq1mdISzctu9143OJ+Q9akcrZXly
4rE+AfmO52AaxfIEcC/f2ra5bDosXiTbRPawgSZWPWVQShXAHHwguS7d/VqM0n6aWjKdpSy1LUF5
SNgoXnb0gtS6MEUweqEA9XmnHau8bY6ZJLpltvv5WxTX4xb3inYz+3X5CFdZbGjuEJpWpZgNkeUF
bi6fXSV4PtJFCyOcr5t+kMaubGo+yNMuxZToLP9WBEsjl1ZCR4b+U62wrviIAAJJFyau1yvfjOdU
ut4BD8Nsh4TqjuAvIg4kCj8KRR9D3a2xoRSqA5xD8NEWe2P/0OROS5+/6na9TUhslehfiEapH/0C
XXHqkxIJQsAKMe3oez9S5Q1vJYaB9L+Tc0eQdNPEOlfUJeD4vHb96lpXfXONrpabWoPirJ7nSKG1
MTMeiW4V4G7rRqE6dqaIAtvEn92ugkf1NZartrlefON+1hduWV0NKMTcfoq3Xj/Z+jZPk4l2ZU3P
NijdCJGfCTfwU2SI6Rp8C/llqyRLdT7vY6+30VQSIFuffdcKA7lAdJuniiXoVcX1qocFkcii3WVr
TNawGPi7BI9+n9jtQZBsNB1sJkSfGnS1fDXa5gxliqr4ZNZtTD2HUAnlVr2qLY2ka8onO0OK9zI3
g0AL7KqIPqfqwLuK8Rs6LHLACUeyPzJG8I8y8bsDiQvAw6opTsnmhiT6uRvUMzZUa2uLNI430czy
8VgsWq/dpQvR5QePJtXlINGOOEWab5NxbGHJOBiXQf4+LH5cuoHvivFhoA15C+bkxSyWx4nWy1Wu
THVgXQUwZvoS2njfmF9jpsNf4fyOd3HvcuV44gFxItr0AxG7I4pC8gsZ7xade4J71tXhNBYNaFt0
m/Mm77uYVps/6WeireeLtlPWrbOQrhVIqO1GQNhomm0odvwPWjVM1XYyVAHjUQrgwktx1dIHvC1T
svEkls0vNOcK0sUW63PtO8OZcprFhOBtpqjiPQsTSyJxXfbL6AdlS3uSNCo7zEpPnOZx+Bw12ng3
kp99YyCyu5BpbD/lo0PKNFHZPu9KYHxBO1vxpS/m9EJOtnXSoKIhvB/i7tlMx+asJJNzW6UY4VHX
aFEgFMytvcGSt9MoZodwIhokClLo+tMuKSrr3smbBku8tdwB44rO9blfblSi14FPVPenvlBtv0XJ
LtLTRP4OaOaaZnngRaOXXzqTPja0s3u4snalnWfI4x50xkI+AUo9NmdTc/X80HPzXI684V+MoSUO
u2mGPU1jwLdZB8i68ZOoC0DgWceExW2fi8hAsEdloYEKdYcb0DK0+KvXhnDHkvcpn5gRkkJjn0+p
yTJqYR9Rm7bB2R+apeyjTVHV5oVyZ7hds98a3tYrXMGCaIzfapOYZ6z5UPJgzIujEC2R1ytDtuvd
9LYrjfahh/n8wStmsR3A0m/IYUQGiKcGsGmSgKlcMpd53ciA0IiW5KteKt5DimSsTaQNKWxuTtX1
sLBPqaCaAiyto/TK1KGz6XLULmwiJuMAR7e18zRLukGFpHvXdq4N49FMySTsuXdfoiKZPjaepb4g
13G/jg790p3eOD094sIghiMD8yiDyLPql0UtLQDRZJlpt6rmhaSX+LrLSou3XNqpkzVOSR3UddUC
lGTGFwhXSoYwlbzSijHbmroTkbMRU7NjvAaVoEPYSQK7Z5J4lvco1DXhDo+JM6MBd2ExXuHExFoe
EXN9VflFgSfWnLSbRLO4agUNJHEom7GYeoTP7RSJ7zvY//ZC3+uFsltm4/qfe6H331BEdN23bz/1
Qr//qb97ocZfoIzctaXBhuf/VES+/pdlIASC6YK6HeUDu/V/w1sAFFFO0eoU4FXWDd3fTDPxF85O
WDBILlBE+P+sDypc6802zKMPi1ZJ6IZFd5JG2s9bY3eWiCJHuwLDmbNk7PFpA+ncRgDHqDZLWk/B
qvQYz5U5z5uya+fQ6CZr78aRe2hLaPwEVnTlFtkHr8ZWOPdTrudbJ9XhtsROB8dSWltALdMjjbGW
cAXLtp59zLlHBqJE2/g8hC0TnS3399ceEP1xsLp4b6cVodBYjnjkc4gLsM7288D2iV2lwH/gT90O
XhKk1MpDYZzN9aNoWu+5kl15pAgA+Zo6u77Dc0JloG8GaDJXBlb+Q0Xa6L2ZwPVFEQuwP7BMp35M
jL7dm4O2nFjyfJTjpuN8jjy3SYKpbIo2KGUcX9RyVg9ooghQyhb9th+lGVaFezP0hn+hg1gLvTKO
n5BsrrCLfDgsLi+BPG0ZYmW63AN7IokhRTQvrfmmbmokFKjzCRflrbn0g3FVrStClYd2PeXXmhch
Y43AQRrzCOQmxnnR5619h/+pYhYu9I2+CHHuZ1N37LuFqSv79RMoa41QmKrZ5ma7bNitLmxv9fqi
dRI32baeRljFOPb3gOzE1jRs9zyOAIOJxih3JlAoPrVbbprB7C7clNcasUX3NGumL3PeO1vM4phW
3Ly7WfKID5qdYufgwgu1ZppvRZq5n3tK+Kaan3T0HXujsbJDD4Jgz+45+oC6od5lWeSQOODk80U/
m9lFbJcwL71mIrB8UuXWK4shTBPPowSRctfi9A5nHUIm/lkziD22eJJN4mdPVuNLPM7+DuLI5G3a
qKy2PDfiRsxjV5zPWfOQ9Eb24E31/Kw5hs6bbbH1C63OhzNvDcKsS52LnPqAHxqiNGhbR16YLLl3
inSnuqJzV1+g4nxIJq1RAfk/7cGDqnMz1UwYPWivV7wDkU23KSKLBsgOwduGVrqHXsOcz3wyR2ru
9yLnxdZP4wm03i6rzMEPlklaO9jVHtknLZVdW5vlYe4BhVSLD3/AZJ9bbQqzp2M4ItVF+MxerjOQ
U0/mUl5rmn3wbcyPSV+1F9Ixn+k8udF5axVTctYYxUcnle5tWdt7xsqGduzSnijjPaG+WU4ApD9W
/hecPW26hQiyXGFi66673vTKL36FTeFcVKCI2I4+2M1kXUuvTygEAfPci6jLtlSFxjYuKv801q5J
uELUFTMmJKe5bSathGGRAog7AIvI5YNZjCKfQlsn/AivAIG7GIw6GxkFvoXM1IFeOJz3coBqGzlk
rCDOjSP904K7SG10yHSX7eyW7kdaxuistmwCjZtq8vvoK0AP/PLp4gescEFiCE1s9b6+486188Dz
S+puXwLywyy4aqx15WefXQpS7eBVA9Ffdl3Q5qm9vs/Bma6uNoAHvbgYkUriLsJwmRv0dtnSz0Z8
NBLFjoJwxekaEqv4OgvyE/cmVlQoGnPrgmLUUp/6xIgiikM755Bw0tlIlJOOGSFGD08lUDA1p5yD
FYsUA5vWay/A9MmvDMs4zaxgIIa2vsKPYtYOWrI2sdRrfL0e1vWgYV+d3HirJ5VzNeE32NnkaW51
1CRZQJ6QIiHBiOZ7zNvmmYQ4IcGdSkAtS+mP+4y52AWj6xZ4u89zP9lRaOeFUBuzt8jvMUwwPO7g
7etE5teVWZCd7RtuIA27Pp8SOzmLMNJCPVYCQCxWXR6qAcZE2CP9CFTmmCfPlXtbq7L1Wc1Yv2In
3cq4trQdOi/9zi1AlzgmMD7kKbYWOFpVXeKEqW+9wXUuldMOn+wsMmf2fP7ZzNQ7KFpphPmKCFGv
tJDllRxSrhCRdm4/845aEVXCQdod4TJ7pY6YK4AkXoyIlNfMe7BXPIlYQSWQvsFtx8BL6hVjUmiz
fhqwQHxBTGZfE28VdkTXHFk6o0PJRz3mrpGGeLK8T4PRQkpRKzQFpuR05sKeusCpCROnnSDTjnP2
lLCvPtkregVL5Q7kowgmtXJZFJtysqoHcC3ZCm5x/CzDGYkgp1g3ZDQojrMzQKWA676HB4loIzOg
+S0dKaTjCocB+AYnRk4gY1KLJd5HHhw2ElnsuKJlJrrtgbniZmIT8EyzImiGFUZDCFW8JyN27Zbl
sGoMaFAsjQBsiHugwTLYYG1AmKoLtuzGN9oWNbAi8De5ERkHZ0XiIKEhYWDF5DQrMAfPJ0EIlSou
cx2cTr+CdXqp5LVtG/45Tp0KUFKVnedUwPvWSobLHPg8aQKFcygg9rQruodGWPIxWnE+UWTQ9Ms6
h0pgpf30bH029YoA6iZI+ahEbO/aXhFBvunIZ2+NIVnldNa0qBsmtivdfMULlX7n3+QrcshY4UNj
F0PQmUoaAnOtHxM9/hitsCIiv3SKBxfrmzavIbo5VCPdwDCzgo4EUE32Dal+Zr1ykHj747EhhSIU
pLpilzXUg2b2tDnZ03YkMOBQ9Fe0UvdKWWpBAmwWBNm0vmKTvRININcJ9NwxaCTz3HvYmXio5aBC
9ir2s7n2UyeR0A529YyuoJS5X/JUOXPi3lky8/DbYFFN4+S+c4iCuXktWv9b379T30MNpuz+z+V9
+K14Hp/lT9X99z/zt9oZQAcTLBAcgvkzYA8kzX+rne2/XA99g+f8nxXg7/re/4sanpKYWpUhp7UG
6/xd33t/CZgYsBsdlozX3NV/oHMw/Lf1PY1WB8QG9T1TcmQYb6dsGfpPY/Hbw8yd9Aget2pCp7HG
nl01wLLJlTQ+m3a+LmpzWV2lCEgZbm14CJodtEVW8MVaDCI7+5LeU4XhmBjk8dukHG1VMmawuYAN
FrG6rqgr8V2SJagBx7eYcOyIWiJg1NJjAlN83AWcRGIT0J/eZa+Rk9DJLovMVqBOibI80FSPxCbK
SnmiUsuRPyJk1Nwigdwj2wCIgDybWiR/TmmB3ZvsbD/y5czAkk5zJKQzOtaaVLeVH4sTeMenzG21
x7Qo0dq1lROIdqr2dMljKj1kwQTtNFcL0/qwnLqbwYu/2hpt6irilxqJeYOuKd/5PgnHuIM14tYr
tdfj/IXVdu2G+4q8dx2ZuN1Q0pmtaggo4OjJYN441qQHqasu6D9aQW8iqDS8+2joL4yIgEA6k3e4
JozzCcEb0LWKOYs3rn8pz4lVPRde8xiVytwshppOaEWf6AIeV5ZXsAII8zl/am3e9G5d302Ztnyi
z6iHRF4mYe41/Y4GAubAFK6a699PVrSN3AynLJ18vgJBqzYf7bfrNm5xKb1yTdtB3a3vABUUH2qE
6wxmLPSfq8oZ751Fah5CVITeZJjr5Uu3NNe6Q0RIJLSTooB8rgVsqAaec5CkEc1c4nq2lB70dkf7
EHmLF5Ce0l7NQyIfRe7dO11a7+uJaaXRzfCSotzdLq5vHPzW8bay8B6KpdHaQFjjQywibCol4FA6
IV15wyai/6Lpraw2bqtbN4zxrcsybWl3j2YyIcRO2mVbJNWdpRnT1pKgjrEeWrddocDnepi6LSsh
oYYnJ8jW9Jqk4O06lBNuUvmabBM3hoEYcq55+9pElniDU1+axtSfxWDr+t0oNfuBvml6JkpHfxL8
8LCbFaLWlAl/aHMu653hyUgG1jQTVzi3tjrWmY5D3c5IM9Eqe9H2jKXr6GX23fGiMOnXkxaCLLeA
mAUnvIgB4GXG3X8X+kqlan5noV8pSX9c6OnKyfSL+p/65X/whvXl5/T5x5bO9z//96KPlYsgNpov
Kzkah8u/uzqu+xcyGc9nVadLs1rA/t3V8TCAgWxCmokChAH4D10dD7kcik3+I60ik97CP1G3veay
/VtughsMsyE6gFXWwuDdWn/5j8Kg2ahyA3iofsinFRX+UsTaFWEOR5Ls1oS2Q5nqJ2aNWx6kRwOn
bGZ14Q8n7zd6t9U29IPU5PtXQI9gYLXxgS69ShZ+0CbVODIbzyPAiZYJtZ14nP3mvBtyImOIJDHX
XVjbh34TV4ycooumibGpmYKuhvlJ4KNY2CSy6bvQFy1Ia2+n2FE1tJjaFeItQBUgHQ61gV2z3nxZ
k23SmqF6lQRa/pThe1j/dhZ0kEn36ZZ6n5YMlLTtbPsHUStcCXHunDMaqui76AphsCY7i9DVHAK3
VX0g0CKQ3BOHCVRiSfdYmNZZ3I+g2rPlhjb/6pDDf+LRXbYzhMrK6sh7OYcod8PK02+nak3t8tWN
438yLG3bxe7z0vENeKQD37E2iPc2ZevT+E2YlBbhMJUb2ee30Avus3aU25yu2qCaJ95X+j4t+uu4
c8+wA0GS6DfsqTatMxZ7Iri8YFQUh1ZVfSknoe/zzIPkqo9fKkGuK+3r86obbYxJDbb8joMRdZRb
hB9m8Xchyn+ryHcWl5V/TQn3n8vIHWbT9OtPC8q//szfPWL9Lz4CizB6PpKrkCn9XxnpuX+xyDhw
rgx0qatm5t8rCm5ThI8IY/kCOuGIqNj+VUea4i+UACxRaDNpMSP+/ycryi9Ps4PHlOQhjKvcm/TZ
fl5Q4nHSF6+p+4Np9rAFocQy4UTG4p+L3vIZetuyIt+oJz/LT941qfMDf1xLbHS6a3uc84NZ3flF
tta28eIPy6T2Y28OW3fG0m+kZgGGOC3/kSjN/n4oOuvUuEJw6t60w6WFYsAobUXENrVJYRojni06
gwSMtO8skb/7VZzKNc8QOSkdl5/P6WKAXGKFAvu5xt5N1tKGEOLyjZrc/h3hH3uQX04gYD9iUpAX
W0Sl/HyoaVB9XticQD+N/GCYzRvQ3s4LfaOQXDNSSOjLrJ7cfNPoov6+KPxHPdyqpPzhZfR6Sunp
877jLjbQb/98cAWMJ7IapfZaLRyg5VOyrQzR/iMt7HrhbJP7ElM0GEW0Hm+O0sWe1Q1t1EMZFY7k
3gQ6FNhT6w7brCnfFQO/4Rm8Ho6XuE4fh1xK563omSwRk04OMwl8hwpSjPzmWuYL4oqSwq08cyIs
1D8sGNffT9iP0MRfT6NtmibiY9TxzITebuSiBEMQk8d+BSQT4xCRH9joRCf++Sjrafr5YnEU3tdE
76FVt631pv3htQ1hlNqhzfu9lQ4zvAztHGPFFZIgTJ96ab/zm353Fn882puLBrUxbmO76PfeMBrg
uYjLGwCINFneYAz0cdDk+ec//0CThfSXX4gjwbEt9uXckG+WsjnJHW8ceewMxGFXUN6LD7Hes7mq
F4Crdcyus711h5lZQkFqpaN074TE4tDHst4PBFhv+4mMDDm6zZdpsjT6dcIPzEi1d4uc12Q+RFk5
cah//t6vDoE3V8bS4SqvenecBG/vOK/DbFgrHiMYcWRvC22khY9CYNhqmsVeszMIaPFIV6O3T5cO
lvKTvrgw3AyvuURbCPirif0r4of+9db/jw+4/Ztbk/4Hqbw84WBE32qpM78AqGgXaj+pBE5XYoep
TKZN6zlq27Vx9zClpLbqo4MyrYYbfJqqTJ6jSh1ydt7sGQd4KvBZMuQWFZnHBtnSxFZiIjPjmarL
lJems2jHBWdZCCiZ8ALXZmOKV/FDDz7qgxq8aONbKboQobk7yzLpZ1rSo9aZTgrNWIDBkaIpskmx
LOyzROQP/ehh4hIzukFrgQtEvwIbpLqqffLc2pS0oVkgKpyAsJzryax/1GQ77LMKyWNkzy/5bN0q
T+XIZ2KQ0U6irvjkavfnq/7rA8I8i8KApx54yS8Yz6nD72hT3e3TLrlE45FsUk8/Gul03y8ROWY9
eWz/jyOu6lw4sGxE/DePhy+nwfOXXO1lFB3JMN8S+cM0SJzTYWZs6TuPfz7er29BUrVYbcBlrCBP
881WpYv9AbVyr/bZXDSBOcADQggHB8KU8zsv3F9vUybmpoO0wn/VHK///Ye1Le7pmIxDzVvQG+yz
WmuNYz327jsn8LdHgfhCmWJB03XfnMASKEepRk6g5kjCMFvX1w4ECnnXfz5vxq/rGL8Gpg4EVNeA
qvDmOPCjFsNpaK9NAHRC5FDZjhEtM/OuqtHydS4lBTc+hr34JL2P0oz3tcjT95alN/1FXoQrexj4
q4eWwWC/+/NJbdtaLOngdgyRCpeRtF/sojFTOzGq1MNSvIgjhG1/K/X6W1GP7m2usnEf2/pwUS6L
dbLzOnrnCpi//U4umgqUEv6qCv/5O8VC07Qosbp9FffVUZf21teZAS6Ec1xGpD1sErdvPhWo6zZF
q81XiEbnDYoFEzxlVeMDLr4VxsS4wptC9LNPIO/NTYsv5W6u+jRoVGof7DgZT9VcXJKg8Z7T6Pc/
wAd3YlHS8/yv1/6HOzUypF/O3shJTebbWLrNrh9F/JCwim2a1s3CCPrtpnQdxRtLlqc5WZ691L3v
pOMf+yaKNhN5bVtkZf5NzVDpHpHtt4WstJPl4Zoem3iGbJBpvCtUsZMpms537s71sv/8tuK2+OEX
vLk7R8W4l3R7mr9aFp9QtVcnZYOFzDQ9VKlkke9pB2eZfrRqWpVdQ0bJn7+C9du7AH8oDXAPJ8Yv
6KeZtQRlbbfPtEQR6Aqt7TNl1bUrOhAyvk6Q6zB9hIuVfOnkRiFQQOBl0kC1EmAGcbczdfSLElVq
MKbGWMJe65tNwgH3NJ6RKWax8W2uDIOl0iWIBJWwntWho/mIyNCaG4Otn2u2URyWun4G7nDnzBwo
Fq8Bfz7KmD//4F9LNw87GMGEVAgOcp43p5xpgoscgwWhzYqPVbR3B+KhtQWOJX5565068TfLNrgw
2jzU9Xzw20D2rsgdHNNGt6eB8+KnXsRbm360mP4pvHtdYDgSmCVfrH7Gt4V9G8V940Y2d5KM73PD
imENLysQaGY3Yc85+Tu6oyHWIEb5nVvoN2/f1SblwIvhxUTh/fNjqGKSrZDtrPLA+VOkvOvJbW9h
872g0/3Mltd55wX1tm/3/bfaIKIMjGJww99cQn/QuilNuWXZhle3vUXdMyOnniumMtawfNOj8h7w
5hTGc0NxI6AiDF0siXFa3vnpv72ZbFzdQHww+719Lae9Guxk4PmFfqpCvWF4KRIAgVpaI0tOspc/
37u/eWkScEYrlUbhGpj9ZsVmCp7HZT9xkWcJVqMxIrQyXvLOHvG359egk8GdxOlFj/fzBc06I64N
gbCbPbLceMOUEFuV+fBRCJwaO6Lu40H0oTa3TC+imDRPUlK206CdLQs8xz//5l835fiA2RWyKUfR
bL99Xse5t4mQyPkyA+yCJHbjXSeXCzJ1401cGtqm6cpqDwwZ4QmK0HceYON3TzDVECebuh2z5Zt7
TeEvNC2wyPvZEMnnxmWiEYwyVlfwf+0S5mTtOJu65wMCbV4BqoPTFnYIGywHpd26SQ5XZR4vhsQC
0WAq1RsbO8bd8+ez9JuvCRYGRzqPPnXOW4tvonnpbFdOu8cBIHe9WIYtmnt/Sy2fvnNKfnMon/XT
xbxHGw7f0M93R5oZXdNiE9yrJSpfhDW7N0uVlBJkjf7/+FnUoDbjgbWl9suq1qzo5MYT7Z6sOXnj
gw7c1bMbnWVSPf/5BP5mEeNItEUoEV2aWm/ueXNBz4mZtt2njGHDiPnvHeGr5G/r3RLoU0mLHOb8
O8vHb08l+2sBp8EQtv/meY5jvVI+toj9TC7SprQnmLpZiS1GN7t3DgWO79dag0oD8aoLDA840Js7
2ctF3aPx4RYRJLLvHDKVkOAlYlxCorwqAtIljhyHmhzEtjWM2o6dYz9tl8m1SqLWbB6uFFmWf4y6
ufhgEmKXhICavT5sCnK40fq0yTPZQ9pFjse0g2+0irc6/AEMi/lJ1sZ1akYrGOVGYzdaujWf2Vri
79OZ1NptDa4VHVSeGPdOb+KnLBBcmbvMKCdnSxReYj76Iz6ub05GsyQOGnYwydmUSCsKZZrL5KEr
amM+FhXdtX2SGqXYanpjnMplmrR91+dDd2mXUEUuhOrn6MbpyLbf8c/auCtHBIhwn4SfV2GFqSi+
QDmzBgnZVp1h42mLu0FjunySlVYfwFVXUTDH0pT4ldIPpFVYaJd6UWdHUntiqE19Xecrv3Z1tzVz
Jc+zge0kDhMf/fm+60Y/D6fBnqewHuYIl5jWRTp9h7Ixw6a01+IqhVjw7JL+BsQPWvhm8eCW3BEQ
rhFupjrslhgGh7sqFVJtQaz77q1el1687REU9keK2GnXepOfQrmJnSaAY7jgz+oyf18BN6u3RbS2
/3TNZGrUojJ8yJK22ExFWVubTpBAF2RNY4Po6W/o8+76wW4+Ro1ZPBaap9+qyhkxl+Ln0TCabq3W
v+qLeVe13W6COHUbuTRRRRJviZFI96bIxzD3c+Za/XCyhnncmISZZTn+Bbs3iZPNJmtXWtZXYWnj
djUA8x3wizmkwG19kTp7ASMXBhdEbnLa47OOKKDPrsInKPoZvpE7PC+tYx8GpE4BUa8BoOcPJMZs
SRdor22/lFtDr9Jr4IrLhmws4wz5bHJhjVwPdgtp0OHOnBbLRpFn3KQp1kOmg9ExIil+M2V5T1HB
cL3gLRF2nbvc5MV0bJVQQbrMNn/Jr3K6S9jh5CmfJjOEad9uJyXRXScRbjisj2ejlcAgT73ryBO3
pZZMW2P0kh2sHxLZmJnjV4NivFC63kZx0TyBatLPq8SFfgarP5x0JV8cra3g5Q5N6NGw3qNusI+y
8NFEkXF/tPTUPHaQxRGTDCem8Tuw1wZJx/NjqfftI8EMB9cWd2k/P9pTxChR92nU9dFj6Wix5Aks
vePQu4RQaW0ULraGT9GLTl1kpaET1x48LqFxHdolQC23hAn7httUasN1G0vvtusZM45Wd67myCWs
bA3W0zAHtAQT4BpJD2lXloeq9IYX0ak+mFNEuyCZhlQt86av22qx2JqbuoyjbZ366j6vvWQJTG6e
j2R1WFPotuwjeJmySGRMG7ElLvllO3KXoRYEm5YbR72PQT7XqkaTsXhn/E29nXggthEolrk7h18e
j92nOZFu1wbQ1sWYh0tnyk/wB3a4nonR0ky+897VzPrLhD+vOVg5KuOw9KQ7BHPNfPscSyyEp9z1
yE0o5sHGzl6n2Bujuk0PUnKmkKxWRbh45XCf0NW/Ngu85civ8/Q4Zsh3bT9tL43R9PB1D1jDSE+c
Tkna6Z+d1Ugb0N9ttu6iF2cNL9kvqvNiB5xVXG+y0U6tczAazp0Y8ujFp7nfExFIKkHwSktcZm96
YM5UvshGAv+by854qtAyhWzR7CuA980n1LPEEiTdvFdULPce6Yafho7PmXH+4xoz29NSs59OJxJi
AMV0H+nCrSqfDie6GiBcBJC+2sck9tovbSPyXT5p7aPbmukhg1taHDEj5rt01ruPIEhn9ocE3IaA
oksV9kvHw1GYmr3JdUGOqePYG+SsRGW0ULpwKZpgu5Uvdzn7phLrDrbDQKXx8KGNxnhB5o5eKPDj
lahU6wKKW8lokKzPpFjvQW08kYWa3EGBxWnsyt7cdZxO7QOiXn6i2+R+chabC1/VyQeA91M/XsRR
FF9hnvPCWgfhh/AVC3ci+FQLGbLAL3E3KNNeAiqR9uQ0SXKVjV3zROvO3NI4s69iuNTOtqrLZbf0
U74b60mUe9d146uiaAZ309gkjPIQtTxUXF2a8O0phzdLCkDSfJZDLG/EIsHQpJzvNMsJCp0BqXkJ
JxWOy3ymcWveNLZsPhNtUclN5SwNBoo2A9hPxXdA5cnHapBzDCnaUwOc8nwZuuazmhv5OCSc18V1
2y+1ESMYWxCsF0FbldEpphuB9Et1X/2xs6/E0mpEztR+fDXBtiW8xCHt/OsC9B2hU2OOlmCiPiKh
Pjd4LTfhSETARgPf2SLSSUiCQC2OjY5kWOO+wUN7lWI6e2icJAb439fYiJGmqjUtDxnAEhnB4FFE
2j3EuFh57WmWehTGWj+cSULjDsLHrOZpGetiHKWHVzhlo2vxVY8gagEbalOBV4gQr0ieLI4yh30Q
KJ8mTkgCfXRCIMv/AIEOFXI8FirM8H/2wcJzThur6j4SATq/eO4AtiUW9iaK5uJoSLXe5T3h38xc
TPsuLZPhA/KI3t2MNV+yQK5/6ynZPFtZ4txp/kJSa1ONydXslJVBgF4lH4sWsITndP0HvZny23S9
3CZGm3MbNOBtKwYOlGsknMAAMQOKjORKdJw1CPXztU7Eyou+1Olem4RdIeTzolsT7tqxRdp+7lgj
n1gv+S0l+/Tg60xklnFAdbaAJ062WpnML25Dm28T9USvB/RbkLrDGB+rjaPVUEtFtgCPSTUnuhUJ
W66g6TExHcthcBJ+O3fSorWSpdcR3GmsWclVkWe1sSmNpb7WLGw7TEwLrrXeeckArb32qo3fqZca
vSOBnnqZoe8dAdrXmfFBxGtiDu7Lb6BPe/JbzKm9YbVYXmpMzXLjmNWcQwm1+2+m1+OXjAYkkVrT
cFoc3uTdXh9zQwZoi4AdmIV26yud1cx1hm9wTNobFSHC7luzuVTDTCIPqusbQ3nxVeSA/1H+GmrU
edaRdYw0jdnj+a60WH1skQPqN1LzOtb4Ol/zfOeakwdY5II9cbRriKFgESOkjr6psnoGwpb3tHSe
uozKJt4PRUFkjFNyaXhtnltSwOmw3Ti9dkTX7BqosQ+yGaJgJc+RVsO/6pqmCaOhsT7bfmzvRIMJ
uxGEXGPkRps4gMgwOF8BE00R5uizYCJYJWiLkpAyipAxqERG2lIR44XX6jtQ0BcY1NZ8Jz1lLyNl
OPZ+dvm/7J3JcuRGlkV/pa33kAGOedGbQCAmzsEpyQ2MTDIxO+CYga/vAyqrS6nqqm7tayOTSZkc
IhDA8/vuPVeh/+h9Mpyysm74trlzo48l4AW35L5hLqzX9VS7moDl3sjZju4dSrOO/pT2BC/ScoHB
wLJR4co9khU9DfNcUCXRD1d6PDaXFFtLqJs4hRj1GQEp/qHrKH7zyZ8dc1euHInB/BgK66RS3eCW
5vEPs1WhdAwwmR28HWAnz8zbOr6cqXr3x3XPVHW7BGX5qKLKZVuWMJAOWTU/e9MYn3WZjDsXcL1D
pmfrj9RablLQtN64vKH/lS95iXeTZw4vkqCThhs9Jxwy7RjqA9qp2mOu6YRIIk2/yUsLimTfs/gy
+nrLhDreghrW9yDB2vteETA2Rz8+9y3fhCS8e9vrmFQRpvERuZH15qe+8+S0XXFIU/dpAi6+Ry4F
DACeESVu9UlWlF1cpR7CTWWIY4Qr952ug3FHUZi+72BOgpnpze048GFsYeRsxhypMJ5n54LhwnrO
LHsv7ana8XHiBlxRqbSJHQyZfuH7PwYSaM8ToJRrv/QXXAul9VAnU0YnmG/tyA/ZFyXpoyeibO7d
TIBwZw/tpHYuc+GGSEIcUkdefy6smkRQx116rTIuA0IgMZVMxBq4rdVUMVkl1SMT7MeABcLGX7DJ
9q7DQG/F2VtGO/Ypxj7XUVidbWxLw6tLJfqii+cu1codH8VdSvM4g5oNuQCm8HVp2dFjkVeMGdZA
oSjmfmzHXXr29GbZ5qXpXbQzPt1IT8LELvJNbjb2TVnbFT1Po2+wtCiW4zxXw5VD1l4yo9EYD5pe
0h07ZTdFZpIzVvQM8LlrJMfSQlu7uNihDVcQGLJvJb2TewIZkkfOBJFALTWSRp9q1KpFprqcEbNX
Fu+QUqLXUKDuU1x+tl0M1GQtDtEA/sRr8yuw7UBpJA641oJgMLPggabcdhDfs3njtNnBoGoEEgSE
Z1N7ayrZByUVx+TEwZ1mrkzg+Q6d8W2areZYCffdWJzPqKnUKxNr8QpcDYoFDrlH6m60nTn0cdi5
fXk3O0wsBSAclt5+t3a3RMBWS306DIJozkkzq9HaDq7eugc3N3CDS8upbrRxLdSRs1vdIN9AJBVe
Rh1dX8Ay4Rq1s9eyzOSdUB6UihQdeZMShNtnydh9FK3QqSfOkg8V6QtQYHhkNwoXwMlusup+BsU2
fmuYeHjfUg45JVV8PCU0xzwWNZAn0qn1C09LtLOF5rke0Z//RdCDgh2ZczLNy8Q6xWvRW5lX3Ufb
t4gI7dyXP3Lq2JJNu3TRq95mxjsMA570lTXT8kOu+5WYCodwK0o1PwDa035odq2VcJsHHwd1bsv7
QsFG2bTJNFY7N+6Gamf5I4oGdH4uj0T0DDiVLKr7xOlzmxmzil7hOPJ3/HoCcOJmfm5vLalzGUlz
7sjEtfyUYUZmAfsoLi2XQwwBP7zTlmwv0sXuODfqcjCSYKzHNN4xvPKVF43Q5dEakR+3ieXP2l6b
1xGgY0NKpdhEDV2W6BZ1K03J0FpEDu+StvCoC8ixR69DMyT4NHuQaCBg7fKH6Hu+a69M0GQjZLHX
319Me9DifoMFCYzB0uo401xjIaLFeaLamwQpA1M5bR6gBfHSm4Yl7238Y3JfpBlyD84C0Coyn/JD
baAC3QhlT8ausxf7Ym666t4ecVTwFrJvDcZI8fvlro0e0tR6nl20uBiGfTlj/LgClTz8GBy0USz/
dp1cOZqRPOTzIPayl/K5NHz3Lnd9BRicQtIHwMztjMXUMqIbq+eXPohB52dkKuenTmXEm+fMk9TY
/1UACHhP+Oyi/Sd0MsKoodNH6/jzixTtR8rpJd3ww/qXczu0n2nWZsXe7xuQQr2PMX1P/5yYgoKi
H+Zd3s7lINH/TmPaajrxwI6JziaOmh11p0FEaditQJ5WKZgePlMcuHkI8/wKaLeJcoKhPbYqsUyA
OZLB1AO1jpCFK0HdFHgDH41MFyEIKv3ETro5jGUP2zz2Jui4efq0LMn4OAqQuV965789qP+XB1Xg
7/uDNPwPjSf7z6qJfzW1G7//nb97UNeckI/JSHzBChDAf0aZPPs3srNIEy4en9WvyP/6W5YJ7fen
59SEaMCDAa8pFiUcAeIvWU7pQ/llh8yRB4s9X0xHQka9dlaR+Q9bcF9U0gOXVRxML34ZSRFuupb7
EEvCb1Jz7hsKwOWq+3il8Y2Rxtj17ryDBn3qVo2IqV4czbGcj+2qIEljtI/+qirhR6+37qo0QQxq
fsx0026rVYeqVkVKW7UpVsr6WfvSq1blyizQ1WovTXeRJqewj90zySjvdlxS4jZdeSHHdOSr9euR
Uamw1YTYzqtahqhFsVB5M7fCxjeAopYhrTWrxmZDN9pW7uhCVRv7BzAkdJmsqlyy6nMWQt24KnZg
4J4dq0w3YlXz3FXX61aFL1u1Pn1V/QynRWxZlUBG+dBCGuyRCPtVK5xX1bBEPqyIwOOIGsZts2qL
6aoy5qveaK7KI3gDRoRVjWxWXXJcFcrRQiUha/TRreqlteqY6apoMtS8CSbIVaY78aSAbZUiVGar
Erp0Mg55VzfjqpKWyKUdsikqy0206qi9pqZDbaLJTW5lnP1Vb+1W5RVfzo5Y8h1hp/Kc43q5TAuv
6TcZG2160PriqoF4NobCA+SgpMq/9ZwY71jUW0ez1brANCVjcB0Pzb0ytegefpF9YeVg3zZaaTeH
uHMUd506vW6Ien+LfG6XGFX9p6kEggmmpUe4qVC9ksEv4RvQsaDwC9y548h9rjAZJArIdYfO9OoX
F8CBw0AzFE8yl/RKQAva6wJ6nCW/nvhGgUAeQy27RCzytnVqGrx4vugNzpvoB62oJem0CHbCUuny
pLSFKVV50lWbtMiJohs0ptFfAHVxZuGxE6ObvbqC+WI7RTF8A4Gemwke4aC+ynAq0+reyOmoMx1a
pKz1CcC4m73WdcQTgeA2j6w0XwCFZdoUdgiNtzMc4Ou+y4lf9LE1hW0KPGcZqccyu5Htuo39c9uQ
0H0jYVU8zchc703vmkfNNPssiAnTHDBE8meSYbrlBdQChGmAeURTjAe0Ikx+HV8Sz8QMQ44m41tB
8vXJ7mnVONggP1ezH1W5LvS9dFNWOqcoIBIXLcmRPDBn3ofaK/iCBOASFUJVlOE8lPMWOkT9kvD5
26egJVcLJCfeaEphPsIFK55qQ6bXs0IoSNUy7I3erD/tifNk1Ff1zddPluHO9XYwO/jyhRDuXQzR
EYRdYzsBraze3e90Q60rfxTroCZt2T+0YLnoKprZiqbrL/51UGWH2z26U8kfLKJMHG1Ige0Wm+4c
6n6LXXC0stevK42QI9+NGP3Qb4yZ80o60bToWX51M0JkQoqIMzROBJYnxjXxPMp1j9GVlnvX2GCT
qhxIqsFMB1qOU4mIe9c61EDIdn1vyRMNF7xrgqaCXTGCwuzcJL2WeuXcAFCeLxT1Y+eICPx5VFoZ
JlyRUNl8O3r1BTrZaJcJ8lI08YUGj+/ozlQlFnGi3VcLrsfFYepVMaexighd+PVulWMJYgF0tRe0
eSS7wMCFCamTT+/sWvaloVoros+DRCniOl++H1lsu8XEVb/wD3ZALx6SXyBoYQxoSrtuZXI9kETt
tfZhUMzqg129yhRFq3TmwPeuRNdzro9vk0EncdolhzJrftijf+GbnEg6JmIp3PPUmpwekn3nLE9x
00J21Cfv0kHgRzy2idVoG1HPVeAJWZ07nmP9Rqy+aiM1nDPTz2NrQKt2Bu7hueHFIPRqMzBc3I9p
OV+nk78dp2zbRlACpRvdGp023RiTyHa06bKtGT0n2TtVTgmJP1jhTO/IxmWvfBgGwpQdRJtkqzXG
h4ynYFDiU8mBFs4krS+ypYf+JkrjiM32e2N0B+nZdzwmiyAfepO5NI5etFh8azXv+9xjNV9kW+6K
ARhUOUuMwKU5U7W6cIwUjRiC2nGq+55evICc7vJR0jxMGzcHe3wHu7qb7mXW17RJ5wgBACNse+EN
Th1jN6k+2mTjnJPpMB6dmaGdofWYT3N51D1hHkZuwlvd62tyTnlEFLbnOLrUO62qXpTeszGEc3g5
57p7arjw2V44lGYO0YtulCqgqGTTG/MPc67Pdeq5n6lAA7NGpb+6iHZbI88fOgyNb/OsmSGf9XaF
d3mB3ksWEAjdJ0rLLLUZloX7gTkUhzhbTIZXT7eCBXXJj+5VSYfwDFNPl958zTJ1JMQRs4oJZCfA
a8kFlAlMFfiRhnNdcM+/47JqQrhcxq25gCIb6ZUkPddr2SGXOcF/EAw04Ij6s7XpJKEZ5jiXVb4x
6/qtJz29VV7rbzNj+KZHlM7oFU97n7MERtD+O9GMFwgee31W0eNo1HjrwQNtbPTNoLLYLDeW/Rjh
fg4cPoacrGT8zct4DsvW3HbYFS4pPopDhgTvw3Lt4exyxnrMiZUyQxAzZ6PozKexiwh6DQBsJpws
2WPm9hyaW6v8bAkAf6KXFSe/gfkn4zZiPashSTjWuMtb/m5cmiE9Fvq1G2XVnWmxjooTxWS1kjPH
uvGu66EeX6U+F6+jMMxrh4rXwGbCgiuZLtuCTxF38i5FPU6krYKIfRtMlimLLwdWJcapFZExbZJ2
oSrLV/2OKlQYDGiXT50zaTeOQcl7biKY8ibCfoiaWAuHPOsv8VpRsGpISj8gndZiYy0jj8EJxGcF
XOtksecPI0VJc9Sq6MnHq3lGX0qzcGmVBALpS+26iz37yKSQw+erVJhOBdy60a4oG26mH5Kinxuj
jLvHsUnHQ5246tlRHWtZ7oVbjoWcbd2RMhWrTgP8Vse8ZApDRdZOesUNrDaEOlT41IK66TJ2PXPE
3gsSXqRg7GElf3dbknptE403uaPBG4xkQ5VI1eyVwN7Vj3kUMDNcTWzlMbDuY5itrGSXl6xpqnqb
yYEF9qgaIuG5sUmTttiV9J8GVZNb+6VarqY0ofWDldZG9CS27aIdbpecGS8HRMmTa/BuZpqI71XW
juwrc+3F7Pxr6sXaT8h6DCDO3O382ol3fUGNM5jfGEkpTbe07fERx1S/7jDOPEErKFUTKwO/nzet
PtpPZj3RYTvF2xau4eyY7jWgQEAwnpftcUjuHY6YQWGA9Bmq+FNN897seOQNVBWHQ5qRltSn6ZQO
RhsAAImOtDxdprE6W5Ftb93Iy47z4kwXUYZ7ldWGluRGiKx79nPursaF29MntOZ8kgKCGTUEWXxn
OpkiDt63Y8xKb7SGeONrGgTiOFZQxADUxjNCwVjM03Fi/l0ubUaVPMjiMrdDmjthN3q1QObrc7pD
wTP2fbUtnRT3UwvLc/6e5CT2rY0DbVUceBo+c5a+03R/2JXSXyWffryP3GUJjXlpr+PMhno12NYV
wsI3tZhpuNTOOfUreqOXDmoAW8ttAdvlRrm1/Q6cdw4yIZd3ozW6q7GkrDc1hs8mnlnG2WK48obB
3AKgsE7WxOmHo3t7i9AjLhFc1DlmVAlFhOQ6a+4rUbdoo6j5eQN4ObMNaSyQPVF0KjVgmXGm6yBi
WxDHQzoFEfoCj8q6IM9hUSbg+Q++1k0bG3D8YjJoIwt8uAJcgaVKmDuAlYrK+p7QqYUmn/qnOV4o
zs2MdeiPkVDedcTCDze3qXgeZcsc31oHk0bKI21p9zqhGp1CuwGmbT50+XFZIjBcC2CqS4vt+x04
1eW5aPTiqk3K7xxA4zKshOoRMbpVo5FRtU1l8l2VJU99TZUf7uCs96yo63Y9bNtdY+jNC+OLEwo2
D+cu8qGimcbZTDP7hsqtuN0YQAROuuWrLRRLPmm9HJ+cfuwvVE271FIMHoGTuStucqlcG8eKmbxj
CNFhRWXptCuNhEeB7q89eRwNK+aAwvc+CEBz4xhi2ziza/CeO7zcL7DKCfEmLGGR501L45YPCjfo
9VE+yHWdb6+L/Whd8bfcGEPPWI7puv6vVyMAldX5dbqaA4zVJuB8OQZsmVAZl2UAaATf/EbFDCXZ
l7tArkYDRLvVdACM4suDwPS8WhKm3w0K5mpWQCUafiSrgcFdrQzNamqYcDfkq82hXQ0PqOqXedOX
nLMwQzilPtzGq0HCXK0S+WqaWFb7hL0aKZrVUpGt5gp+sEcOftHW9ZNqp0FfPRZfbox/qz7/H6wB
Ed81bvXPk8fXdMon/7F9Q77DOPh7Cejx47/+8+df/Cn9+M5v6CuOjs9wVXCEgRbzU/oxdAvCDX1S
2L29n00+P6UfixpcbEZsXXFoQxxYe3B/SkGW/dtXKBkz5e8UG+OvaEF4MH/RgugEcWFnOqbAjm9T
HWr+yeNn+V7dOpMrLhd82vFCHipmuNtWQmf0ba+0zvLDmrK1jmeUnSlAM+byokGaMgKRGod2qLXL
iJ89nDn/7OJZVYRel/aqiuUBo11/gsruboFfOxdVL7V7JduaMtRYuyDGYmxqq8QcAZ6Qxna/48xc
ZRpcQ1VtKA1UNJW3ONkqDmNCqVTysIjMfaZ8Qmn8nU1ixwdo1FeOCdgGnzv2KxUh76ibiYSBS7ib
xVNtHFRb018I9JJjknMyLFJwfe5vk1h99LYxYiSr26AE5xwQxpqvmI/icOx03Hb694RH4Mpd1sKI
np8dTGz4YXCnGfXEHtqIfPbnIQtbGhVpZSPWNTU3Tc6YS2l599aIztwVbunh4KjRAEqH71/SZMcr
ZW076fmHue3TsxsnPAQNYzngqfExCcy008MXRmHJbprZR54Bd0hfe2qggINKtvSaCV63zW2crrdk
TN64Lor2lKfuVWL40cYwy7Ov00vcRe4eVh+8QESXqBDYevyKJC/V7FsR6XsNgy7W8/nJ7oY5GLr1
l6jzDpMFPsli7uE2o4JRZt+/lwzi5jSVpxqP5gX4+DlgrAyJwuy0tKh3HLPltmcM26QsDDfKdg5+
5KMbMnV6K5wiXSLtaTYpWjX13g7bqgbx0E/TjkWgv9HQIY6iSjIqPOvl2BresKWTUiE+GvZOtNq8
bSfd2kpO/hxK4v3Uo5wpuqhC30CWYZF5wcr6yJMLAR2PDBCxhqB5Ee8Tk0Car0DpFYUW5pl6qFrn
yZuWywwViHisY+00meqhAVJ979bl28ImK8Ost8+qqAnGjMFY9zPtpIT/aS1atkXlhHqdGQ9FSyHr
yCWBp+vOr7Jq18dA3EUcccAk1T/woKEdsdDRXOyjEpnxOrP0gFXaXkxa/s6haAonkOVhlmbzwZYY
5BcqFyn/41qAFMWzM66tQ7LQ1kdyaQr0gv+Gm+Gb1nblNnenaOvIlrhPNau94fEOVvTD7ByAT7vI
zB4b4cRXUk/Knem9g47ST1NMEYVdO9oD9Qcl46GTWFu3SNMzaxeP05Gjb7KcwbdO/eZhRYBu6UHJ
zwt1g3gZlyuEqmLnZTnqYZQ4uwVO9pYkuRvKyWD5LzT9NnWaJdQX6hsMHB4BZHuxTUBkYqzKnKOB
lyVIY2+AfRAfO3sQF6xLCAmIpH5cTbS7HgLWVliZGzixP245ESkcDauoYWf64xxZOtoEu6NygIHd
JbUb+P1iYJPI5X2umfNtVPf6yehWSAdWeJ7kNOcloVN746p2OUFfyDw05xa3mdNwGtIkPZqOdinJ
guyr3LnWrPw9xc8SZNIrjoNyWeN7NBe6C69nvbT2wU3YWOMA/8HylHIJtkknBi6xyZzuXvfSYw9p
7uQtbrqxGvtMfF3hnjSrMPEnbFRj4Wwta+o2QvlUQxfnlHVkZPS3RU9BgZ6lxn5Otc/SWuZd0SwX
TefSgcqfb125HzFksz6Skm2k1gRYXOotonu7SUjwbQwrfVNVPMKJXO7bSkwHF5w8SCxXQ0rpkZV0
j0E25XzdSMUlFTvN1SzcXV+KN1+ZcFiAZQJvau37SJC9Ll36omaNWczI9pOlPoe2GGlFmaNrlrec
wAvDOEVeke8yNF2ggDQNsORcHV6ld0hM/aYqxKvjtJdZbGVHuIJPJPFwWqQO4IvZdI44bOWD7w/P
RUTrS127nw5g/WCIEBfYZD8Io79wra65rj1xSsnnUbVeFVcFnkfyFrcFVc/byEzoAlHqR9P0OuIw
Upm99NXesoghky+Gqk+G7nIuxoZkJWRC24z8Q4G1oDWTV39mJp+t+VDhCb9Anet3g5jVrvOg5hL9
Axy4LA9qsNJbvDCXmcFDCK7MtMmxFAS5ERP66217o5f2PSeoZOt0Kr2YVXvENcdUOuCDjLtebIqE
x0tSKuelyKdvY9RDO5/dj6oXgL7iItn1ohv3E2WfO0ASduCWg3/TFQO+LmjmyrLWH3y8quG6BZ0t
WNtHZypvqnAErT4pKGrc0PCHJdpz70NCU9r0YaYc8M2i74/esDTca1JsTNRWHbj/pqeEVN8+xt4F
Xgx3Zd94JSQeYe5TtiU7OgjMnSgQ7CarNvaxmz2PA+cMVtEPc9detLlqNmCFfpha7Z7oZoh24OWw
+9aoXjYbgNCwSv3k1ShelcWTfOGuumucptqO3ryY8r1gl9k9WmlH4zXXLN50eZhw51ir0UeRv3/q
oqF0+Siyc+bcqLj6Su8msht/rFGoqeHhQ1ZlJYUpByWwxhrYNWEOP5r9uNakbIhAYYUN7ZauUcip
+DVGrBlSRPaZla/rNC8V1Qik6BtzaCH1MeZ7rg2vn5Y53KCybpamufr3eP3/Ga+Boq9ZtH8+Xh+g
Q6bpHwfrn3/l52Bt2BZkL2BgLv4DXBQOg+vfBmtH/w3vjQXNA2P9SoH8n52qEL8BFnEFu08SOwDi
GYd/DtYGEDFKMFfyCDEl/s9fGqztNdP095wuYzOBFYCxjnBIPPFx/NOOleG+WDI7FvctXj0knaVk
kqVXmsGL8h3/sraw7CZp0Xyv3Vw8JEmundHu5r20KOQJitSzA+YKPNh6VIxbANtB52s12txQv7S6
ztfhtEeoRRuq9DZr6IPdaBhpjlWCf7inoy788vDyHKadbLVsf7mCK8iLZ8y4y4GKBJ4UhtZ/ykVb
mg2xHutGQ+u6mWQBSjVpuxGcfD2/uWYyp0iWvGxBEg9slZq8WXYsmNTJnrX6vRdJ9tbF43wLbd3Y
4geaX2Y+LAEUstxl57R0n0MTG6wHCusYg5u5ixMHc6WW8onFE/S4LlXz7R+ul9vfX+s/cl2+ji5/
egvWeBvvqk6dLa1dv665y8WyMi3C6740pn+0TebNWkzgov2KqQs6veqgjonSv63cWlzKUfCr1Y5X
UZyc6yxnkmwOXdfG0AhB/mqJ7ORaENj5MNJce5bKbs/JzN7PTrPsin0VMVlvXZSxsfL2cdIQLm/N
6sbzmseuMEm2r91A8Shg5Iu9m/gf3MnU+7/+pf1fU2lcd5burhcwCB0aQ/8hWltzyoHuXct7qyqj
F2N99+OqMr4ZwqLUzNWbY5+ZzRGION3jCeLsptS6Zdci1lxN/aS/17mx7jbtcbqJgSaCIDcZAGb+
TYHT+BR1ZVzEmhhvkt6hox008q3tRU/sOgUUJDaRuaQL3MkL/ZCCxNsnWqPtcxyp25kTdbjoJde0
Cen7Ql/MD+n0l2MjjEPXR/Zh9prVpMPUl05zHk42rfI6Szx8Ty9F7Wcny6rG72lC5zKo9fF7jRxC
yxxtQ01HHV2UoPfWQ7/rmJHOfCjza3fQ+DC14Blyk3qTNMMAHDUOxVIZCpeH4hWkiPr9Nk0JdTCX
snFeGtaAKctPV2JBnSTvEvVgaXZVJqutj4fi80za79MrUOmw6rEKAz4JCRZ7mLGTSdsesKmlF0XX
6VcR4/qtJ43hykYIZNAze2r2VLJkB5pMicguVizOWtpNN21n8IKKdae8eMthtNfPppYvdyW252cr
adW7j/Xu0rIan3Ftmv6vattf71lgrOiscACemYbp815+IW//4AsRJFcjimq0M8PJcofjWe41o2VJ
PY3elgYounv89dppquU78ROCYV1bzwE0gOQjq6vpen3cnlSnq2dXWfW2SAp9ryCuTuShtqp3ysdS
8VXyobFJOA2AUAve+8sqwhOqd6QzWjueQpY/4jzpyO8blyoCaM7afEVIOg24Xc27wUJQ5oZa5azA
6s4I7U4TYYphha85DdN1k1fL3ddlWyMVQGt15qtG0Wxv1EBBq8LTv3la2T775FKfpbaoa3b0sG9L
4jIJBFOZvks936uq0cqgh4SfcETtCZPNCzDV3Eu8G0+nZin81x/dr+j33+9X68u/Mq+I/Dtr56/n
rh/tP7z8o6LCPV4abPoN5zKWU66xmRul3WeLz29gAPOnfb3VHrI5Hai0mWq/psNJJtPe01MeLyaf
QXauhYpOXj7Ub/ngEAT0URwhnlLR8cJWmF9mtVQcVdpru7/+C1jr49VwyFRBTlnzpH/4BSSNr41B
3vpMCVEXTpkxXas6jimZiHBxMt7RQKBG7hfC4RYjE1sLKb6r3/RIty+M0YkILDQmN+a5ejMn17h0
RozBicBAv1OFFz0UrsKal8iYhc+//tm/nsd/evEtF9I0wC3XFwC6fv3ZMWikzWKN9rlifgf5Tkfa
D65mak0aEkdPBjVZV5SBTDeFO8h9h1sY55CUztGr0+FEhpLDJSv/Y2GPmHChIz90TonJerSA1zaq
lzeL16aXqPvT7Vj6BW7Ndmx/gO1lZemn1nsbjf0Rcckj9rcGP3rUGglrgtalOiNdMa1+go5szLMg
FXbQPKz5LRyFkC4VZ1e0Zryr6Vl6Iba17JtxiJC2kyZcpCu9oBNi+jRg/DYbUVowedtaGOFi1v7O
rPJ3YgGHNjGl2pi0aB0Li4WydPmoMxNMt18fvcjX4o8m0pIhdHL+Y896+kTPhjizncCJUmbmELCV
pUSqbunh0JPohStv+LSKcr2DrC9N5kYnSIbLlQV8lAMx7ZSsqWGWzKLMH/RaLOBAlZN+c8vsu1lh
W6a8Yzrmo2iDZt27axZbGPy37dbG73ANf5tnyb++EBgSead/uRJAbzAzwEuwv8bBP40N3KvLHpC/
OrP06txgJjAwbb7uzcU4sXEksxy4yWoAIoNEP6Je1W8OyUJcVtyTwrhsaTdQLuzjrCC3wAacGJ2e
5sGAgbwkRSR3nWIxjGHW1d/nUS8euf1374Jd2mefupa2pbCxpI8k8YjvSMaxq0F2dli6+sx1YNF5
uynMIip2hRHh7PUXxD2PxcR2Xmr3SHLsER2Ctk+XkF4RaCLdk3XS7lg0ziT3er3/ICvHLTKXxLEr
sg+TsYDEWavDUIDWkXN9Xzkddc8t5l3Y3XiWJmprQ9+cn426hvNcURzBz5OUGzZ6cg8XnIs1E60V
OJyavsO+KLfNMOSnCrfqYfELlAM2i2q/sJWtrgRNWvis+zx54jmQPrVaBm+EExnKRZWW2XOLgwcT
Ua6c+JAwt2CONbkbYL+ukw+NyvKzNozrgIP3/qR74Me1tnS2DcFQioeSvguxN5U6vy5wr01RrUb1
dmz496jrV69vQoB/bSm2rG2xGPIhjrv2GJEptDaLkZnviRmhbsaGU+cXGvhIxh9/vou7tNLChVXn
e0kHbBx0NBBsVzOZHmgS7nhsj/lp5kLAXTPiM9OsOWGZD5Hom1EtkJtmvV/uSCNH2JXcbDo3zJYH
iix82m7bZfkhnNw7EmDSQljKOQ11+CbiDaGGMbSGwQ+81knpIAGNswGWzVWYKqbMzQStpPMhL23s
OkL4MJfiB9Lpmc0UVb42YyuCMpkaNvN5ee26ZXIrSncMeBiwJGz9ebn7+iD92y78MNef//Wfbx8l
zNUUlRO29S/HVB4iPDz++cn2+PGWVP/L3/jbwdaAPQsSFigs5QcOx9i/H2wNl+Mr9Gk4khxsOFL+
si/imCMc7lrslP6wLzJgY8OJ4Fi73s84Df+VfREw7T/dHdevwGoK/i1+fsP0/oQlo7NE9bYbOdcY
2rVjHMlJXUjCUcRuPdKaCKQTN3MTlyKc7+J+SWvbfwcv+pkAS7qnsYgSLKMyHyBcT89okekFGBUE
zUJ4JG1q6SA7+UvrV1sNs1B3RgKPYePH46gedamo7aIQpzDLi9xP2z3Wryy7duHl4rVjRNiRXZTH
kmrjwM16FZT0Cm1lWVhbeG/2DsQD5+LM7+9ykPrNJtPH6LLAZ3TZorftZ2dQrJGa8WMxKFugVfjD
Qit/Kahh2uv0Or/SpqkHmGIc0ortG+0hfDTJiONOc0WTXCxzMh30urJ2vFHateT4Sf7RHXYJlEfU
7oaGhKFBluqNctjZYPMZ19Ixu9GSRDwP87RSf+stGMI6aNNEP88w585dz1IFlM1zYaf+42RPM0d0
KgZq4T9Pk+eEgz4HkTmUd5x3KUztG3HdlCUnPVysASJyelkO1Xi0UcCvfK148zuFNw9USsgCIL9Q
FA3vi0ob3tvcjY5zZJs7GuyLz7JAIVwyz/hcB1fFraepDr5IP/teNCFxpumbbXijBOhPh6yqvThQ
ZeG9CtHD7HIpM5u86rlMy2el8a2lqgGjJOMA8kmzQwbtKgSc57KGcOnYdEeJdl1gpjM2ZuqX9+4y
QaIiwFUf1yvyUQ2tsyMIR4wH63J+wAKreAi7LqTf/2bvTLbjVrIs+0OFt2CGvoYO7+jOXhQlcYJF
NUQPGAw9vr429CIrJVIl1XvjHGSk1oqQ4A4HzK7de84+9eBtK4P+6sHkqElYFh7HfuPSkb23c5Hf
znO73ERjYoYMUZrLxJIG2jdzcrgK3XgstPbBzgrK5dKw0nejS8SZA4XjMkF1cwXNEQhgEo23o270
vmrb6Uvn20W14TTVhX1uqJcASkbPmm+LQ+ll4yXanvQ4OVV72RHTwALtjvHXBN9pWCgMiTBuAZnP
vfLOghNuvUk7z7xGIW5uXB2Q0kN8HRlljUucGeFp/SNxB6D2sOhIrO15g8iAvCfyp5NhPyQSO7xR
Ej5XlzI4D2WJDrRTNu5dpEB6H4zTZdrwobzGVad2mdv3MYKKcjPkMnmpEX3vfL8Ijh5K9EuGfV/d
xYEklyRZRk54jItRG6QWTgvHZQtT+97LzOADSuZ8M2jvrCLU8qWPX6uAP/h5cEWxZzjsfsmbaKFI
LAc2rIFw6DXdYYP+cvwY1LZFtygiRNDzo33fYRgPq3ycz/VoEJflY1A4+W4+qm1J0bmb4bvceo5d
7xYaw6HrgrzrJgtsBb6t+wKf68Evxv4Rm3wNiKMCvJMRoo66Mk7PhrJAe5DQVIY+sVAbt0a2wzkp
YOjLdHGz6GHeiWVgrNFF8y4lROj9MDUMVDmT7RPHxGYVzPwknR1dJX6lb1232YrI1w90gtz7wOqP
muTZmxGpSVhP3snpea2xJMjpIo1KVGGjW9/C6TFgd5DyuPGVP78jqkxdle1AQ0g22RMO14Y+H6rP
ftTjBRFHSXRRmYFHEElDqghaM2tS5hWCJbSX9XgX241ec/gykux8wpx6fm704UlYlanFotAE29ga
zYulEV8xabjXym6qC7hB8qJse3eTirYMsWiSgsiPfNDM8bZRqh4MTzF9nqXVvUOdN38jxk+Fi+HN
xzlDieXNTUkLUCA/pqJMCEp38oPXT2qbRizkply6c5r00/uqMO19o6qYknBwr0zsVjgCWIgCEI/b
CK/zJ6s2k+MM3iY0pgKWpd3NBkJbx/3EJrgcyXwwvomsMUgMT6wQIHD/kkVGfW07aX3fNjRFERBs
qHHM53gp410jioJEkmEAfNwyE1MU6584VnSXuizuW+T0pyRwq9DSWp1xP3e3S4V8bJz85dYUaXDT
ksu2HrOiZWczEDuUNuNGpE3+ts0ZRvdeYn+LV0nw6E1fSONeE8uJwN5E+ZiEGifpZWIgoK2VM35Q
cHRCW6jlHjBygK69dj/BXuPdsFwFJYWJIp3E6apKeoMFi1EdeA77KS8GfK5ek16LqKoOi1mL57GM
bUaWy3t0Z1Eox1kencFVJSSeyHmXpmLaKkDyFxws7xdTXFA9cC7QlnB3uTnzA1fSCbZeOtyNKo/J
G3NAsPUkN8xuldxmRTtXG6OJx0emgM0psBrvFPsJs3kex+DIuom3uDMvW8+w7omHu+3jFFt3AWIE
EEQeOjx7dCVkubJMNrwSHFsCAWVgIe488I37HNsBIktdM+23ojiELuQf08nt9zGJkzvoIWVo+tEl
fsD8UIM8oBLPfIZtuNFHhTOeF4qZWMl5iPFZtpFTASfHj0rqbc3yPUbjc5Ka6mAMpnteGN98EV5R
fGYkalw7rb5rLSZy0JDem7MNnTiIGhRzFiGhnbEc/N7rd43jDe8JCexPjls+Z0vWXSQZ6LgmJ1Bn
QMF47Jd10jgZcXtKEQDiCIrt+zau6ttlZY/Aa3EGyJt3OO/lJwZp4yU+YBo1eAKGDyJNjTWczbks
VZqdZOrsawuFC/ofZKv242SM9sYEL7RLSYjcePFQPAR+rA5EoTU3OJtFOKFi2ZtN9M3HXcJIPEkO
CKMR6yFZPbbwny8T2x7Pysnjj0Owxtq3Q71VCzZ323WWF4hUD0lZVaHMM+9dTjravhM5Jh9gHBs3
s64GVtWdSsRT1KI3K2sbTomqLwtwdFj8p0vS++z3RZPjrAHnsSONajgApA726ZRHT7qfJ0aqqX5C
3ob2MegDZKlyuPBGxqiM955GwbqCJEXsYzSO+So3LPrk2egd7C4zrG3Pz5ZTECD5yePiPHVnr4Zs
DEetHK7tAkAikFDs26ZXvCdsvXpHUZWfq8Znq3cEB6J0zP3spq47cYAera7BG+xL11IHn3biFegR
SF2TYxySzC73ZiLjS4+T2E7LrD/GyA2ReEPYuUUJPV0kdoFe3+/1ds4ywnbt8YkY34z4ebqOB3Sh
y43CPhTmjhanetHV3vHH6RnNgl9s2gY8SZS3rkNQPQlZG3eV+zj1Mn2p8kQ9uaBZTcrc5zIOoi0f
5KXsy2afIXCtw7ky9MXcmn5YZrlxpCVINpjX5GXGUD+vrtQkMfLktrsbh5JmBJCCryAbJNbiZWRL
c3GVOsHq+8mzG+resEvNYj9K0unNSLGDjpE4LawDCOSpNhNGCcfIMswXVGrOppuLYdN3+GFqt4t3
4NP0htKDYNAiv3OAGlmb1pzRDEft6hmTmFr5qZ9AlsZHTvXRzqt6Jv/4V+jPtkR8Y3Zpt81YYF4g
Q9X72CSmDvaiZ7SaLuadp9iQNlhYMphGnfgyKa8gO4zQFnOQBbahXO6jamEe/86fIrIQ4V74Sf0l
7UtG3JuyKoLywZuSPLdPkeOn+bmb/KB+GOeBu4YHfCKGcBNUVMqbTIN2InOmEN4QVjh1t7CUcm87
J3G1NbooQ+WGVfCbgtHzdQz4hNQIzkf+Tv1kgAzaz3JQFyjQJ2KkBiDGkEvSUz/4zVWj+F8jKao/
Wbx5Vj7rPVcEbBegfO3RFh9Sz1H1JlZTRR/NFFd1OvkXLgAH3mBmlNde7z4s0Hw2DXapr3ah2mhD
AqY6A1cfd1hI9L0uyTzLXMRuRqnKO3Mklgxsyox6Pxn7o110RNbQ9NlS9cltbVPCyLFde05pfnQ1
siAQAPJsVi0QApNJWAqKgkj5hPxYdy7p6Bhcz8xVDVl+sD+0uM3pfaUIADFoGHLTmEUemty5exo1
jMmKbv5EpvtNnEG/35hFQE4mwIvtkMUpwoR+Ma9mFcsw69p2q0nPxaRHrF+P7VzRRWcXxj2JKQY+
Ac2zTauq8jSVWfYQ+0X3qaP05MzUDtdztcTvSmdp9/56s8mRyw5kAHH6cmQJwD0aRo33fqI52Svz
Ys7a5l0UlWa3Jb0oO/Q4si5oTlf3XRzAK2tE86gTzVQM8MvHqo4fI5prl7ak54X3xzSOllyntlWA
lLgfzLMXlOodEKQWgQlJ8d4Vnn/7rkqaZ2/RuILUMhGYZCTmEvrA0dIwXWIb/ArW+5u8mIsPmYn/
yc/G6MAMRsTMNIQ8cBQi9Fr349cBhFio0MDheo/Vlk9U7TON6nhLf3/BBtI5mEEa9CfoSRq5JQpg
/LxQ9VHxG0670fU03zaeT6IeGfbpvY7BrpiE5uHlyXq5a31D7KQHiRELZnqRLEt2CYY2vSitwLsG
C8EBdnJ5mEzjc+HXy3uycyNn4wqXL4ebqN6ZTj5/yFkqJE/+SNxt5i03xlxjT4GLfejkUNxXa51k
LTxXtNK7jWhMCNUyx8NB5cscJqiPVRYJKCrgYjl/roWscPSlY1Fcp5W5whEWjK4zklFQDYAtm491
N/rljciz1oJh5nIYawS7AFpH2qNhn7j4JCCGuMtXY67M8VYE2IrcBA9XWg3G/KGrJjU9LKOBY3Bj
dBx4u9vebBlf7Prek54iTlxP45lbon2IajE5WKHVihqDz/8q7aFNbHxo10s8EfXsNQ9FUU6PP7R/
fjGo/h7Z9WPH2Ufiazrg+qnK6O6swogf5yaqmcassMR4TSSIszUCSUoiOiDsjxeGjwczfpKldRgy
ebJyZ2/YmoB2sfM90r16ZmZ1t+OrHoIlg+eVHn7/4VadwpvPxjxHwIgG7/86gqIUQ0N6rxyvldLX
nqJWjI7p8KfJ4y8ughUdWi9GANN7fQMI7ps49A7jdYrseP0/1yj2lVf/PaD6n5bkH1qSUoiAZ+r/
3ZK8Sr8kafxc/diV/M9f+k9X0pd/2UJiMRccFMiw+EFuE5h/2bSvgu9yF0Tia1Drf/Ul/b/Eqm8H
NmC5UHlXyPB/5Da2+GslEFjIRdGNfu9m/pM41ldtSaTwdNBtlOyc3G3Az69eoWYyEIkVrThXyh66
BmdImU5HjRn7ECUmgEN2SObKHDCEMb7/jiac4BIpxpIBMeScjCoptrPJFAs/TuYuM5N9m8x5YH8N
zq8gqpgrIF6HI/bDnf7F279+sh9eMIlgAyUCt5bpu7Mmi/388tPaGZE7LvqMHBsjclIZWP9W1Ajg
nWsqbw6Xv7+gBS7i9SWhUQi8wshDXH5NfA4/rjcotS1lkMhzps17WXeeQQeBdC73kNk2k41N3tBG
FBo6WjA2pJmGvT1gig7cfoj25DOI+iLyUkYPy0ChDhQu6peD7NxV6JB61g5CEZojGtwP5Hx1y8GO
qvrMDh/pXcz4j4jBHA0GdU5TklqNIwhX/wiQ7Gy4w3RfLGCJKIucZ0QWcJWyZp21BvBQCbvFQllu
qTiAEY2Er/shjIaWPm/HCXQfIRC/ml1gQFpYPASjVTjP2gJVNtsGzDbI0OJa+zU7EnQ1MLtjGpDt
LtZPblLv622TxPJBIIBZyJht+W6tzppPxqrhiF3EiDS3U5/kU0eqT3LACRm6GKaQTCUlnyiY0V/N
i0im9+gNEvw9jSHFg8wS0Z5lDfD/mqQd/GauN7vqI1KQKjl1uuX5i1vgSYZcDagcJeSDYdE7Iu4A
9NOTJTvuXMoojoZhV4P+0coHxjPAkVnCyDW4NMgk/lvmaXw6yUCO0/bSmMPGMLMsuY0wALqbWlfo
G+zR4vtnABaeszGOHvsZXMPQa/46sGRdbpvUvUvcnn/ahOeHNXa2+RVcu+vajwk9WnW0EfGUO+7j
Cg9NVzhOahSwKiaSaLEpLmAswwFqNkIhBn/JaVl/Em+9ORhIc34/ZdXnoDHQilFBGgR6D8N4RY9/
uYMSzLQ1m3h5rRh93xbbhyDsSAMXpRgXfErtwvbAYyuLnR158bZwGhgczNXnB7eT3bXhBBMJkFlk
43Vz+vo5zjrnap5j99EYCLocB1XcYhKOn5m4pkd8nbYfQi3ynqs4Hz4oy8ymvVh4ZJMR9dRAkeaH
STZyx8siyueTnFwgZIhag0fgIG13x2QUgoQDbxCKsPa4vWPKKezG7CZa6WhaDFjZJXglsWYfQaa1
thlPpPwylhO/XWrhzHiZM5rBn/hjmb0oPJ/wHgE+ZG7B+K6OeUZaWQG8SupAPNDR4ecpcqNxad2N
/Lb5iKoQQmetPnFneLk42PJSUslzamlNQ7UfwaJM9/iBeBEMpLLTMZVKugeEWvXZwb6uNtHUAp8A
lYeEO5IM/i2nOULaZC5hVT233qtX8ZI7IZ7aCN62YAcNg/uCT3oFT9GKOVdJLvVDviyG8Wj03tJc
dlIb+naeaNLskXmz/C7lOAfvU9ss8/toINFjKg2NrXmwrItlgES/WeaSe6kZu65IwhFgVhDE3Ahl
olSICr+Y9jarSnJSDTkLcG15kKHI8sPVRsB77FJQo7DQNv/KNFqsoZVdywc0L9TZSAUT9+OEn0Xe
ZBHDkNCPoXx88awRsqELzQzhc8k1jTwGVe1Fsc6etNBAujGtxt1XK/K7/INmhQDMNUWLo29q+ioE
mk6xEQUcstDj72Qu+JeYpmWntmHKsO0KLa4zAsOmD34fNfk3x6vo/G6IecZCiO0Po3TJ/rM0G9ln
sXsRVdJHoFfXrmleJJLKmjYHJ/ANzELzKZ0WRhgYKK4ryww+OkMPInAR77whnsZQlHX/fq5nvC5d
m2x5MGgf97TjrIKOgxVFSJ9L8MHYhBjbbROvdI5GO7rjZW3TcE0/xIndt5AlHZek8pqOMNkuqr5Q
4LUeW6zioVWaTwbDOLRxK15vxrCQJnRSjyKX8ecCY/y3KaaVVQldIV13L2lrN/MuL/R0BxMmfnKs
odqVK6Gyxox/7zdR9URkQrmXlRlHobeUCOk7T98GMf5h0LscfuWSF1epiov3MsM7EJhtt19WD60x
TFNYaTRkQzmCIymW8tKxh37Xj15xx7Kunpj7Je8Gu7gdkRNkBw1HY9/MnJFJl6kOQ1qnxHS7xfux
tNt4r7uqukSnA1UePc6pMIJ871s2cQ1go5lTeajN08GqH9h01MeKYVECrKet9n5q1h8SoJGrAysN
GOA7NOZdOuTo4yaLYdlQbuPIa19SDViZvoh9lEsW77EYy2snbj17i7ELKuY0Uw5sW5Qv5waIHxOO
Bj0HR4X6wgPIu8f9epdFtTqYU9JvNd/xY5ZrsJ+THNyLinbdgJgOWCIupugdPHwXkQSRbA5Y+tAg
3dzfg4nE5ZJ0zZkFez6aVTVfjIYILpYOZ8/cagJ8pN2HTT9nxwRX0MOQDstXEwPSmTxmHCmVJnzu
9xXKm2LO9jx03USXeUFgkbT6c33S1NAbs0JFkG7wzMHNL0JztNiE6Dj628yE60FKoz7+/qpr1fNz
IYaWF92dZOQuPTtYq6Yf1Gt2tCReMjrBCbIaXFicCOT+dZIa4/fXeXWiouDzPHcNGgyo9v7mhP14
nSGp3b4N4uhk52uFgSSXNZtT6ifQ6iwY//xinkloEWZHYrteJ+0I3mEjpgg8MR2jHVsDdmphKoZG
Snf295d6W8iStI0qh1rcFKgTXhWyTRx4yphM98T8VVxXPaU3CJkihHMLfcir/T88Jb+43ir7R24Y
mK6NcP/n30tgx4a2WDoMGJPo8e8tqEpA8QE0Bx2/bWFP/ul2vlLI8tvx5XzTZ1NB6fimWJ8Zw8AW
7+ieuRXVlWesjCUWVHbgCt0DAdpYbS04LAN/No2M7eP3N/ntQ+rjJ+Y+m54HNt189aXrym7MiYyo
U9+nkP9Gw7qYxFif/8VVAPRgiiPqnJPJz7e24LxfRYCfTnGX6CMYVXhT/jz+4dn81XfhQIlihcYC
L96rq7gdCny0Ze4paFp/66bgeOSk/sVj4sBmJ6mF0w7HzVd3LG/wzKoUW56MNGgrnfBQgFnz0BlH
nbju1DQsfzjSvV2/WNPXt5yEdnwur186wAjRjLPPPhl15H4UvR+fFnOgFIFmE+zA5tBEc9uFR+T3
P9vblWVN8yIskG8bYCp/9VUDCWB2UY485T1vdwQT5NxBJ9kumev/IfHpF1+RhwPjODX4CiZ8tVh6
2Oe4VClPk07KcC5FfV7ajuw/mwcmX09w0/rU/PPvR6ISMb1wAkHcv7rogD3QYnwrToUL9qkqIXAX
pp8cOOj88U3/nn/083ZAug+KArpSpN+8fdMSX/tIP02A6C3wd0JlHBqNnlnc4+/U13VGGv0mmimT
mWtyqqDWaqFsDVMEZaa1OVzUznMRA8QTSWtRdQIcTm793AX/8fvb8nYhBBRAwzJgRYJe/rpFV6XO
mM7MgU90CblQygz/UzYZ7JdDRgLZhui6P+2Vr0NzWQjp0/FWsT2vVifv1WIfM6OWEXvcCR0yte4E
tQPE+DR1X32N2TdMVLQ+7xhYrwH+NZ+GwYGpgaxnum9a2RCfEvcLkUIAbA7dLKDo/vN7wkrJs0Is
Gbq4V6+C2RA2MeDkIcrHp+g28XKL2LBObYG8H6mY+ac2zpt3z10D3NHsUT/g93p9wSZt16J/Xk6D
Dde7JQ4kgxIJnZWd/Y8h2b+6GH2jVR4YsNS83gX8RULZaYIZF/c03RKdG1wyieKU45iKU9Lvb+Wb
ZZpv5uNhExhD2PGcV29dmRuCUZQ5n8iJ4GDJ5J8nixeRU+LvL/Q6QZo8QpbLtXiARMGWvlJXf6yM
CitBEqC8kQpCJ+2tyRmuD+Hqd/l7RB9Le1bZQCfEjm2AkmNSTpxIPIso2GLdButmuk/Q4xQbY+Sw
FDJRAgnjaX00DZdWFl0vxucwJzmeE8S9HEYJPLGr4MX/KSLz7e/jCMo7GqaBY73tZ6fV7CNpa9uT
BFm/HSvwi+WYoF0w539cdbmO4BnAu0DDFl/3qwe9i03ZEbenmedBwvZlxvdvanLcDLkiKytilv+w
y7yqgWy2Nc/HJMl/Cge82qtfqVpKSzCitE9uM9nf8LIMJ21HweP3hojrtXR1mqVw3tcEGv1hpZOv
HxEmBBJOrsuUZBW0sgf8/IjYBRwke0RAIZDOlAupeYjEWpSbCwEg4ThF/mewSTnY8roV7TUMbt5A
S8fpUXZQITZSZvO92Zd0ETHzsEQ12lsPFr3mzwvylgtdYi8+9Pz7tx5qJJSX9UgsLfYHyIMiB0F5
54ACfNTr41UYbAYHYtGEOg16dbxLt8XgMk60xtoop++X0ziKEGkPsbf1cf/lV45p5ERLiry8G+k2
XDPdMzDUp+5tPQvkKDXM7A1dbAZ/JqBTcH9mhhSw9Zw+wKap1WWXI0KGZaKWcQvxYeEAvaSn0U9F
SCqIAy63Fwk6uQ0CSaej920OI5YaAPo174wg5zPslSjE11H7OU1xI+N9wbO2NkNn8tRukaLyZ1i+
S01+Oy3KQ6CDKDm6Q86pqGoW/tulgVr6vfgkSojOCxJ/Nhug9FBEq4JQFLrl0HuZ9WkO7rOegvwC
X/d0r6YF9blV1kV9mcfN0KHOaflBJHGkkMxEqfL7ejHZL3TfiWYvTBctAzicyxjuIoklSrRfp9bk
W4wW1phvllv1NhYvsbaixoKfmVQK/iJf3Xl2QCou7xR05mCXy8y+HLibBHUoEBPAW7t82rsKYduW
Pgidq25JaIT7JbLP3QAEFgcYwk/xeRmt6qKZst54N0GHgL6fL+xagQm/G31yYbXyBuOj090L3OL4
C3lcklvOqxh1xeyNKkSrb18Mg269fNt3gxEuKHDB40qWcGeJeYIqBLDuRnpj6l1iwRHjRTIZqKK7
SQCVJciInpZPyspymIB2SKTDAV3GuMeu8SAqRxcHP4WgiKDMd+W1kWr2hu91AD17nr4ldmk1JG5N
30y4Hll6EY0QH/3jXE8vAeGMt/4CdPbvFpxT9HwYK5nEgw1//DnFXRntWrhvCu/w+lphjyIidn1n
Rs/K/OeK9DRyQ5xZPIhJJOmRbi+9ednZLONo43iKSK7nZJYUDvdVtmvP3Mra/vOckqqwn1L68H+P
ZjB2PyNDXguJ2Ka282vPfi5FtnZiNe15UnU4/kzCpAP/ffvz3J4mY0LvyrtEnt4D5zPTKdvXpHG0
5zKIeU1LZazw1dnmxtrRYFv7DD12etdWDR9EmPROsFDJ9h4fRzM99ZNnAaYsPCcnq6cOpv7KmQqi
BrMMZGmvsYd8IzOCRzbzG2nfzULRBU5mamOL928EKb1xGAOg7U1oV/Cs4OyGDpvYneV9oDDPO+QL
cPBhExUpHKVsE0VLSW/eKJzsVGjEaNu5oCm5p4O2+LQkMhuwnImQstvQIe98GmRLT/b63zv+/8xJ
/zQnZXrJhvKbOelz2z5/Sfr2G8OOn4alf//N/wxL3eAvuiAu+7Hj0MWC7/5/LRye9ZfDRsygb61O
sRni7vivYan8C2eURcnqsa36vmTj/e9hqaR7Q8ntW1T4FEf/xMTxqjrhn8ZYFsBNQEPr8+leFXR4
uFwjV4Y6+mnxktRxcDB83EGpj5Lih7vzi9nmr660driogeh7vIGLFcBp7GUSXEku4wYd8ZNad6Ax
Svq/H9kv0/+Ov9X/n1fiGoFlMkWz3+AW4s6IFq1ydezGvIdsbt60A3o5t1ke//FX4rxDtrDD5Uyu
9XMBMniFAJ61KLBd+Ute5C8YAV8y/v+/ucxKZPP4xd/8Rp2bLG2Cw/cYGfTtgjUd7XvfLida6Z/f
Op5VWoNegAKFMe/P3yhmpkJQLd9oiEp9OZkIXwBv+pe6+lMY9fov/XCkXh88Np71nEqTgrPZq3vn
DbhmO2gtR6g++cbt5/s5nh7xdD+qgTbF7+/g6zL1+8UoFd21ZKQOf/W1DOHUvJs1m9XaXfKwvh5Z
p0l8MdJn0199/7a2IIZH3b+5n4zGUE7RGXnTGgFp00t6A+qomhRK9Fr8OIGRPxoZf/r9d1xv2Jsb
6nh0XMlmMHmrf/7plj7r2TpLdTR6GiJlr+YdJvHo3e+v8ou3mEPmf1/ltSGWtvJg9AVXCSbnLPX0
yIilOlVkNf6bW/fDlV6tTDgTk3qouFJS9ASxTNkzGQfrxOOPr5f59kvRqyaLeg03BobyuoFRR6Xj
l7Uqj2qQiKTNASLIrDqqH7ucd0FkQssOtNg3dC6PJibTLXOXYGc1MOGHhvYUjD56iP4UU9vU1fgF
LjzVZwaQAqnHGpmRv3zPiCNAebhSHmJODTCM8i6oG6pP/idzQsaAibuZEhM8iDc1ZDLpQGKLI0TN
iTKSekqct0yJnSPA25z8yCo4jBnPc45cLw4xXpPbk69wNrju9kXXJdWOKI5q10mvetcZmX1CZjx+
aSJWeXQOfHZXcJXMrs+j3w5ZmHiIaXdglM3P4N5Q6bV8HuJ9KbcivjTcWLXHm6NuCL2st51jg/Kn
LiZlQPTIPTEkdQEJksBOGjOadlkDN8PQyghLk2+3lCxcZeZ1oddVMiTjgvoHDcgOGlsfAjsmDihR
NYi8QFgnm9SpQ6aX+izIaEBQj5rND8g1AzUjGUgOznmK4fzFfl08EsqWHprWUp8at5QfQNLSgfJG
oT7hF+B070YD5WniYfQLLWvmXZ9cm8oR+Vzx2I4+9A8cw3dU5d1TxK05J1mjbtw+ezEFv2mfufID
rv6XqR2jdyDv64txXRqhexAeUUi6H7owKU2dgNruNqN2vUe2YF+woneMshGdDDGRXZQB+NUIga1O
aWz5ZHjhnbiOLRXcZG5cvbhGIK5FDXcEyYVTbaUx+j7xFTz2RRvbNI4JfExcblmechMIY8xAhiRz
WIJWeKATxFeK8W09BQsA4bJBMgqnhuNM0Q01eVyLdotDipdMXYl+UMGW08zwMYkUw3spBirsCj3M
snFNAqcNGLgffKCWD9DniYXyErzVObG4VcfKCcACd2EmgsdauuIB+x7Pj6NNB8CB7Qw5Gp2EXKV+
zZ+CRwRKL1hPCF00kVk1SYXmk0O0EZoZipO2Af2lVhBAONhsccsc+IfOgt6ycYpRJY8d4YrDofer
7DmAzLMPVoaK65E/ukmDgTzsgdyGEdXgxwXg38FR4PP2o6Flus+U5SyrcRErj27jESPglHOEC1T7
VS68W7YR0aWAUd6+Hzy61jEheefvHJlyqvmwuqdV6Jp2OiOXSY0Q2Yl9cpI4f2piibV1zQrRUysh
OGYv0k+Cywj+K51iQKUiJkvDmNcJVFK6yXWcB2uyTREcyAgZNz1gev6Dn3dtMG+dBKR+Nug+3yZq
Sr5VKnCOVe6SFuwmsLNt0X9U7TwcOC4jxA/AJ6Df96sT0pWXNlrp4kZn0usikErH37peAx5oCSBo
5LGrh899MqenkqParo+UyxjZ9+6+Z6UQzDjtTFEMV0OnyQvMec9tv6NDorz8g49r6WwG4JcXpjLx
MqkuLEfmlZs8Jfba6goealZFZF6FmrdVnwU3FkXlvjF463NCvbfDoKIN5/p5t2hWt3LsyAxZ911l
871lmT2TjoUGHBX+czG1/p01MI4BWIjoBQLQaep5onIW1Kc+WAfABemWQ8XXd1oY0ZvSbwDiVf34
BZ8XdJEYp0+Y2Ll/J1xUz7ZZPDsOC6XWrB8uBIG7BZfKRmo9byOvoUcAEMq/i+pcX4qxX5PQ1kqr
D3RzKMyyR6GTsYhJ2OQuvX04CRx5U2aZIX248UviVGQGYwBdYZo8wQRy6bS4sRRs6WS0MAy2pbpp
m7WurmV9hp/OwzQ2SQ/JX9gke3N30giqZen2AnEXqy4dwk9djtvWHFmthvUZIUpMXOf0vK4zZ4r3
w0zevYeWudkYRudcZ2R/tuSwhkMNs8hZ8zgh6xN/sbg1Ikfu0OLBRMQpCu4VdUfY8wuTZGjSFI3Z
DR4GhdDCd6vqFC0kArY9a48Rs3qMAS99PpTc86Du97RZ1nheuhBWRIJfIPruPBgEp+V1f+NjZDzC
CyWVBXXSgcO2cYVt/sZKreEjM9D2Zp6S7irKlg+paY0f/JymqD/j5QKC6sCGACyBlL68UYaObov8
k4fQHYIBztR49Yp16Xve50c9mDhMfPALSUzWRWda6saeW0lO8wwJ1rU/G06Nn9pj08vhUVwYaVI8
NuTDnXTFimOWvnjAZKnqcOEnVX8vsq5NxOrCb7Dn7DVucljIIfs2xtl5jY0rpWPrQ5UEGykSlBVd
G4CKnIuCxSzjkIf0UGZ420Rs5hcVcwX0HgplSJXrEucQYFJNk9qC+wEpqzM3TjQ2gL5LidUMu9zY
WOWp9joTJrLfNyeraPst5vBZFtuomWrPPc+jnMqFzafQrH/4VYn+ZdA3bsnIS4yDjZokOSEYXYWr
TKAH/4TqpWY05faIAkJqcY3XE/eI99LOGVmR/pCX35D1xBuRxuBCfPppIYIs3VLdOOauaSfW9ZmI
qDkNOzRYt5WLrV9ndg99H4JitutUou3tYvViKFl72ie6LBjJ6ql4N2bWROancJl/UFyjl1HePJyq
Isu3qTI/235/VNnqK56tckNAR4JXnveLhWO4c5zMuBJWtcJ1Pdr7hi3nA++ptAA7QkwhOqo7yga4
x9REz3ni5DuPjupOmqgLgO6Ij2Unp+uePVqgxdLmlu5cb4RBYS3XvK7xl7jwRL+hL0scvTfBeCwM
4yKdsPgCUS1Z32yX5duOqU44LWHhGO2gcGCRrmPNftUA+rMz/KGtLda69qc6PmDvRPwPf5ARC1yF
n+t4sB+EGtDQPDZsoHQEiRjtaOt5AIWpE75HDiGcI9hB0h865AE6O15450xUUpxuRPCng5r3q89D
h2DVCK+H3dcHNbiCvAN8Hl2Kx96czwD/ACx46XNV9PcREtf9748Yb06GgUkXV3Kl75qf14KD1h6c
Mh5VcRwairAqIiVHVCh8qir5jlCpL35/PfGm/F8v6DkMthhhWm/GJpWmwLGB1LGgNOSCsUoQddAi
bt1munzuDOb0OaiZGxdT3+33bWdEW+ceEkk7LhG4+KMccfH3ECeoUH9qnFj/h70zW47byNbuq/wv
AAeGxHQL1FxkkSxKFKkbBEVZmOcx8fT/SkrqY7lPt4/vfSM7wqJoFasSufc3rP/t/w/9CInDdXU2
SX+aXpuFmhlPjPkhKQFJjlNffqvhhkA/GGZInAHxHChy8CIAj2bGcJkc7poG0cI7MF0mIK3ylatM
dfJMpHhpMnmS4kKHpM7bPgsWxzdVl3VQiHp/O0w4JFTm2SYEyals0R9LM4NbRo8W8s8r9dpYMn1+
2RMjch/wlfEAjuRSPOlpSnBdPRUrkupeOK8UCvzFkGuoKfZPnw5cKI6hSh5UJdOffCIQGSL4B31+
GBz8UbbW12zEgcaT53xuU1c7aFwbA6jn5s7ufDuMu+H0398u/zZnI3M72PN506CAmmoz90dhcpDO
7DSpwUabeXtva3F9xrL7V8fAv20slJiOKQyMizBdWtR+/S5jir3eoXr6ADDdCpyYg6tq6EZuTZ85
w8lpPZTk6i5JzqX3v/8FzX9/jbmiQCggx4Fijsb36/eWRi6mrpiTg+jx0h4KUfs3WhRBgh25Gvc1
W/07H2f1UyXkU05C6xtlo1TLywme6oCigDU+7gietgWtI9t4aLhOipxixj72bzBq9RB/jWg4qkLO
+Pva4J999V/sqzEbqJPyP++rj5jDecP0f1xV//iin7ke9zc4ZyyXMXu953D4837U6PoGq2rbYduJ
kdNUb40/rqrZYvs660nHVYkbHiA/VtWW85vPmaU2K6pel0P976yqEf3//OHHi2kRFGKJ7rJMf+87
/YMrM3VQPQqjT05LC24RJkJtk88Bbo7zmwoXuRhiIxg/qNtuKYAcIpvgqQ6rAshWTzHEoTPKiDtu
DfhhXV0RbQvmYi5yyCgPINxKsTcyV2oPuZ91n1oI13Y4NVbMDSgqHCq7zX4iAc+4ERQRLQTBWOor
tM56dG78jHk06OduPdL9Ngiqonlu0BJgddvJyJYktOY6OlElyPkkPK394mfSfXsn9w2eDzt91a0q
SJpi6Llw2aa9MSiQMW98c0g2vV86tzN1r0E5jde+YAbGcE7MloC2bhHYNdJHblLyYUn04YL7t7wq
DGW1dZdaoyab1RTl1bYe0+KQNdfCbhjA4rml6aSWh3jGFGpCcDgTp9xDleq0IKnTemdXbHjMPoHb
PXC3Mkh1QF8Xg2t+KnwYTanVFY8GGYitn4jP8SSbO7uW/gb+jXU/mll3nGqJg9kw7xlgaerj9rjV
JDSkpdEIXrhacbGq+WrrZNXtoui4LS5u8uZEZrMXbm2FNNPkZ7TcYsNSpb1OHd6nYCTAdov6KC5z
ogrwyBaPN/q8pem7vkRNV37LJsffTbkAVWvTsxZ3bn9lM/xmR2CMDA4fCpOTFuMdv4BP/4QcByuA
5qGwKewTAjnru9SvHrMOM7q1+MvZwotyn/Z6+9DkyRc08uTVrp0ZIXU5UzkjNzZc9wAZVASd02gP
U72Uj0WXlzTZFP3FtPIE9zTM+8jPH7oiI5uyoE5gNO8/gv/BLdpzW5VpX26axTa3hs3/KUuCeKNP
Ufxh9Vy2ewXi4ojIWTNlVFkGSK9pjLOVtPqJKrmvBb8fCVgUD/RSIjICuvWvbmo3D9zrCFJ0rBED
EILrRWhUFWUNSdFcX+r9qo3VVTd5R6OdDjdmLoTaawVNZ4kdkXwQLguoF/IsdrqlAC85CXJMrGzy
oqXEYxKbNs/nPYH8eKe14xlxpj/piXM7TcQdApoZlRHFy0IPDfpgVQXjPLkBavR1CWs8gi5LS+iT
RtITcN3VA4S6i9yzmBjFYcuBxxszQmTdnUalssFedOMX4kqmuMBB2bz1jevSYlwDE8GHh2r7uXQB
UgDiHtiNpebZFrTKwII8F/KrFsNdq42BmW/UPzHHMCJLPzo086Tdzghv22hs4k2mixcOw/7ObMpl
p9F2RcYmto+SpMCTcLQ5XDK3p5CIykoNapuTaSeXKHYAf/5lcqN2O7plt6el1CTQflqH9GYoB+r6
B3I/wFOriGoAzJQBlLByQ0dTuZ3nJt3lc7aEgojzFeBF8dB4dnycMl5mCmdZJ/vO8lAuxbqvBgAa
DUHc/Zovzq3ophN7zfnYSRHlG4qF5odZDE+jIbkTtdK+UEaVVHzA6l7MOlBK+jP9TWvQd3Evo9kq
b/AoXsrO+0IJpM1OdvU/ZKS9d8LEgZJ4aXQvLS+9A4D2WomGFhbMtMGaGq9Og9MhSDp9+Nwz6O71
Mmk2HeL5OS4qqjVMm7e0HhfhVIqC3HZS3EuO3SBZOO+KmmVK6Fby8zr65CkizmcgcMMN8Av52ZdL
GhNN0dvHtmORpdO+HHtVScQmEX4w+eTN72MSgEeroetgT2qeEHdhT7QYAhU4NvkU1YS/h2JTN5V/
HTL3W1PTyxSbbJvnxCvYMHoGmzPNoS6hcaqyjkKRluNCIcZoU+LVpI5GAixZd545lOzpW9oq6f+f
2Qg8JYXsDXGQVHKyWNMZFFlJtG+5ltUSbT8b9e2SzCa5/85jHZHVJGLykWKTm0V0zgO22PrR6iI+
IvnMW48Gmsl+7o20OyUrxKWAfJD9ZeDdn4bGSP9paGiRK0g7Nu4Vo5tH+N/QuxOAJu/UykjbDWwk
4kPUDkeZWvEd0knx6GmZ5QbdpLn7JGexFSICJC+NJ/rtZIrywOSfvGL6Y11ReuDNAGQP4ia2OoPW
GNFQc7POY3ScGhosZmuapoCCdoBxHO3fGJwQivHHz7fD1Pcku8xW37iOpBSDIs0GLKA9WksglnX8
pEdW+9p2evrCMxkm8lyOt7AMy7tosv1vKreyYgeJLNo88+mTRqztUurukcsx9XOl5Xy1Yf0QtEms
diRgNsG98ykwsOvpWHLaso4wTIlLolO1gRGvIgU8ifc0TtK+oXKm+KpleoZpYjRNMoxNOj9ErXCe
eI6AtaLPbDdSXahR6sI+jjWvkcTHLl2Wt5y2AsFhRK7Mz6vpfnEpM4CIlWj3aeb0DT3eZfeS4ee4
WAUdx7yLB+GGps+qxh/b/KsY2pwK1eqxgFPBQLZW0ZEiuhIGa8KHFc2jvVtbq41CaoA9GZg9RWFb
ibHzlhrf+cWe5fx75CXtZ9ym046VCMUVWuxDSVpaqZ2og57uK5vzhiVrp70JXbJn66qYpSuWycPo
SrIzrjY3n/14oQJYrtF4bIzBgimeZi2VKLTsfmq9VIjAq63hytYV45i2WC0A0qY48plLMcKhHMhQ
iqVV4yUCmNvpL4TmIrGFlpQvG4M94H4sRHqN/Ia6b0u6YUUVGcwRT0CptBKKnGy1KLJy072R89Ce
jGRwNg7bfzZkYw/glDeccrOFi9eJbavDOHUyc9jaSeWLwOibB2Psh01v2/5NoU2g8lwofpsFStSx
d0VXBWVRdS9s41Wjfzz2Br3dff2cS7NBCxPMKziG2vV3hwvUbaTTKoeV+gtrHv+jm1TlKwHLemcl
EH83HPFRGcgprzUanXNORAoX9WPq6u6tvwr384TR6tAkDdBlM7ZXtoGWtL64M/2PQ2RYT/6QMA15
pbVQeNNRaVixAD7E3sK/5isJ3UMGUOHq5VE7hQtlzq+TP5lhU9nNZ8b64cH2waqG2WLqL+PKBXIb
6/PIe0nvxwCWufHVb+mL20alE2snUjDRMyTC6iOUBaffWbQVn8d+lPRFaFqywb3OjtK18mMW5/f6
OqbPbeVeYjlt6qScYFNpAF9GSuPk4D+QbtEvIyDITeyX1AvafmPeOQV3Q8+I3T3dzDYZyG4SX3x3
NaGQUYGrRkKXur1ypjTK0LDRhUaf6nu/iONLP5jrdqZq92hmBUgFYQ+btbGK3ajr441Bs58zduXv
SWaOXZiODsgfnF0QTGFWb3Jn6D7G2Lm+ONTX7qZat/KAn+aqWLBivE3MBUsh1yzgxZFNVUvaoeQE
cS6yrw280CpAHoLuCL2Fo8Wab2vq4IALLcWH1NaTvZ7aGvNBNN50dLUpd6fjnVnc+mGsc0cs5xhy
U6n1u6praVhO/TYJKjPOn1FRDIgZ0Uy7V4LDMto2RGm3tB2uZ2WXPs1kzG74GxY3pkjTt2hNh11J
yfOhbNppF/vKS1jEwK3y9VOD13IMDdPoXmOrde+ttqX0Tk+77zuvf6bkv5iS1T71v07Jj/X4v5Ic
f3zhj0kZkiO+IoOFn49963vH7k/gjCI54mexBEkj13wn2/w0dYFrFJZJRgITvSBP8q9BWdCowUin
MjS+4dBz87c8Xfivfx2UgZywJMMEYuDlMXVywL9ucEjCVkMUtdqZHev0QBgK9V109rEsVrbkuEY3
+jqZV6twWOPVAnouV+CjykJv4ryeP8jcKc9Wb6JltANXllSfuNjidUQgNrLQpSiQKHF8jRvrIPIB
2gZCeihE9TSP+f1sUviTz7EXamoDaDjcaGmR8wOfgq6gFzlPz5b29seh4kPEp4XQvxWXF7Zo/YfK
8qn7cQexkWNXfNW1MZCe9TGrs28Iai2H/fggfckjqnbsfTvbAoJINpbXFLL7CYRge5ZuMmGKpMp2
PyGDYdao6KubHWaEeCm3WbbCNu8if0dRBHlxCBHOBhCNjvkaozxbfhltSBDTqIgNw0oCqVfysOqd
vtUbEQFvbO0bvfMORUExum64SKC+cVvmFI5ES7nJoERwSx3MbZ7kMmhbOk0RdcqQNwzdqkSggzbO
Zwrq2jDOrS7kh1WeWRnkO9fW3BOVV04YYUoJRm6zu8XkkX1YKmzwod0vMaHp9bG1K8DLMnnypWF+
nEvboerdnV4qozaxJdD2qUurji5NJ019W9RJCjuj1RJDP09VBD+66qw8H6k3rT3tLS8WouTQd0Zt
3Y1Y3rsAKntP6QPgbnojuL8MwcCm5dpalYeR3tfVg6LlYtcha8370iRVRGHFsmeEBgWeGsK9W8qK
ymb0rCGQqVYmQ+CtvTUFQ5zaN27e6WFmLGm+hWqC32aYfDyy2SjyCwsCOkk2WrksQEjr76gtMlZ4
qYsg/w7i4g9SWK7mO6QLYXNwQHYpfBd+PIXy8vs6VWQvPLV0Zz1EQ17uK2ZQN76zXNUxscPDTv06
uiMs8avfS1M6H7F19PqjNknIOVvNz6Az8WBnHDB3lDZ5Cyyk3KltfbmdCXY07Q7mWsWBXejGp9pr
lgeoACs3hgzNXdXeZjVdvPGySVm5RaGGGOXToTFpT0lup/nGXF3A7oNTLrc5K29KLv32K/5v5eJv
zejKEA+yhpMEXhx1mMlTZOPFuGjUaxohjcT63TrNzrQrNKTAcGwTtD6DrPpJZkZyIBGrbdPVtViP
e6N87KIE7c6iJf9TnrK/wZHsWJ/bRIDEjsv4rk1ke+e0qYcKQMurkxjVDLKHmtlV70EOxC3jTFWs
h1RWzT1lK9WTv7QwyhHbIKALmtYKBCij4/meRUeM5xFEDK6dgd0PLiA3KjA2hkYLTKAblcuPHBwk
A4I1yMCYEhOEaT9cx8mt7gHFxHu4MUFiTPadn03xh6holnNTNKaNzSFeX953of88EP/igYjCqKKT
/3ltfPl9/n+3vy/p2y819T++7MfjkDQYjGK2ocpz67C3RTH41+MQfLFN4RMZhO9lUf9aHFsuX2Sx
xvXIbRPyV8riz8Wx8RvPSYN9MxKgbrKm/juLY/tPko2OWVoYdKpRcmRQNPW+V/7D3rjNREFIpcpu
OnNM5auoBTV5leAhs9UTH9xCYNGynMlDSrFAqR1rqKM2xDI6OQ4EfvQ97ULya2fFNNNqemOz+pHT
el7YZv7edoXLbtJ1urU9VENMAokGlmKW4lEjd+iNjIMMnLiNCletX3QZk5ffUoqSJf6dnmqDy65w
nAxri77TNfLRejdTOvM06C84/otUBisFMVgLoZnTiZh6avnEPjAwp9JmLRTEq50vyY0z0aruPSZ0
+9VzFoIYwolilGLAd5BVTdl/6DGPUhaXCavQP6WtO6zjvmomjwc9QmKln9G1eCqsegvquO92btvI
e9ssKp7Qcs74UkdqK8Zt3U3/gR9+54D/xQeQ97bq5PrPH8Bj9RUp/fVPso36mp+yjfgNtzZxdqXa
fb9W/vjwed5vOgtLsqhk3ZX8wo3z513U+A3FG5cBPRfU+b37r39++Nzf0Jn50HAZ/S72/J0PHxHp
Xy+j3JMtit+ofcPP4Hj/JpiO6AfpSnjpyL1j2VhtgRsrAy4WjJgYoXRzE8Xh1ksQYiMclzCPwYA5
SVferk4kltAwAPNGejp9dXHD3K3RUn329UzSn4oWmgZ8VblZ6oipCmDn59LGdouMbt516ewMoMU6
6xaGA4iyPCupGe79wtmnjvfo0pl17fCW3enTa1l3THFIHU/DpHOVyFOVypoKAEq53iyv8BkwoWBT
kyv73tiMNotPxyV3PzfO+ei2+ZeEuZLna1equC9A4y2AxfSY84hkJi388ZY62chi2o1W+n87ctXc
zEiBhJ0FfizIPMC5rQ9IKKDEIrmxMnfytqxQUjegNMqxuErQTNTAkHypgbJhbZF6OGITOmM8m9+8
cqpeMEjhxGK9Js8UILcPssnotkpMtJrMBKTeArEdSx7uo6mHS+rNl9Ve6nvbkrUPCnhpoeGUs7sv
uJldPKtcHgR+mV0jh43sqZpxZw40ErPhVI3g84Tcz2bq3htt7xMut8q3pS8MFoSld09YlX7cIRse
LQmlKe37fitmaR2ilbxhAM2uOtkDWbRMruPZW+Y0Oq690Z4mwnR5oMe2j73Tbt0bTy/NKuw0WTxZ
ZTM+cknkRBuNmVR5PhnPqZtHz4NGUXMz2+22qnztZl5NsAcVUlO9ShGSBl1vCNaNnwpgxNCuffIN
c9S1ZyqPp28kGteMnuJByzc9vQV3k6iKbUNsMttUs09ps2G40y0CS2dAhR7z11Zm7B/7pbX3cYof
MzCzuf+cQS4qwhnmcENznhXfA3WvDAjCMr0mTW594jKZPvirzXcjUdI9Gg00CS5u4mxQ1aYHyVgn
eBiGGDmzbjYmfozDLI3pGidlETpltrxoVdydLL30f+eh5XY7R6eJhH4hIp/buW39K1LkOof9ENfa
cxZbzn0CZBc6gxdpFffiNX8TDUhwZDTsUrG+lhvfplK8LSEf8XPMP6IeJPfukvW3vSGTk0vpkL81
6hlWRlQJuAQyZszxsvqDZ7X6HR6Lut9oLf/dqGNxCxJ5BGpNFuGSUdyZ9mx6+ZQ/L5WRCRyHMVUZ
vDwLlbXNyZ9SnX/UlREPDG3+JDOHcn5/0YubCl2WeBus92HFNAryIprwQF/lPFnylGBtPrSzc29A
HkeLctfQspALJEjExwXA2LTtl7F4wbnA/bKI2Oe5IwyXMG/MGi4CLOtxtMeG6cQYwoHmrTBhjXkR
CD43A4CUvWgzO+jrHmtjTvmdH0351qOoL+z4vFwj8PNsGMHOfFzeBRSkMz27d9N+RVkRDfLSo1h7
aHIFslplX0yj1Q7z2D0JlroPWu75OZW+aDYW4s0UV85trfScUik7hdJ4mrGUD8wsJpxOFKBaaUGe
7IsHPKGALn4oRSlUd79grOcHSX4oKJWyZLTJpaSZbVSak474NGUn5iL+JEtr96PSp3yEKkcpVhjt
TlmGrNrCxQKd2vPHqCuGUroS2ETHSKlfhtLBuMz1dynSmK80snklBUFaU7vNViPCMMRpLRHVKqWu
RUpny7k29dN5WHkNo0E/Z++SnOHn+k7vk4/Lu16HcOe5kukcKY8GyGKLAn3VlcoXIfchRNw5c5bd
DwiBFBHjbJRnVymEpV4/TinOwXLBZj8rKVGf82ljvuuLQCg8iOxGHsI1IAT9XYlEk6REsD91Vn8e
lFyJ1Xzam0rCNHqJRxw3DgKGnyenLnZFyl+vWV8oe+5v/WUWO2eGXMvbiLpMRCo97kyqfZR4urT1
XrMrTJjsXsOBMuSLfNdbsR9iSGJX+tBK6V8pbqOYmeKE4iFXcq3jd1/dmmqRPI2hjJd+u8Wc62GN
thdDHbMtuq/H2+8D5VDxxibKtGmVQLwqqTh2YnkplHwsJ6P7uOakFTQbqoHppw92p7V8JBCeO3RY
tD3EaNAX5eNURNGDraRqoURru9blxuLHRNJl3uRK2i6W6DVRYjcO8PneVAJ4qqRwR4nio5LHB8s5
9UowX0beOpmmf7KVmI6Hk21ptkQh3Lqanab7NrPsvnpg2sJ1XOTOkqu/U0Vs3xxm5wsos17J9/PA
pRSzPaI+Z4x2kw0pSn8LFv1qww7dtMoIYClLgK3MAf7SJ2/i3THg130fuvl45U1YXPxaL+4zWxVW
K7NBqmwHhqHfu6IXGyXAH0tlTig8y99oozIszMZne+rY2Bpa/lgqW4OtDA4Dlek7rNi4HjgOlQNi
0p2QxUa1k+8OCaaevaFMExpmg5Pdz/JQeelydAYekUu+OketYEG3+WdQ/T9BwsEZc7P8L/fkev7T
Jfn9C35ubPXfDNt1uW3/ckNmkQs0gupyUxXM/bqtfU/nqkYjTE/qgvw/46nQfyNkx51bh66GP+7v
rWuFRSnyH02NynVqC7yEFkU6OJws69d1rSyHYarc1DvpbbmctaxvNnNu5tfFsvOvZTXh+H5XFCns
R13M34XGd8nxXX2kPVC7R5Fhq4oQNd0La6AAc+XjfW6VfJkMELmO9bu+yLLK0sL2Xew0IqwOS+E+
SXuYH8auseiOl9SanlDpiq+Tkk0nIlxPyVKzEVzfddXhXWMluKtOADoJlAA7KSk2e1dlnXeFtlJi
Levz4ncGxWNcIORm/jJ9GtJWXJGg0XlHEiHfBiX+xtp0m4P+QDuDq/yyKpFYgB7+tMQtxQCyT75p
ltXQSBvbBMi6xb1vHJaFm0VaPZ/0eLml2MWYQdwI+c0tNe2hrjKYIkRM48ukmdERDyWiYow+jGms
tsQNjPKcAZkDAwV1BjuyNnF1KJyo39pTlLwY0oqX0PJKb98rJxqba6d4pIExuePGgOJMYfIhnYt4
T6mtd7Jx1+z1mpjTZi1L57FMYtIXa5UUbiCBSy74TUxqCJKcWw429Nr/Kg0drhuMaxcKWTFhmaFK
LjSjvD2NUZ5taUh21gA/kxMW7eKfO1iW7143gJx+410E93Ue/JM7Xie3bA8xZMlDruk9UwiNpKGf
gqQMxeo0j20xDyfD9VC2zYUXxy+KATx8VdwZIDj0wIvX7A4ucj2G6GvTc4HJO3BGMXjYwWrK91Xp
K5GY2PW5djrRsInLOdsWfdXdgStCqltSJGQ4RrBl5oWKAwDEw2nISnbnTrLE997QfGMXIseDPqxt
utEoTvk2x3khWLysBatwsQ5vrKQd7QBlt3iKxiU7goRut9COM4t0jTO9UtvBUDF3iJXooztfszqX
kaO1dkbtM3gtqTHfrUMfZ0+tnkfL9LBqXloXeNywLO1dejOuM9rAPVg0Wqa+8tM1ZxEm0H55bUGp
svK4ATpMGOWiOzieL7FapFNnRiGEGCbgFjOIX7Vwjz2+R9S3SAvro1BL+fl9Pz8YxlQdospodtS9
lXgAWeVPvumesFTku77MSz7erPzBn4eNEgFcJQcIJQz0SiJoByPaZUo2YHEOyFpJCV1skeBDXTCV
zFArwWGpxZX2/EMx6/bNqkQJqeSJRQkV2OR43cd3/WJSUkbldbwDRdXq1CHX0tn0SvbAdgKrR0kh
ZtmV2xQz4hGj23wzKslkVuJJa2PEgSK3tmenb8cTZJzyKg2C/OSYEF+cTC34/f5hTfhg5ig0hLE+
Gig2TuHllH/VYpMR7gTimvUfNJLQF6i5LnoHsg85C+Oxe9eCPCUL+Uog0t+lIiUaZUo+wp4ChAVF
CVjPk68kpnjlg63V1iFDfXKUDFUqQSpqIRll7yoV86d36FaH0mslYuHEmT+whUw2upK4XCV2me+y
l5mZV0dJYRxPOaFX5DEa4Gg0xna+4Knvqfjgnrql5wX1CN7IJ6sQ4plu3GyT5NzplyZhNhoH9wM7
lvHczE6xcEj1nClcU/CgpHakvenrUrPkyOP1Ts/B6aZVnNGqwtmYgz051Cs1LCNKw81sEKlmooyX
XWSuYzhUehnOFEaHAFvaS6k6NN2uVKK0+ao7zDSERylKicqV3Gk7bKHH6QA6eFEeZgbobbRitAMN
VfBqm0hkXcglzH9LKTunRMWacD3RG7KE4IurmxRf1x1hYvAjOijuqcrpSBnQjnQPwm8m3HHX9V75
zDTi3SdDjA8k5sf/nEHSNO0RsFa+VHfGNKYYcGL9A8H/goyRGF5cIxaPbrtUDy2N6luJa29XNCj2
0zp4R2x2BG1orwYS6ZkFh26Sjo+psCD+Jb31avW8pS2rnW9wFlW3ZBH7w6LZxl3f23lIz//Ip2qW
j7FRUrlcakZ6QUniZs6wdtPbACr0xM7CKetzGDgeR2YR3xl+nx1SyhqgDo6uF+ST5+J6suKNlUHH
hgqcrCe9aJJdycoIEEURfUzgKSVg4e3+M9c/BKZVm9Ibc8r7Q29GLfXixvKlHMYcLbNZP1gTFVRN
lLlEvoqUche37T8CVTNvVqwCN1g5JtBDjp7xfmuTq03o7BEeqLlb66zZyLnFuejIIfnUtE1/b620
4SR9zdKMg6k98ERfXpMchpeVCLcPRgCq2ActeDymoAWHd+WJNpmHYZR9xnxuGcPwrLeOutySXzBy
/VlquPMO8Am79JNgFqgYWmpn5EmU63Cz1jqBxFTBYtuOBoBDaU1Ip42+rF+9YXK2dJ8zBsNJdwNV
7j8FXTdHQZzIcT/r5Yd5gY6dogGTdmWtw4+y2IxVVTxYapNkV+5pjLVm0zrdj4a6f4Scv9ojs9HE
lP+f78fn16p//dX9//1Lft6QxW/YGTiqdIQSmnsNbqn/EnFMRBxhct1lm6uaav5nj4z14OfeGLc/
MQAD7I/lcLsjufZ3KB5CxUz+EPVRdZKswJCA0JWo7XCUyeGPqk00eEUWL865NBvPCHFPGDRkGXjh
2nDstXczAGYitkJ5qbTuupJI5B2NamwO1oF35WMBDFIrMd07cH1oul8opzt4Ee9o9qYTIpDbFmtz
yRMsHu6u7HCozpeB2mC4A9J0uR2IXoN8hlOgKJ2bSbT9Wx7PD4NIXSyCJrgCkTjurhCA6nZ9G28a
c5WPmrdC/16HJG3CFvYhBiLOwwwuhtH1+k21GIUdZr2Olcrt+rQ/FC2Bz3sIwflj10b+CwAIi6md
h67Bh2zKmrNTdTRu4a1/1ohg1XwLau62C53k6R73s44JQlbl1qpT7y5vK+elZVW70fx6/gy8iycO
M+2uHiWcri4hmpNNJnzO2ko0D2Sm1uzztSyOGRTLz05vt89mb7EuNurUf6t9761Y5MXTO+LeBEbl
kV+i24mmirvUTvUDvRrGdsgsP1zYS/J7LL99GLMqASkupb4Z5phqeC7hPvVzY82RKCJHBrNhT4dK
W8v7EUvfE9wMnGGdnPdkM+SD35vyxINRbaRTLq7YurSUMpAs/cr7wX7I8mmilq02tTtAhsQWbKeD
fLgYrHWH6kMC1mCP/EahEEa9cILJxX0YV8atsCfzk1YXvaASyLTuahGPG7/hulwiUx6n1FjPxWBj
iktHMW4Nsxq3mjoNZwjOO2u2ViJR2QKbL2rXz5osG2reC20PjGs9isRc31hXu8ekN5rHVZfRZdTa
+qbWUA8xG2jybhlXB8TKbpnEYDpcPX/8k72fmJJbzVa8sTDVMd0R6Z98UXWnrKG7oDqx25uLeuMO
UZv5O3IaLFYMKGPBNBf9vCJnYgh++2fj8H/ZOGA0VTSc/3yiXpP66+//79gXr9XXP8pzP77wx7nq
Gr8ZJho2VZX+9xTUv85V/hN9OUL/nrZSfrCf6hznLdUBEHnUOfpduPtxysJKMoStg1iyUNT/zgkL
qv3XExbl0UMDZh+BmU0VHKMp/nLCdjF+Sx8Sm+b2VZAxQj5yQxjSbUzTyjY17ee5nJTq0aTILc0z
RGftqM/uxYT9kYflmrB370X54E9ldc/c+GRHOopcU7S07YmZtmnKM46dQW+EkJq7y7A3Bl7vXhqV
ADEXg07CuXuFGHLrzMUtPJB9NDTRZuhsPxyxNQWMxh4clfTbqI/ppYQeFbZuQ5llRXOOzkEbsAtl
gNTXc+3r947RUzXSza811JTAzjsu9lKZgCjIUKnz0qLAxK29i2ste6oVG6aw6huu7tsZjSVa7CQQ
6UjmIb8d5XovMnnWY35Xl4EdTtJXWoFgYbbrmz3kJzhJb6Tyn1vZ7+qCXoquTKxPeMoPaec5AR5d
tuN9tCJ1eRfM1s/5VLy6tDjs9Hi+6l1+q16BoaQlhyDNt6wB99THQ7azVL+FRccGV3zm72mePsTW
fPWqxQl5UmJLL/y3GWjy3kjEIUbry0eaTFaFh9HmnhdGV2T69GQmo8kctHxwMBnPjXhOrPwUL8Vr
12bkle2Lm1idg4yHMsdfaKZHpB7kvcBPtJPWsGv9hmiEyE+rIIW9DAkjrYm6ada8UGbSRQE1wEOA
BzHZpjnlOgi49IxTb7GNNfVaJuUrCRTgh8qmAEeUSy3fq6FMZUuf6D3x5fvBJDiUrOf3PhCQvefG
xW095ck3C+vD1jbS2zxfziY/nINX+06QUSQZ1ERP14iKkmJwyIb5lrbJe77RlHqMZ+STQZdnp1pS
FSGoq0ns5UMJU3CR1RxWPAA3hJtfq4mWD9hKb1AOzxP1j2GWdOklb93ndNG/YHC7A2xvhNyYoX3+
f/bOZDluJOvSr9LWe5QBjsmx6E0AMTM4i5K4gUlUEvPkmPH0/YGZ1b9EZUmd+6pFWpllkmAgHI7r
957zne5AgpA6NNPwuDT2IUnqjoVqHqKC70jTJVOiDt1h3y9np5pj6nG+T+Bn5slzWQnTwnyrAcu9
qVv9qYyMF88cO2YXKNa7KKdDMzw2qn+0pvy1YLzt6w6y9r6YHs3QiGGtAGUBNYSnEOsaQ/Ek8d/u
u1E61wzUPlVNSS69ZV/X4Oh3DKs5G/DdxBOtr9F0GJKqtTnActQM0keERghKqHlgqmISd1figrmy
F/IJCggBtbY/e91waFZgA4ag4dhywDpOg6bdZPGcbxuI7zelVs9k5+bDqYib1hdabr50ICDmQTlX
hswgitCroOsXMPSo08AjszRws2X8EroV1U9UcxYnaawpn0j2eComzemDxWpxAhWCtJ84vLbK7FmZ
RORmE4Oh2Jk5XyVB3c1q21gTJjQF9i3lJKsQaFcdFjy3uc61+LasaKqQH/9UaWRstr1tb4fe/jKV
s3opSU/iqUzjLfR48rXnlNROz0GWDexFzFV4a3R4mqKS5b+k4qWCHbdpm4KD/KD7ziSMHaMIvjdG
PJt+YRliaNaDSVjyBpNmv+ewykgmcz+5mnPdi2Y8hoN61UZ1BjTwG0P6uzqZXdwTzN1oUVMC27hh
ftzFsaDgeR2z6gCZjfN/34CcktM1k/PLAopo890r7vbP+vt/lX1xW2GLav/P//4JRsDVPF5odKwR
Vcn3VblnjX3pzAij6NtWQWlkJwGre+OYbOi/vhK67O/r//Vz0RdHPY/0do3Ee1f/j647mSkZxQfR
ZV+8kN1w3Y5TDgA+nWrECPw/fffra77rxP95TckLHBM0urT31vfILL1YMpY6zJ0dQxcaHrFskZBi
WodxRdysn5d+0Vm17G6/vvRbl/+7886f12YqhiTHQLL9PimCDOZxSWdZHsATEgpWIaGYQ7pnbBdn
5M/ZAQbTywiQBY/gMJzSgWxfhQZlo+L5JXY4fZfLuY/WjAcYS97KSqPpsxVyPI8O27d0RO1nFmu1
Si+lo3aFPdxPRfSk23EROJN13UtYFlMFt8e2ib2JCOugZGZ7+PUn/ZslxOEL3x/TL90Wb/yB7w52
Ik+8ohJWeYgFoVKVfguW7rZYoIr85jrr3OT9HbUMDqMu8EyW0rrCvrsQEXZy4l+yVrGLHlsIVbOR
oPnL2YShAKVBKzPgKkDw8mG+RalcEA7FO9RaotdmYF9eS5U0o4DA43yONLh93tg/kph0zch+H0u2
e7sG9RdFsbNvJjF9imwoNUUkaobYc3LudQVCOJueJsVrvxeJdeoSidXTIQfHKpNXgteJi8kAdqhJ
Vntiy17DanmSUb+jlc3LG4V9PNuHGGmCHxUMek1ksBnGaZ+Jwq07Q/MQgt/tSe1Zkcvru8ZvCSR/
s8OAgaA5YOik3fyUJQIKvWpwDJeHZSR5nnJiYmcj9ovAudE8/PpLo8L+6TuDJ0CGj3QZsYn133/3
nSkkU25uzeXBzoZ7qwVYVv1uw3x7kt6tC5feB1I1/gmd9901krjJulzXaX95Q71rk0n4JD69rDt9
spjzvlPhibMYnHdxPYZevHXL/KRN4cc2Tb9KZJYbUQyKYLjUPEBc5iXrsTvVc3ExjOgVoJS5dclU
O+QmMxz0zZDe9KW9yhNnO8j6g4QgiPVcRkdrTmYfPDrxYAaGbPI1aw51tL85QIs9CgaCm0XySv5X
tiEt8TJM2SmzoxlMV0qBytCLLnoNbyVO/EHv7qtSxFvLXH4XAfQ3TyzfBVhYUME6/R/x45dSirqb
qrkoDwZTn80QA6ZOaHVuhJbxmWPuQEK5FeSzvMaKUOP2wBW9INbrUtZymJVbDSz7bgxX2IJjVEEf
65/GlHmZ1DEeZINzHfYuTZnQvo7plKCOYyeqKwCGbjo/6WJ8WVrSgN3kYTKpDjFfwRnUpn0W608z
hdimDuN6b+bj3qvH+4h26iZVrE+rZuNrnYHpoGaluLVB7wn4YV6thj8FrP+ROvw3DwnvjPV/hskY
943r9N3CHaPGzbuR8Q9EvoASZwLOxp9j6QSc19FvvhHDoLf3/jmRvIXZ1gxDEJLx7u3YWBgNhdWX
ByXacms4LYzMMD2FvKk8g+8HCTA96pkDEvJK+j0pFWCUX5yMArAnioiEdK/2k2JACORgWUjyttuQ
VfG1zYwrbZA3uVe0fuxR7U9lZQZm3b4gKLqf8vkMeIyXMcssMrMv4bhWqSO57ot+aXqGBVMFDDHp
tkOXyh0Qjuu34+ViTWaQ2PyHnspOjtbxE3jud3XIkCmnWQZ9DEb9eggKS2ijY5dVJ5h+j0nHQVKu
ypYF2NnGXsZHRdQFOi8cRebwiELjlpDCE0NifKluHyB2m4P1/2g47JCMrQuy7oedYYE1Wx+jdrKv
K3d8dKL1AGGDoZQgGxi0Ui3pYXqZmgxKcM1/rTT7EyIwHjE6LlcMhl5U1wVjv5LZ8+SCx7ogK4FS
nHjgT2k83I+mRWR4ZR+IXT1piK7eqKeK0MJN1+UnDsV7kAGMgaKBhcnT4YzdJTfs57ilvZMZ9vXQ
DhhS1QwtYtxPCzlVI3jMs6Syzzvrk1CwA3+95Tp/83hT62CYBfHCinpP3CKIM22EZReH1p1fyna4
b3XeewPHrNDmsV7rr7ejdsUActd5VHpvz3wZdzuUneOmSfmxpjCDrCvTLT7ZQK6gDrCjEch/Icst
wPz5ALpF44CWwQ2IUFY1K4ONPGXvUisPc2rEe5HEBWhU7OU+tpVrobHHpN38NJiUW7oy0a3qMK+n
qGNmJKmsQToI3ocxfU8/jSiz3bR/7AZ2UCW6eyU5knp9Tquyv7fsPtlDfpm2icrMoBmXcxGPj2lY
SGa8GkO0an4hiaveqbq7dzkd4HtzrgdeIhwy+0eTEcxazXfuv9+v/51Z/GZmIVAdUIH/5w7bpSq7
d9r3v37mr+aasbot13EDRyD8jjTF/l9zDfPjv9YEefK/V7wbXOf/aa/hSdExSero0e2/7Jv/bq9Z
SHuwbrqkMVLe/sMhhmW+26Z5oJCaY6pYTzJrYuC7UqNeqkyE4RzfuHXtGX6uFUQ7EEmEl69xsvng
VplZ7sjTjemtY3u7RII3Xw6S4VsbyqXaQCKkbCcJuZmO8dIUJQAP13lZlPC2RZlINHwYwa6qhpH0
x2SxmiuMe/q3FAGLtzH6DHvWahCdg0KjX75PNGigbofA7Yi4gWPEZCZqvCjQF9uY/BNUOCKf0Rg5
2WXNSYE7EVLkztqVjlgu2ahaRr6RlosImlk9D73ghCHi/GgNsFz8OQVZyhGnt3HCRxZVaYivKxxL
O/YtJ04uAJfGY5/37kFT/YoHKtJ6o5JyuhsabY/CQASV8D6O5WRiPUNz7xdRtf5V85J+nOwWN1xv
1kFPDHHsgXg4oOFRhoFeCqBY0Fd5itjeNRWnd9h3EZ0qsjP8hcnKgizdsbjL+N6NW0a4NhCbpb1t
6zF1ziNBDC/cEVppUD1D9YhyZjl2ivmPdXZVNGXbVBmb2hqdqd4rWcf5VkwCGznmosTKD24+IzMs
d86CDh+GphXHHTKFBD1MM/ltVg+9e0YASUTq4hstL3UmtnHW89JANKBIaT0aWEi94Uw4JwRptNB4
meRbTA5ACgZLtvWZobJx37YkkOeNp03fvNKt01fMA+3rHFIlsWWWrV2Q+1uExs5BQkmeEUk67id4
JT0IgsIbrhDe8P4t+5obpbIw9ue8T4+JxVFyq/LszjAqwEIJMIkwzsabFsQUip4EAm4+ZVUwc1AF
Cm4YJ2TX1TZCQL5bkiTbZ1V8YyT1dN8hHkqCUMsFjTkVl7xYO5ozsnOZp5ncbV+kksE8qZndNjdn
fMmTrnYLXv4vlajzF9E1hrnzcFKBX27wQ3QSVRD+wVRxcGs949Sa3UgFQtssBUxhHKyyf45Ta+io
eyz7lrFRYtMjrKPnSFn6GRJAsYOcru0HpCSBy+UuGCrqvcHU/q6sOmMfjxljb8sIQWw1Ekx0JvTs
LAxeKpsR7hcViFMeBwQ31wncXEE3NLeuHFgupzJcqHZTRLQZUjL+xnSHY4HjXh5dO3ELzrm3nCuO
/e2neMrC51jF3g5ZzbCvU9PaZg1GiN5w6w9ESV0zG7fv1pV9ExotSmSgYFunMS4LYDL4ArCXpVnb
TJxqgXDIrPXXysAHWtlZ9CmqE1oTjUVu8wDOsl2ZZcC2on2aDtk+TDi/hsgJvgnozfvaQSYfWRpC
WcavVzJznxah35TUAr6rhc5Vtgz2VZ2gWQfbO360mwoBRJpNSDESU3zGeoYqjC55FW3GXEcbTDm6
NcrWfNVcGaMP5G7ssiXtjtC4Xxgte75KQjDMyG4bby36rYfaRDDmC3eoXiyJxtlOLSo7OMxgbwrw
k6XXtvyOWjuS803MtFnD5+yHHASuU52w1sBgBSC7JTmc0VwZyQNjwBAyXDlIVBGE/nR2ZLDQ+w64
mRdTHMQq83PuzyPejTuWdXUvxXzljfDu7Sz0mIXENWBc6AsnqTQymz0rl98mZDW3Xi4TkjGq8pub
6F6Q62Svb+pC153tXFlUpLpxDJ30vgOjdFwVE0HG6n4wNLIFNnSrBMxIM/THbvkg9dSAz2VH7sZ1
G5DOhCgyG9XN5yqPxk0R91owjQZnFlJ07c+QRz1Cqerlvpo8qk1XjR+zmLOYbabVReQ12IvBnV5A
vg1QfczuFXGZ5md2s2yrHDLSZAnzkyCv7WYxEu9mmORyO5d2tTPyqLsVStVn0ED6AyyLJfPbRmXN
rqraaNsyQv9C0JQKrKmvAMNoEPrnMTb9OO21jWV00StyUv1QImH9bIpu0YKFpbVd2HL8GCikg8Iw
HoOyYueX4zrzloNzEc0S+TyR5s6KVkUdo4azHO34VHmqvm2MeAi6RkdpMnvx/Ecyq+7BHqIm9fFF
w8PTZwwRsdEWfjg1DsfnQRyR7s29TwQXtKDE3BoTlibTFtVlSuuUHl6jrpayGu9yV9v2c+ZhVBHw
hNw5icMj2sPsEutGExgAVZ7zdhCP+Jnri1vL+UHHEgOC2Im9e8ubusMgu+lYTWFibarQGv0hTvQb
NdTZx4JIh48wqtRt2efhU52FdIEmgsXjUS4fDDSq2JwrWDhqmLfhDNFAd0pC2fHY6xWCJqF3RzzW
Qw3Jv//A8BAxZmK1ZaAlNsnhNk3tRo/126Z1I9oMMuSQRJcbJHs2zmc8+kXGiN8QW7gOJvexGz9Z
k4vJY6BFNU/FAA0QNsnJSAznhRaJjiw0LJNb0n1HQDu693Fe7PagWwsvelmCLdm0UZvsnCRzrtyk
rh9Dd1DRRrMVo+sohBkUyHG6wjyidi26rtJ/q/j+Wxz/pjhm8Lse6v9zcXzGX9q/ZPP3o+e/fuiv
6lga/yLRhDGxt2rUBce+fxtDvX8xKFhVPkA0JZ4Rmhl/jZ5Nj/kyHX4KZAJzBJFQ3wt8EOEjy8Ex
+s8pJcZa+v7QhRM6untp0+Unp/enNrDpMJ+SSxidBko38JgQqO9GI1qQWJTdHneydxoIItHG6Vg3
FvjttJLe/VAN3QFS47A3G6PZY21i1vndbbz980/4YcQhfhoDCG6JTbi34KVFp/pd43hq7dnOhHSO
7mDX1Y2HDvRGAobnbyBbl+NvXz3AuNAszpJE8kWY6Qh/bP0CvW74TZalcddiSG/Utp7dwv3ICyy6
nuNm7NALtcbnguLQUdBHa2qnwdFkQMobL188abLVAosQSHkYadUElp6V8D+NfLTga1UW3IwP8TxE
KPe0IoXlZucNpMCWkAWEgHihcFV6vLjIEcB9mm4n5T0iLopVv/VGad7Cre4/eFWdb0bVFJSeuchx
4o5p87WYC/2etIUq3QyWYsdM8JvPeI8wIu2GkCL/1JlVnu0ScPgrqsO07sqGdMMxGqEihU9EYWh7
sjPVCTi1se97s31J9FjdeAUEVidtz0ZUnerKaR/dMpluDW+a925LfEAYxpxEtEELEndB8JNjYbxe
W1xXZRTvtAT2Bc5Io7rXLO+zTkzgRkvaqiK2M48/cb6q3Q1HjvECjFm7A6sF09GN53Y7JsN0FbnL
g07oxo2aCVyYFopmOK2OEe1kpllfidZLN14dt/RSbcSTvaknzr3O8PJ+SErTL0JZ3NrDAlQG0bSR
XVDVtgBpIoVPl/jBm2VptuisBdPyHHSOrk+bMgbqNDm1vc/zotzVbhdnvqEckPko6LcL4K7DZIb1
1l08bWPit0e7XZNFsnSjbzSRc8ddb87Emapd6ub6KaLnePIAJpxAuORREJZ6/qlm1PpYueium/X4
4me9htq/TRaYqmK6Mgfd/YZ+wNkBEmu2WH85vtEL9HPGs1uRVJ1DhT9Yu6WBWrIhMC3+krHsN3Sf
Jh9gB54PREf3ujuM1x7SpLM9tv0Wupu3txrOP50G8Iz4AZMP1Jn3MWUP5uZFbCKVxCxpVbjhbkQh
SzcH0N4nm1/ia1OOlEt6/dZmPvMFNUHsF+k8/yGaKLw0cB0DOU3qAGISL3iXps5nhGAL3FS8fEcx
OKkKqtGcY3/pwEbuEYBh9HXttpUb0RQu0Rdek+NBML0ZrEkera32UHu0J5paG4sj5dHDxHv2ahvM
5cR9PA7uolqSOPL4KqLIP4Ns5O6heFhIUF2tGENMUqSw000pQ+sFttno0C8dOSRSaF55uedx+5aG
NFeM7TuzAvUiJK1VQnAkDJMIuduwX6nsOb00b7xzS2hjezernGPWqQ9ePC5f3WGZOCi31tFzUpiV
zozFpaZ0vGYnHD8PMV6RTQ1/Qd8U0VIaQUYbCzjZWI4zLQHlPpeh6/WBDSgzxW9iyOEas7RFKiti
402BWQqo2YCE42omZEJsvHkYjlXkVDYsvZxCOuWMBb63chRNukjc4IMe7xw1UD5jZSFRYi7b/Mbi
wcDzLQkfQcNcacjCDUCuQHqca4ftgKaalycwXfPiCR1ec5/0Zldtp1wA22uwCGukkrSBuxqH0WpU
jy4KvjwweuoIfbUYO6xRb6tW4/Gw2OoyijjmuD5mH+rVoCxXq3I09zBT6xHR+JuT2W6z7CUl+I/G
6pvXGW+Ic9smc659gt+MG3pajdHizSPtvvmlo1oxArVWG7VazOY0F8b4OZIx5vnVbm10GK9R7geL
5mgkyqy2bP3Nod2tZu3YG9KdOw7qwTYrvNzM2eM7mFziYzUUyb1LoWUcWnjnt2TK15Cj5y5jYufG
7XMFToqwC+CY9l6tJvJwtZPHzH6MjW1Mw4UozwG2gUExTBNF4jzMEILfaNNqTrcHwKZYqLvhlf3d
u/e0eNw1rtM+Ex7FJUAzERTE3ozWykyPKqPN0IyY4tkbpmO6GuWBaxr8g0XHPs9DnmER5egCLQgp
A6cg781tT8iLe2W8efDdWax+/BZrPh5Y5NwDsvtzJx3n7Ws7aDI+F4hZcZ2YfMjBcLfkE76kJm7S
UVoMnZvJfMJkXR9TtKq3nhkbXLV4EbjNWYh2Zt5MWn2Vhmz9i51fETgRAhKoSE8D7+jY2uQzpNUY
FpU1dD0rvZ4JmN5b6Fb5gWUibZcHHS7qyjOwV7KBEDSSinjG1AwBa42z1J7RSDR3SpjT2bLBj/lt
HcNLsL3hZVgZChlE/EABEt2vdcnXfGUtsEptE+maC4KBNFlwDOS0xVdtNQD743WqzqZc6Q62GYNx
MNrFtThZaCCvcX175m7mAFkFsE/1JyftunLbrJwI6w0ZMdNvWX0mK0oifcNKdG+ICRm7I1Juufq/
3yAU/cqjSFYyBSUcX1f8hVHWcKPpVnY/685DNoU2J/wVbWFaChc8xwnzQtwyPSQm8OKG+Rse7i6u
nlG2dLuuh5cBQILvK3zDaGhmWj6bNqE72krZECtvA58XZm53pXDIpjWuWrYznqKV0hG9ATuou4B3
kMGCJ8F1RfYFf+XnVjOcgMxfE+BC6tUn2jwaeLRRaji9gF/EPmeikWlg1RT344oqr1ZoubXiy6c3
kvkK5SRfZgWcA8u6j7yRlzVon0tsVzGUDx6xqwRDpx3gAMb3i2QNirBdWNjzc86M4QpVxxjffJUM
U7ElLJp3wvs7rgWmTbMSTLSHCQXc2katsHb5xm33KhDu3RvNvU5yONiTtrjNxqVxctUYi13TUlg5
8OqNCU95oj4KGjJgvs2VGg/AEizzG0teZw2EW29FzA+p4k0A87FsDlnD/eREH8Yhr1aL+qvKTfkw
rcj66o1ej7jFOUuVsdHGHq0pWTl5ekHbkU0+W3sBS0FOT7R9m3tYD+5zE8p0XznAF9CGZUBfjXAl
gBJnRRKewp+pRYVuckZeeGU0btzvk6I2bgWt5eIka5oAUe/Wr15JtJmf65F+rGWa6xD+Bm3Tmr2D
ngkwhdmdHTkLfIj/Pdb9/6iKATJKhhT/+Vh3VfVJ+xPx58+f+ve5Tv4LXbBA1Wf+aT9mtPHXyc5j
HoJUg0RaclxNIdcx9L9PdkC6BDNjz0Hp46Li+p+gBsEv/HO6L4AKUxr9I+uG+e5kZyBWoJ0Ecsvl
pOj+pOGgWTP2VQIHzmbhyiBNNeOeAcZykUNCgmSTylU34+pfW80NH93YU0fEBeFJoz94ann/E/Lo
GlcVnZF9RtTM+k7JoSBQrz9KOFYBLTpA9JXeeb4BbODGKLX+Dwb+xtWEgOeJFlC3rQls9FnrIZZJ
K56Cki5joBrMl+RzqXHfFdpyYB9yHvqyn66/+8r+5gj5TgzAHbAsjo42t2FN1FjP19+rWJBxKQ6q
dX2k1Jxu8RV7e2oWWIJdt34u/u5fX+/dBPfterhlYKjh0VllOj9eT2jYiWnr10dCDwm3jPKvq1PS
T2jP/OZK72hO65WYjTG4Mzi5G4zefrzSgtWMNGKHDiymtwDQH/Domca6NMPkYRC5tSeXLrz/xx/P
JZqEfgGLSepvAa7faStSXYBRofo89giZs422UitarPR20E+2mjf//Go2HQ4STaTlEF/y40eMPAnc
sUjzo6GPdnYpVbHsJgeL+Q0pp4+/vtb7QKP1fnqoNlE7mcSaIPn/8WJTFuVxQT79sYmnHFtuzFk+
aBrC9qQysIzP8XTTc5y/GttsOJAn0tUkBDrtP/7MxKqguEKdigeMmfaPfwajeXcueirGps+ImudF
3wZOFIaPnlNDhfn1h/55DWFgWKthdCtwFd4LABUHZbNTTgqCfFnuKqnaoNN4ggFpZ/FxbhNEB27p
ZfI31/35KUFcSYAWB2WHlpj+bhibRemYRE6druF8NFgHvs3R7MdxUyZ9+s+uZREyzfR57aPx9TKm
fnctK9FwFMReckw4zwfNNLuMCnQ1n6N5ND/8+n6+22/frkVAGLeS3DgLWeWPX15adJxRqN2Oy4xC
L6ioFk55Yg5/sUf+o8TpfVts/UxQTcBhsMmwXMWP1+mdvFVONSXHULcHJhMj5wmwnyWOWRQaD3GS
FIwtoUElZI3UabjlpBX/Rmb1bu2snxVlLhsdaUPC0d+vHQ5nWdLYHX/D0GK3M4aGfsOiRZfQnIlP
jCTHWcecf7Ofv93C75uVXFawBTnMwpiGEXb040cfIofqLnSTY0wsx0eVOsUJKc18XeNy2yNMKQlr
0NZB9ThPkeuHYz8Px9Epp29gMBr1UkOsOGVhCSVpdSSGAP6J2Uy1u1+vhL/7O22+GBx3VAcg/97J
wjLbDEf0mtoBu4/zlXmIpfyhyTlmkWA0OtjtOILBp9VcgniQiF30Qcz5xizD8NhnlXWGNx8eAcOZ
157mtO7OGeIqBQ/vub+LOPt51Uqdu6kTN0VF8pO/U/dKGgH5mBwLT58zsH9yyji7tN321/fk3VPP
ipE6ewybG0AxHpB3O2yiCW6K1iZH5ITLHQGjpCSXWWWfcQDaD7++1vvt/O1iJF4J3o4ECnrvZXmz
bO3WmlK280plQSTDIcBI3vvgyDJ8/XXk1xNzGqOf3M9aUZJVWtnd/nd/xJsg88flKk3Ms2uGJF80
ypMfl2tO6LbgyQgPbj+q+ejmgs208yazPkZ9vdxhItW/2nGIjjPpmfTPdUyIHlN8RUAURplziz7t
5PX9fIudHrNE26S18huEUIkvsmK5MFQEFJM04n7JzfB1gNv1JOd8ucCJQSDlNcp5cBv0qqIgXntQ
Ohtui0zw3u4z58GJa/3QwRq7ikkM6AO9TrRHIMbL3RyFZr/JaTjdFErvvuThrH9dNMo4LL+wF72p
DF8Lqdn1qSwa2AclJJkD3ECrpVUa92hnXbXWCBXRJBswzNYXYpWNFywP5ofxTSM4kciN04ocl9d8
6CxidztAZNuW1MBLZPJkWzZbi6GG5Gsfs3kzBrVf6SxLATWOspHjmM5wbEw8VNqkHFn70dIphogw
b79JtxfbMm3cz7IZlbwHT8F64+mPsl1WrX6qulYagUwteycpDu7nBahZMJFSe3HXn2056EKKtFEG
NMmqrnMxlz56lTlfeM8QYtvM483b7Q3RDm5FGet3tdnE2akinzk+hkZE/LQgheeSEdzQ49SJUzrN
b7sVZqyz6hZ2KGlM2jNx36zISp8M3c9zYzn0Sc29m22ZtL7S9Rg3UmJ97JWOKElEenm75nasPAh+
DxHF8cXp4MC1jZt8Vbo3kjSrFAG83uLlAKFtXgoACM0PshyU2GiCe1uYIvkKblrsDPggX2gzaUwY
7ZbY5jApljt7pNGFdkBNt/rQTDfJjCc2cC0jec6djq0JyNcTigeihMx1HRZrqprEABP5cyy7JFgm
gwLGKKplVw45a8ktuuUSjXOO+oGjF7ztdljuCltjcLSm7CBGbsFZpHwAusDpuBDDwgLbAqirv8Qj
o208IKxeO7OmWxjaU3XoY04M8M00jHWrPUCPrPkSaXl6ymS+9eCZA/azphuS25sdoUMGEWsLg9s2
xFalVeqOaWty1KUqzwxPLGS4eRI4otXXwNvl1De6czBdO3yMOndbEf35pXHK7EIMeOaTbuHeFIu7
J6kdeznIebIrUvMzdPIRfVIBiGiG75P1ZqBr00LTUQjfwD++8ya4bQSkYN3kroonLxlukqicT6nh
7eIYkA4opOrEvI5pi9ZD7ytGD80QHyvPpPLjLMsJaenIVW6xkXQIkhQzpwtIyxs1kZ+EwGwKBtJi
fV445s5ukg9O6JBk09binGOf0fvM9usOrHjmFbqPJmulC+kO9msA4okX37fx/JWckS91r7XbVENT
OjvwZgQ9pyMeu0/NCo3DYF7n/jxJ3mp9LZ4L0zotOHqQOpOI6ZCHnFnO4zCE56p0o08dpvxtbM3T
Kc4LNmBrrZEKMV87iWleYBM2d0aStydtsLNgWVC+uM0sa4R1JHx52bqJRO0fMIXqw2xUZEKV4RAS
yBWZ6cnAZWYQFx65V72d8wdVOQJb+r1i+WAvlrmbxjzsAaoL79wZRnNDoWTFweisgzNXzz9AfI4+
0LIcH+bKpn6oWhR2m3pY5kvmLuaa7OLuyFiQ31A6qeOEgPVIs7jgolTRFxXp99Iex3t3nOetufT9
dn3/2Njuakb9Sd0Ut21HU9DlSUOlxwBNbERGypWaqUUyybAqK50WYa2bsBWV4xonyxvBjTyXcGaO
Pj3rLygo83beotPrGgdauqoWxU2rd09uviCZYNB2bTULCW8RSFsSmx1yV3bMNCHw1G22K9PMvtXJ
4dk5bh997NJoPJv9FHRJOJ7SsScjAJ+S92wi3yONvSQBieRFpR1LBGQn8C9wPcUo28MyFCzMlNqB
I0Ku3eWzcrfFrD6V0DF3egGmqbdK+dpZExAlpzTEoyhs9+M0Ii/b63aiQahEm09mI/VYOTWHelm8
60lrHFL5mFSZVVX7Wte4B07Q3sGbDIG7wOjVH7WQcotYcD41nXlxC0u/eKFC5GJ5xhV95JISpnRh
a+beXR42Ie1VMzQ5/KcxMspYGY9aotF96HLvxJcKo9QGhMZLGBxXqQ3WywRm/86FY3ucmrINZNWI
QDosAUBLCLnCyN6PGH92DgQW4hcS60MGkxflBp5n9H7pMUwbceEOJpiHB78ZQmM/2DYL2ysvDu0D
Pyw8cRs1uX2gu29eeRGYWVUv9kNoN0ZQyLHa5zoK6Hxp5Zd+TR5io2n8oWXI50uSFJJNFtpyHw+l
gOCLKAaqWkjqjz6Z170uqxt9CSn7PbNy8K1pabmdM62ygA8P+T7PUAjZmUMTp2qiMxgfWQVhaOXH
WfPmPzqO41edOfbgNbRJbszaY6TOPJt3uuWNau1M2tec2IFVQGrgAGBUp9yYO56urr6MaZHf1o7d
3UicXgezaWPPTzx5KBDRH0dZoj03QnlGjhle0h5ihBUNxdesZHqyzWqv+WhFdrPDTJq9enZBcmjt
MpIF7kkvKc3Vk9vWzwW/equaivGBZy+CIUK4DF90RhKwabVWO0Y1yiJerjpunri0AySm/dkISU9H
9LPlG0+2WSFeRs2rwUvUIVA3z2y3JSbuC+O76qtrlMNpmVKmHR7vQBqwy362wXgxeOtuDX1ov6Yq
Y89uct4abAIqizoflXqT2R86vS/d9gXkIbpg3Sqn+DXW4Np2SZvHPNhdyTGp014bJy4vk12L62S0
+w9EIg5fLZXIz1HvYU5YAcqEX+mLpPFtgwR0C5+OSHnQHGs+MW8lrrRwho9zB25JR88P0W0A+5w2
6+QSKa5PFYXgQcxu0OUNXQ3ssFDz8snkr+om5JqpfrHGJIdrNvLOYJQ1k0fd9w7aUHSk/cZIm+lg
4C05GQrkc9BZomI7m5fo4f+ydybLkSvZdv0VmcZCGRw9zCQNAtGTEWySzCRzAiOZTDSOxtE4uq/X
Aqvqqe4tqd57ZhpqdtNuJpsIBOBnn73XDuzcmiNi/4D4wonHiEAd4rpElY+SbjGe6LYwcY/WvG88
FA62qfqzWjL9oZiN1u1Isa3wYf9u2iD7GVvrpYyiZF5SX1nVxmf7ffRMO/4+u5b9ZljK+G1h/biN
vwyK1ZJHoubLTs4UPosqGzaWdtufMaF2jpMmNStd9szBON71sWdC/moePft7ws6WCkdur3ERc1GV
pC4rc2MGxqM/TKQc/Iq6FT/YQwjxNm0F/gk2WrmZOJxsfZ+6d1HhugqYsaEyOfWaOnmXhYW71mBO
huUMmGD2kiOkFGuvvfGT7sDwwCzvRA1Lg72EdBnJ0jtbXelGIhvEpnT1PqBFLsK6bmz9mMvZzCdx
M7vlQS8CKCJfOK11cLDmRm7Kci4O8MWnb41nYdrUQXLJq4HyZ9YMtJ5UG28YrHOGsLvrULPOWTsX
x9BEHrCmAUCgavVBpb35LnsYacz4PHU4CJ2hRTtQ2bNmX449CL5+ym+lINzlJZzmOXBFDNUeFJnp
bsTrT7Hi5B3dtkkjs8Tm2TVqS9E0QAKOgveTICjWFzlQlr777Fuj3imjXg7Cy1b8efiznY1y387K
g1OAdoB18QS5m/pf4y3znH0dp0TvdXgFEH0ujeZ1LJc7LeMzdKxn1cYXbrkIRjC9bqh8+J03yXdS
YY++VR0Up2lqWYu30MyA2EhESr8P34Vr4kCHtbENDeE+10WGvbq23qdQcLAyEm7yqXUqPKAEBPr3
uVY4EHwyg4n3UQ4h9YIlqjZkXSaCZNT6x2IvH9OQnTzc8ux+i2wkqz8nP0wYMcumbQNJvRG7r3nG
OlhnNi7nHbXuL9MwdUfqr27d5tkMBo0xqAl3aZd9oyImPfpjKKO2GfSLYbXBbhoxWg3MMLdat1Sj
Tfn6MZ/Ns2tn/ovXORULpcYLtl06tqes8ZBHifQxTvhhOh1qeHa4yFvpEAT0lluaLY12n5bTIz1Y
4S/TY3t2NuCAzOyCwy4wD9aAgf2G7XfX0ReI4eC+sNr161mNzN/ggHojwsXaG55ApgtZv0vWv6ia
Tk5MkmLoveiA/Gwk56Gjb2vfuPbQ+bJtZ9Q5GIsQ0dTrRkZOiYW21Vb8GiQy/t3FHh9AvisrBhcP
RMtRhEFqawU1Y1HCZa+3NbcXdKZ1pzHXOn7VCQNCDMJiT6GfC9Z6ma4Nz7jvQRPPFwP2RgQW39j1
c+OZ19xws2HXhzNjh/a5LY1dbpMlX6cTkU3DZ75Y413uzfTECbnsRUJCDu99/JqUBiJ34vjiUXRu
v/NcTKboXRjjsNN67qVPh3XkDXvQGqmrOlqrB44OheGZByXs9sTZni9N/NKAyM6AznoWi50vfOYr
NsQ/vaLEpt9y/IPWoe7dlpoEMVQnujtzLDY1ZT4kIqKss+OznbqIAsCpLoH20QjWTc3X9xuUY2CB
9lrszzY7G0m9H5Gc8uXrr4RBaT2aHmN/7efhgSDacqSoT711Zc8MNrUWKkFgj3fjwrHHYNhk17NU
HjAaXkx4Ve7GTHv8yKtQrIqJNcpUB1st+WNRZopgaJaGByPkRyTSRbhh6auDV7rdjzrr+QUyepyw
Ok0Lrjw93btZIV5KbfKuV9LkZx6n9tS61XQvJ867i5Gax0Xq5TKpee4jDNjtyaE4/Em5jH3NkKo6
cue8OXBUY7bXuvDb7SBXQkG2oIogXnIz0ILpxARFRoWW25xkbJYl17+5GLdhnag3xL/sYMocRTFY
bsK27cCMFmGPJNOwrN9UyVLve3phnVvyE+bVxRByU+cLG7LFRbyKF3n+uu6MrFr2A8Zsjv/w0inR
Xh7SvoM1OUzG+vOloHYNlseIIoxZD4VeX5NCs2WjtumB92oiDTnwsiFSRg4m84tVieoAVrvfdbpa
Lj4FwXdwWoNtXWfL3qNO59I7Jl87HNYvWOTet8QKjV2YQh9QBf6eHtv0dqp886U0+Sc4ENqTjyl/
LTvl1RIeeeJI2P58GfhCOwxeoUsmzzBfUuHiepc9dJus47pPDY7XwkdnhSbOwC8g+v5eYCTdDDlX
k73wRWmVrt+QEitaFCtreO4B69yGYozPQxrXbxR9Ef3H66Y2VKDxZtpEj9yxj8+xEvWb9DtMYc1k
2NSQDIWJa6CIxSPDAb9hhUWUBG9CU1sU4F04hFVm3TK3tD/6cH15S7OQZ13zMg1dbT2OEgbJ1wfW
6mT6q1xK9UaxKt960t1wLvo5PvVIrrS7BUb3ttAcmpgocn3DvwvbjMwJ7hPtdkOUiozRo1cflRmE
EH1jaMQD0XSz593p+5gPO7GhKNZziGJRheTWCdQktTdfbCTwiyqH+LUd8bJGi7eIm4JiFfIdXnx2
C5ufvGfycbcVt8ODabuIH6xFg627XgWjQppzlYukACwQ+EqAuW8zhpqrxF/M98TMFRDSwKC7OVV8
puvWjbc10ykOQO6PYEKqA3B642lhIPjtx4pfOOzXa7A1gbn4rorPmMxKsBQA4QldAEHyA5+xL/DS
4ZOQve1GDBjTCz1u089pCNhCdRzIW6RUleChJ5S+sShyvRXdUF3JoOunzByDX2pw4t8ZMYnz4NLP
vKHcfrxzKNvbz64/Jxv6OMidhU38mnuuW226FhTu1q8RuLeFyur5r/Lz//ev/zv+dQuTOAui/7vR
4ZJV1WdX92//aGD/27/6u9EhpBeT8iKMt4CSVhLa/zY6+H+xALNzjXEWXx3sfK+/GR2c8C/4IrBr
ASqwQ4vl6r9Z2B37LyzluJgFewcmK5hr/xlGpVhDpP9oYl/RbbjEuTItfkBS/3/at9h8eMreoTmr
Mo06bagCpBt+OwkWPVkvJrWT4NhrfHyoGXvuMNR8eaq3PyfA66iNS0YlLZDWyzTHTlhvGjtffkwL
oGFOlYVNkXsn3pPASp7LSfsR20v3x+A4/aUxie0gUBjxPquBoG/q1PBROfmf0eBNoTpAN5LHts+r
Gz+fqE+Z3Iei7e13Y3RiqGZdw4iNh6GnGQTC4LMtITDcdkuz0CnEqgjjnVPa+le+zC03wY4KT4+P
YMjBepm7Ees1+Bm7NckBcdZ6HXN3BJqpUdYv0s7chbrjkvZKyXv7LcEMSireQm7eqSLOngVNg8Bi
R2aeFmnAOzme2/3y27r5BsyIaCqG6YM15b+IOc47sA8Z/WRNhjF9sKxDbmVPs7TlvUc9MxUw4Wxf
Zp8g9xYdPzv2FcvlTYv6vOuF8TYh226IW5Xjqe18Op2q0N41rNCmaAhwjC2p37jUoxrdI/K6exlI
+e9Er31x0hh7wZktYfx9KQP/m1ol2bafreDUxj3IsbxTbrHukehV9mn7eBloft4ZNo2m0vN9XgOO
4Y2eqrOHI4yBAxwwi4gx21jomCbGznm84ZC6VqUmCs4IdRWPTUU63jzESdkepSBk08PE3Fj9eJwR
p0kvBjPKngMBch/McXx00DJf1ML6E7+2sTyFBQAVQgmjnx2dlUv2HRydroCWg7c0d7pymBF3IzJU
1x0snc9md0oTF1Mqngc3E28M0W3CO8dE77oFMePOiaxGOVRFxSNG9ZhEInfRUzYsj0Eaezz20UOk
XEvnMpcp1cFWE6Ve2NPn0ePLLhbDpqfLtcZdscRDBOpGIXn5T5JCyNK12Em1F3cO8s2CKdXP6lVL
BPLqyoMzlfHZl9W+8mT3TIn1w0ROZNPybfbJAsK0HOZXfBocaf0sBohPVqvIu1PTpimktCa/bUoD
a5sLfh2Eg3Wm7g/DXCe6XWfgYS5ZcDCAFvV+DOrsxijm5WQ2fDQtr7Cew9n6WfXo2Q39Cps87Y3I
6fNhj6zcQ1i28Uvgs3xv67Y4t5mT3DTIm0jIpblD1z3U4NU6ECQM9ZhgpdFss9KooqQxcP0rgfM9
SdNPd2le/Enw9I+hjHmNyZLLaWUQmU4wbkM9J7fVqgx32awOTb586zOjW9Gsq97tYjBsc3HPT5/f
5OS0WaNMGG2FbeOnKNTMcEl/l8+H7YgfEs1ZEaFNlh7rU4MPwv3W2MWjDLJbGnwOYatpZbWWJ/LH
h9rssE4m4yOj+YnkIHOqCdcv59VPvDQKBue5a5pDME+X3DJAn3M6hp1QAP6IF4TB2PnuwZLfjEzS
7GOKz8Ixma2q0QObn+pvmQHPuxEiCukq3zS9y00wCy7UL1HuRfcr4khI2U5gOQ8m9RC7lZQX+eEw
cm2pTgCsJNGGmoFGmIb6GLTFx0KWD8aeGZ49bpdn3drw52I7ByrT50cdgIHnUyEekrR5AAm+Y6W3
JWRfXSeGyLdivZtJHftqE+DIvaGZ2HnMrMajVpiAEm9Yu1eTCl/9Jn0xjW7YwA78TeyB9Y7fke3I
mmLjiWCOXCMOz5oa213Hbf0BUXMd2rzwJHP/MfbaB2Zrc89tAjmSgBNIfOn1P7ivQJ8b/HjYKLvP
r7nFGb3pZX8weaP2Zt3oq5u46aM9TeGlnczHpTV6JMbytUtY8uShvsN4vq8ArW/IPPr49rtHBgHu
LghIsTbzfW5zjnWRZN8oBbtKO+Xp0MRAnQTH7bx/Kirp7S04U99GOV6U0bTRJPr82TfyZzeBy1cY
w1u3hC9eYp0QvpB5hVb7soB9n1rjvkMLqL38AMSHo13eOLReJc1hDIDucRDdMV8SLuytJxX7kguY
Ol982gXZkmY0r6mwH3Wobosu/e5JiwKMAqYtrMcNd9odDvefCMFdZEMnlOu9VBnBfdDZhy7Lp8eJ
t65kcwJzhNto8FPGiXgp3MDbtrbPR81gZ4UHkGmGiGwjz6zN+73LlvwGK1KwwRGUNVEcIjPKuQho
wNPLKa37Y6/y85DF8gAzCkdhaNAtPxgM/tjtlzj0N8HorGBjRzsfDukGbtjsiq8zy5KHtHSMzeK3
zaXQ6+phHJCjcjd9V5OHR9rSZKkxvVdj8SwcYMhxfQlZ/cChD8OdReZ1mLtrk/nlB0XHxzCYX/AR
FLuB3wfRopaR4/rZzTDbJ2RSsXfSmCV1woB9nVyH3L5L3nuLq1/cuJlL2ZVhz/QlJvYr+w/1aKM2
VBuj7bHV462soqG0q3vAfiD56zb1op7nmspGcHg1liy8bGoPN0DfWkkVR5llKQLNZsaew3hOjXF9
PI+sy+kgMwL3Opq+9Z3iwurOTOhp3jpz4QCHBeSgH6vcCE5hJ5fzNNjPDuGnd6MdjOQYl5WWe9cf
7W5jF2Ik4+7U83DkOWvthj78AGNxL1I/i1jc94+dW92D2aTSRhoP5ZzqOzllP9Yj/V5PJMSbxfsR
dE7xRJ3hGZdkvxP8egyJRfOT2ytUPzHHbytDYje6cUsDhmHt8npID17hZThOFZhbmHnoH8Prui7Z
MYsZl2QY5XcVwiBgRRH89rSbbDVy+sZN7eKNTsf5mz+i40odvNoSfFAZlP5336dZg2Q98QQ/zZ+q
BAF4Gs3uEPpMR7YN9GiCHz3uecOoB5xsuWdy5IYc8uMlbVdiXv+lWvk+m4b/GIbV8IPWLrYtOr0W
pnTZzfLI9nMlSMVnrUNESrXO6jorbrplqY+5hgGxdFVyEVZx7GUsKQvz1U7rkBR8SQKL222qH4zG
Do6L7zU/jCU8QoSdnjBbOXsRZihn4SKz26rvfzUy+ODuXBB888KtbmP9nOUCVDnCswrbecsuP9vF
yuMBkYUIuNSsIVJZJpp1nVvXyrYz1D23uQVgsQDZ6eZbAOzhcazFhMe3+cAnICI9FZm4V2qgISHQ
3bSDAFJgU+nHFD26SmAIlo7k4dUZFdjz0L5JvNnds2zIvpsj7NCoDgr2nIYz21Tz2OK9KlzvnZxQ
imzdJyHSEPIg8a/donnNrZCb5YJzkQPwQMHHYmwybW4rmyQFg8qabahajfklLLYlJ48oZbxPSLHF
ohzTm1aP/l6WQ/KNhpq+FRcOWhElTt8Bf5w8a/wFfAtYoPIXfCdq2uk48U4xMuJmmdwQNDrCXeuc
ISEA1kU32BY1iczJ0T/xqlARtCgW0Cq2t25Rx5sWFy47svqYOl87whWFFojiaPcW5dltPpwrc9zF
rX3N09x+zhyvPRTKC26ytKxvcuJgkWQVOS9E3IamfWwJBB5M8Q4IngNTHte7vIyfESTLTcE6MjYc
e4t5R207FwDekMfn1purHRz9I6E0aC0tcRhoPSKqjQq+mAM4oyBdyOrQ3TiM9cj11OEtMv05UtOB
Ny7cmwEvcRmq56mu6h2mJpZOWQm0EtJVLoIS9yRHw6I3HBggvuKZWNSnunYew5HshZfYH0Wln2s1
u3eGh5JSMqdYANzZvVcOm+p+q5wZkVSRJjNa+JmEQqzv5Pfw7BVl+Tz1YATYavGomwmq5AJGAUFX
YMAuQFUrr+tbhKfnslHTvu4402V1nP2SLcVwk788LBlXOcoHGSqHtNIUxM++KG6bVDvX1lmhyE31
m8NvR3Sn24l8qSOaYomYOMPdlHbpfil0+dyCptkWjk72jVOFOwefBofuAI6OkRc4ebi5zKMs96Hp
NlcviN/NjjrAUE7eAclzolzQN/Zh54loLnxOPUKFd6bKr9U066sFWqCsmzFaulayPzHnK0u8M+h4
LDAenXr+MFCYFfrjLT3Dv2rmjUIYr1awvCXKO/ii07eMuTMvhtyPxXKKAznsFsM4FLRzBQ0ytkex
gehydQREdN9k9g3LR26PaRNENNeYe6UYbwertQ92T+Fi7YLjyfMbyoN5gObm2ZTBswuOemNny9vk
649YJ2jc1DkGtf2g+4tfx8/1sABYnqrkp4G/LdKsjvtsIZJk+7cUcb0EqgaJGtYHycNxYyWBusYx
8VCjMlnRO+ohHzmdGV1uRr1eqMmUQWJeZcxGBw/pvfYa9kmShTGPhDzm1+VJ0IAZpwlmDoLu1HIF
/5zb9NOWI9dITPQyta0OZcwp+gHKdPla1HlZ77JMlFceWbhaptouOODVrb+FmF09jL3FXsWYGpZt
njzkmZHQBWW1ZhrVslev1iggH48D6BtXNc8jUNYTcbPhxKlakohLqwOoHmePGS65GU3t7dtKP83t
Qi9vHd6FeKHuq8wQv92s0zdLmnln1qDtEazTqlPG894dnfbJqYA9B1QJMcPnF/RZBvzEJMycDOz7
6+TWnoi0IWK7F2F6eNGWiWQcTqgta456P/iOAQqOdEeLNSO2q+owsJfcJhBMWbNBDaQDDH+ung32
leZd4uggwnpt78iRx3ee6L0VmfQelJrGUst/85OCV4xD7QVuBlTDfD6x62CdNQ5XzFyrCy/1eRaH
dD+b2bbBoLzNS+BJhoKL4XCuhAHFl+/CMdJ8dhJQ11yu5QjMPa9QBqyonuDBpPRDnjg3nuiuzDG9
lcOe25W7424O9qp0q10hs0OeUgw5G8Gjzg3nwCiM4mJP+esgw5CTNKn8C49qnkIj08J17sKbqqsC
MtS5s7VicBu46CNjYPyg+a258WeWkjQxZcdOOmulh8o3sofr28umP3e1/btZ9GUO2T2ts4W1ZFfB
3R1meFLe5y1vYy0Bn4eSPveiGIG8G2LjsdzYyiYwbkYnJyFbWnRwlZfE878DSujIF4smmugX3mBa
2FfCPCQjegfVFswybjpDHWNzaASk3bKs/1xq9QBx/DIraNiYgwDy2TtUBuYsy8YIglt1M4IisGJs
RJ7dRWY6cVd2zfiYAtnaLVK5HFrm88gnFZIndjtT99wjXdFuOQC+D37+nvnuKXCa+6mvpxNePAvv
YHPDLfq7iodq7+hpx6jFlSxmP+oH9vp8GszrIrR1wN+GjLLw0HV6+9Qq8YiNmfweffWDJ6OmEVXI
oLNUP4DVIpuM4xjsrUI8ce98tOZk5jdCH5feyOQVjFHSMg72BuimRW00isBWxNl4TgMWN65TvWNP
Dh/yxOCNDNwD0eUUSLK9PAfCuSe3328nJSx6U81937lsz1pc4RS7ucbWK/wZIqmfP5Vx+hmI5tot
1o0MvDdbWHtVvPWCDXsf/G6HWTHmgrmvBL6Crgy3TV7BV4OVvjTDb9WvsCJD/kwbI901jsWQCahS
0guIqALb01/wYmyrCi2AoB/Hljz+CSv6vk25QUedbr0pUgTG7qgPs8hXpR57iIRV5jgwlA8g3PhL
PMkVjS6b0FSUZ3cgyrZp72/GxrtRpbhpTRcwDIFCPdHTuEfFSc48stwN9j2fCjwxN/qWFXt7cDqr
oPzMY9eTFU18H3BXo2SmE63LajVt0mAzcSLvnwzHK7t9Ceti3reGxNtjixSpDXsJn8KysXS2z7FV
sZ+veI3cGEZcoo3ZvNV+4IAonXzZ38b0eKFYbL5E6P/Xev3hs76+lZ/df1+/8AeHC+5zaf8///jH
7q9/Tj7r7Vv/9oc/7L7Cgg/6s50fPztd8E//msNY/+Z/9H/+l8//SOQQmIn57yjxXUf9OvCe7I9a
/Ne/+7sWH/yFGMsq6tv4dv8quP89dChoUUVP5WHwbyK8zX/+jalo073K2QEbhIW7EEZ98J8R3RH4
/6i5O6HrEqwRAUssqkvMP9OIkYMbV+IqPJHlZTmZsDE3rI7PBrs29lc969u+cQXDDHAqoAfNjAkB
TkR1i1lzfqYyirrCOunAA3JbpckvFGsfo4wt/L2ZI7dYE9TromQLy6LLMwod4syfNZ8NZe3oUlsu
oY8tmJ+Sm9yMHUVeh7QaPv2cdvCoyVh4tqnNQi13bO+xMbiXtTk+3WAcp/uF/oO9stP54LOpOmP6
ZBVHUKS65cdkH8WOUb3ZITvdwKQgvNI0qMwa4wNdmg5n6mMxK/TSbyJeNIFfTlmCMyLBh19DYife
fgx9TrfmECfZrgSQigtFpob7mpohzZYAzMM+val7WwY2veyNGu8by8dD4CfBmFzhkaTBvpazSB6x
Pnt7tpslDIuMMDF30w7dast+3HZP4G/4m4kgGfIytVKxcce2vEkMyUnfm1fMGgQ7HyM94Cs7iIQE
uZIVm9KLCWltULnfS7afd4M/10Q5F6ARZNAatUEvCl4gJfYGd8URSiIOvYP2lm3Pnza1ObQfbt4M
V59jI2XuZmIfYfkJzuEW1OA4Hl7a4oFsRnGg2BJHNVH6QxDuVTtgTx0ofLhpORU0TqNw11G17iLL
YxnSWR0Zcxg/DN48PfMwky/mGjb0ySJEtqtrXHTS/TSqKX8Mun7aNOHUbHHK4Z2uRHbqISe95pAo
wHumNSCbtjpl+FTPTlwcLSGKR7qr5MMw9RUmMwzDrDebgyFGjwMAtJhwhorTDi1GlbB7d2sRP5Yy
9bcTU/JJJtiozbEvb3yz6HYdPu8oXbKCEzF7/sYQ6SEBd/bhJZQCMhS2+f1geM1bMvD45RAwm9cQ
FjQkxVwY5yqlOpNxpTIfWqzvAIab5bttFU+5oeiE9xJcN5YjP9ag/Xcv4EPlwDWmOjF2TgmjLSL1
VJ5ae/yM4fm9LaiHu5CY4AwaPOnfkPh2+QKbE0qws5FqvBmc1L0rZFfs7WEBUkSysD62iSNPNVm9
S1z74nXCUHYVfkWNoDWyj89lcSIbQg+QU3dPHY27d/boUnJrlzbZg3m6ggRkr5Uo90GpVFz1oPKX
pkrzV97R4jBN2r7R9VIcKR5UV7k4xYdKei+O4jbxMafZyz1BsoHBpkGDzIiSAeoOfE4VPcZKw0A2
N+wpuwRzaz9gfaZlZFzTAMXUxsj3QZadK4bPO40ocTu0dvZj6sxpAHQwmhclhwxzjmyetNTjtyzz
1NnGH7wzpix8RdHMv7eD19/0bo1vArE6P5uLv5CKKFNwQyYhLLVMpJQXM9maeRjscWa5vykqbw6k
N+cfU26RLwpxSEtVnno3vhQgPLYxZHX29OsKq0pOFlC92YXLGofUzkhH/9LVCOBHVsXRTJDYK/gp
6HrdALep8vcWRgkCFF7zrmJX35j4rum2w7zqVc74kNeMnqkM5mPdavshnsf5hZw3ZUixGB54QeI7
XOf40/xZ4Egdyy2fkx6r/ZQfRyrTDthkqVspdS2fVdYWB952Pi0Gq/nQl+qXTdUelW0lCsIUm/Zu
8qYVWdr29z6OJAt1cvbYToDeIGVl/V6slDUKoArNpcwwg+jwpCY5XNK4vFdohdRUWckLru3isAAF
2k/2bIAynTPzAs0O9zYek6vB9uxhngYCoKKbw9u6FsUhLKa7otFQGgQf1LPWiUMtTVhCGxwB/2VS
JHCsGCuSwFutZHZ10Q1yjW9zq0HxvDE82oesxhHfvJkFV2T2BqmSxqOoI8dtxC8d4KXW9AkcSdo2
72wLWazlGPcmSSt3U1s/c8bmUwGa59CAkHgSbQ4Ow+8p30KPw7DaLPBaZtk8dxVuxcn1VwOKMt4U
FEmeaGJ8LDJs1izjOv+2Gsf5F8kTaoVkQnlRVbnjGUDEcIg7MVwHeozocbGqfZA1zfcR0/j9tJqO
Cd8sBxuI7QNPNvXqrQ7loK/833NGhQIaXIehIkx+oUDkOydb0NKoKRrrQN/MU+du/dUIbdSrJzpc
7dGBkDilza6gzrlEp4oGPH+U1C4GVsjUaWh+xm5d4/M4BV8ebHe1Y1eOaPZdODQ/gqTyvJ1TJ+W7
nSTBoVrN3Hq1dQ+rwbtYrd4pnm+MKrh6Z4vnG4paX1yxK4V3Od7Ci1wd4zroEIdro7/EvcE+ypHo
1YXPNDlU+gesdQ9vyWo/776s6N3qSldJF9yCE5k/TRuC8SbUEBk34B4TkL298ZSmrvfaZDW3ni/P
O1IR/ndu2spjxMAW35sY5Nll2teMHSq3pQFibAA3eJOvpnr/y1+vv7z2mKmaqKR+mzoWP3iTqynf
zOw3R3c1lLPK/Ras3n1S//bt2IcOt8HZup/X5X0SU2bGG3huClscll5HA8XqW4oUrYsO+vyUWPXa
GVPRjJhY9rO/pgmmNVfQ0PN0ML7CBiGxA+hjFv7sDEteTW6QfQbpBDdxPkCoElkA50ON+ziE34SL
KQD0k0UYrhVP7lfgocRrdi+/YhDWMJGIWLMRRMbqaDTt2+ArOOGtGYrGRCJ1vOkc9lawE5nRfKY6
I3RhzEjBkMv8I8snFXVrOqOK5+5eLYW6l7NqjnlqWYDUEACWNdkxfoU8YtH6PzgLWE+THYIn0K7t
/w5KQ7+Wa0YkluqFKAzx1zx8AHXW5fx+Zs+5Y82XWF9Rk7zP0/O45k+8ryiKj2wa89Cm+C1TLfz6
bs2tWARY6MkZb2ZkJC5NEojlmnOJ18QL3q3yRn/FYFh++fnW/orH4EbQVzvRDYNvS26iLe+odyNQ
A0PYOfC8q/bDmrdB7ZwB3wn/CME6uPvyaxJuJ6KzxnIjI0fQbkjwaGLWbJElqR5fQKc7uUUiIq7s
4n78SgARQyMN5Js1x9ehm3c0LY+PXgu8blzs8eSZc3WHCsGCkraSlosj9JE2F2pEHGkdJPUcF8wv
HKYJqrKE7tek0gCC7tmUdfHsWJwBHQwDTsSqqblTsg9vFulxWknc+GT6Ch8JZjEbr0PNEwzJOD5l
ekCtmdb4VN6v7DTM6JnmiEkTIbMfWSv7b8kr2c8Cq4DdBLfxQDiLkFmLeY3trWd09gWRdL4ShRTo
oFkS0TZAxKuiBjPh4P+yoHLn5MCSNRCmSYZVGaJjQVaslL74mYGMR+coiqiJsTMQE/RexBozmw0f
6ySE222zhtCUvby16Yx0QWpzjalhcvS2xRpd6xq2M/UaZzNtw4G2W0BIIuqGv7Tc0V37zNti7/Ua
iGNS1Vv6SeKNUWR3A9SiS0d+TqxBummN1EHvKLZyjdmpNXCHcMUuoEQewB+lNrXvVGe21jb7t2Cf
rqE9lg536Rrjs78SfcFEuA9gSrsXPrvgZY3+xWsIcFnjgDW5QH8NCC5rVHA2rAnhEVMCWLhDuAYK
pzVaCAQe3AWX35vR+TvwGvFTiZH0qIx4PiNgm5d0DSoOCZHFZQ0vGh0xRgz/wX7u+iVSX/lGR5ND
rPvkWq3px1Dm851r8svlRCOzpS+ZE1TbIwbisvgH/9j/gbqyppr/mHoGcmrb7O0It1Nt+ScOQhoj
H2Q6yE552THWGZPPeoIQC4AojfvYMavmQ3GWorlam3L7r7/5P8fMPQsegUWmHUaCCP/0zXFysQlZ
VHaCO9zSJdRWwLOL9C6QoXz819/qn5PzzDMkv+DvmxSk/Zkuk+GE8qa05FspStGhWeHrprslqT//
9fdZ/Xp/fkEpfnLgklgmxCHvTzFyWc8zThQ/OZFUmvdp0DonT0/Wrqiy/h5GtAxvhzBlKz475Zvy
EybqcUlg1UH9Z7hmr1bt/vWP9M9v8eq0c4Tvs5vAsLT+xB9vjxlrvv/xX8V/IygYpD1TxolC+eVi
lu18sHPWjBunCGexNZO0/Zj0wPv8v9g7s+W4kTRLv8q8AGRwd6y3sUcwuAV33cAkUcK+OHbg6fsD
ldk1UnVldpnNzZhVXcgqlUkyGAE43M9/zncETtmPn/3/Whm6jr/VZVP+aH/Vgj70nX8IRf9/6Ud/
5+RskHrq38Wj5Yv+FI9o3FgKpIgi4dTk1vlTObI/uQuKCp4If/mnf9P85OAl4GZyPWo4kJX+ISXR
6bHAHBaKi+kpHw7Hn7rZH+sDktu/5JnwoP/1AofNwrOLm4hprnKV/TsbohZOojsdRqfZNplSZhmc
jxbUXyARcB2rfzNp97wxqMO7kIwvbhbH5Up7uSnWhd8lWwEI/iFp03na1nJMb0mgJ+nKMQrcXG69
h9WuTm3RkbWCfKU3tjeiupSBbzFESJkTT5EdXfXZUJ7NEKvpqpTZuUI6uXNL5e1z04/2AfUNe/ph
mf2SBgk29Ak4+zmO6iPWUue6axapHiSTsVbdhPExHzx55Y4Uf5P2mnhmukEIVqjr94mxTJ6KMrhQ
5wZPGUTNeOyIY6Vz+QVbiXc9pyRWV9jzWh7/Q7gdsJLu0mB0bodg9EJqpnwIcVjqzSO+CeuQ1tL4
NvBg/+EuQDk4gt6xJD38PRxloNfRApyLo6rbt0rVtLlZhH1Tl7jYxFMhXxPk+56YJQ4HO5lpDa4U
c/gpdG4gDYRXTTUb3zhhA7gTVSlvjFkXxynWrz3CyyUZpEP9l9c/RVXbPvh+OzKiNub6qxWQ+UZV
ho7a2cws0TOSDiuUT/GVVxxxSrj4L4kmHSPbT10mv6L+omkm7hA9hhdWeaYSXZF9JePVHvw5bmmO
iuNvMyz0c2zWt8Yc2qe0bqtTHczzVRVk/bqw3Wbnjl4jNzVza9qKpo6CBg6g6SuuCQxZvEsd3y03
GmQ0lV1Nggr5uswdftHRZ0gjgu4sYpu6BduM9qMOsseysKKXtI15NqMKKkbAtDNucw6XAiOJbZLT
J0jTrOhHT7E8Wt11Z9Gise5Kc2F6ij7YRTOLYxZi8lwPDRkKmuXZzBGcHH7EGMzYboyqIOaQNfAm
k6i4ix17XFmMk89hXZJPnify/rWXX1etkZyloQRnSBi4BpuKiTkHO+DwOUC6cDgRhdZXPQ4W6IDK
Zm6cMUkvKzM/zBXMiQ1DQ+Z4XiFu5tz270N6cdawIbdVRFwZqvXGqWnXyPz+W+Gq9GjW2I+GBNPn
pm+6Ca9HNF7NM27BXeK3xZNfJsGrkZMyOOHs1DRPwVV+x0fWdKvIHLpLD/k22PZTKt5apFqGgoXu
7kVXaFKAJkVkFQTiFLMQI8+pnS7N4GbewWK4SyzaYzcay6lZ+blChyCSE3FiD4R6Vr0ZXQHht74y
MDaLFUooKQ63RmqiTdr7nLimew01ezJR9VL/ccblhvcLszKearxu2YajZLnzoiL/YoeR/4To/NUw
h2rjVLW6Fp0zfberGos0NTFlsQ28oHhNQkZU66xOmMygMNRvrYtFYIXvuTpSAtBuMEax127Rzs+R
HPE8tPU92qePhBJzPzPF0WuwdNbWy6p5zciVU2nfNViOqnhj4aDczkOrT2kp3BOJRZee3SjxeB8Q
bsquY0XDSuOuCS6b+x4I9EX2hr0vYxMuueG3gbW13Np8k2lE94PFYtpLE6yGX1DQwtm2yo7hpPQN
ZioqBcCZtBfitxZvrJsnL2mc6ImpH05JFrOgOwbhiG3RM4bqMwJxBQ/a4HSmTZ9GYQSt5tZqauNb
abuYRRuR9Jx9yRMmKf1hq5KTXY2H1up3oGn1Z2eYhu86i4a3ySrEteLwRtPY0HhkUm0afNd+oDR7
aT9IN56s6EKNhuAYSYOuOmFWD2HaVBu2cQNGwTpe51mqN07hnqxqajd9UaA2R0Db+hA0bgINfVsK
S+9HM3/koN7tm5pdf8yeBu9LHdcubI6pwPRKt4U2x/l9pigk3/bC0ZtSdci8ZdTLVWZSRzOaggL0
KysD/wE6vh6q+GU2QubjEweC1Hz1ppRTOkYfphLtK7ieJrkNRuRJ6SfOrUiGYAcvpb44eWZeHOGG
dyyLI0eBdD6yjX9mzllctO8x6BZNIFeQRILnoXaKV2VgGl8V6LGnaArTZ69wlknywG1F90yxwBzy
O5B9CDMhgWK0cevGDzHj4tHAQoc/m2Wbp916zKeYCmS/w8zmas7BTQ7L1Dd5uU5qkNkE27pq6Jjn
VmeAtBJ148Bc5eVj75YgtanXAePaBg+WVzvHJE6HR2aBHvUfPdNVNRvTbWGEXU4cT5dnpMDgBsB9
9YBj2T2G/OLfMHbOx2Gq7f3Y6m43Bnr+DJ9iLOGSA4EMRTYxbpyw5OD73+oWYEeKf6jfdLGYr2Q7
u0dYN1hohuROZ129srVUt0GJ8Z9FNg0uMGMW16u8rscyLNfFbLncax1shtmlv4/387Eul0haMqOK
W4a7T3RNkXba9xgi5EA0w5+j96C14kM8Mt1f1Xok3Gqb7XSa0FPvZQqy0p98/9iLrnmugzK/Q9vv
D9xPzkSooKwxOLn4UJsh7OGvTZO5IfxBqUdHmej9oMycAUui/LXHqG4b2bF5gCFgkW2GrTS7/nhs
eDDGq0oON4XvfTPL2P8mGiXLld3Y+jXGEvbZpHX+2JRGtS9UZHic3FlquPwiHtJWRmRLmaZLQUCS
3uGkHT6DewbG0grnTZaxdyungjsvWhbNgeaBeD8Pgz1v61rK8qGY/NdYFiErduRF1ZVudCfWZuER
Nu85Dr/FtHg92Ax99Z1TM9AEkeNr7LWOA1UmT4Q2z5LOK55jvihMAC1Adqol78E7X8p5eqiBOY2+
8qadiqCqVL7jrqOiYCQAj+R+FhIPfQsFJCclbUSvdqXs+It0uMXXk0xNe1sPJCOwdTrLGJuy15Gj
+74M09jsTlyyktiu2xdoE1+oWHlj2zu+YPsvviX9CG6HTMkjMMDqpHX8qAt32uZK50dX02rmdn2+
dsvx4mTzGwvgDyumSqp13gB4dV9VSaAehwE5n8bu3lyfckLH9bI7LbLtYOXGmQ9Hrry6SpkHtPqH
mm36hAi4pwjsuDnpluvi7FCjBdwre6AmGCtoBIuqxtT66Dn0ROezJDcKJYVgYDnYubH6z+npfzV9
RwygFfBf5+BuyrqN/s/6S03yv/g1DPfzS/84Q7n2J8tmfI7HzEbC4SD138coz/qk5JKPM4mXLfIH
x+Y/DlPK+cThRiBKQNuTfBlf9edcXn3iPxXYm6h0MT/KE387PP3VYcr9oLD+Ir8IcLfwbjnhATjh
PPXr2dxNqePi7kkOyHQReqq/jC+pkNADqYbaH+G0VGZJFotOiiMnrNA6FpKlBvmf/fZaDrhMdmoe
83Rb2mWoD0ZWChzgFV2qoDIi1bznse2dSfJaRxQmcVPa9Hq31hK1nmSi33C2qmMfi4B6kyQDLJZm
aF451sCzz6nlDax69VbBqKm3xD9iqN4FzBkRAYlj9CpuckrTi3VZhA5EjVJ61V5mMNC3TWosX6IC
JkBpEk93AIb9504JfvBQLUFoYk7jJcTA+5zHYrzUeKaOQZqTb1XV6Na3oQQ5yLC/Lj1MTG7zDvFA
kLbI05AyVTpvGdfRPI5RlaQy1uWOIIrPr1ERBWIWIcP6YAolHnFo2F9cSZV5WRrdQfWRepoHinML
VdaHRpkU/uGtETehXMBqaDLBc+JkfGsWnYoiND8h9VVxSHhP6ph3oLAQysHDVG8q0Ga/GlXNf2aN
orzKS9v+MoV8HSwKXoAtBl7tgJf6zlQh9VhBhObYKSeiY8Mf+a2tlJ/ppap6yxKT393P7LlfdYOp
bhwLS28RudGNSjlHoAMLvH0x1vAg7o90ZrBykXNYVPbl/cS9l4SrfMyZznBd8zc/P9DMDFPsZHHg
P8tu+YT7iUQ/H2nTvDpTSS3kgFQl4Onh/dswaErjeyOX/AolbjGebn3En16TZfPazjreFw4YvMZo
NPByDBN9eLTfuWG8123O47WChmu+1OAu1C7LZwMP6zD/iAIaO1dmX/jPUzZc2rmxdxNTdcBnkD2f
Z9kk97g72HvjfabIWuTysbC4ABe3BldtzoWeYukOdng5+E5zIPnTjQJeW7RcRK2pxjuAF/yz2/Zc
Dcwp+GR91bpqC29Z4aITnXWduW5LRCNsuPgMCbQioPu2onm6at/R9diLMtkQpKM1NyHPeD7gsiLQ
ikU7bHiQJRVKcoGxMF6nPmbIbc8lSp0at+W55PloHchVqqOR0ClHegU81y6eu3he5agC5EfIgRBe
ybliArYl7+O4qAYF07wQui7XyeSP1Vu3fESewrQHcaZ680TDN6PuLN77Ni2m7GTjPWUk/rYCPvC2
gGOfPy7h2HB5f9OmvCqXm31pY3sLnH68DCQAuvUgw+luZIp9x6OrvLKipMC871g+VgafN64tK6XW
VeZxwXQMQK4ynsxcAcst0ZH03nNO580jNMKHbbJwxCLWb4R16oO2KxiCTueIR4sj5LORmEDxqyYB
LwLxBVRR7XJzOuXEWUd6MTZoe+jpn8j5dczYwtoI2Hml2YtyP5gmF5ihuMlBOPP+BLUlHnvZ8lub
bDpW6F3q6Ealfx7KzD/P0JmqVRtPfIeS0BnJCKbF2Khdeh3ucL5wkjbqZmI9DWd/wYu6B7ggJlad
xIftMhobRZthzcQm5fdVY00/09xMXbQllcUdJmu6J1d4csZLLil1vEzNSPFs0vnbeNLxXlHseIFH
aR29IjXIf4qM74NlzzqyY8UA3LJkmGYgHlu76ngHCVFeKi50ZBUcD2+pGeiDD4xlz6FZPrqKa95J
mX1w5E3q+aHxfds6jB1LpJr5hccUlCG2F/a4G4ofxGNgYsk8haWLjUEVeRad8iDBlGvO8b6zZDqv
ydnWhywOrC9NLFmaIWxxTQWexQU+OTMfa91k9heTXSZm6kKIR91N4pGA5MDMtSbmtMqxSzCma1p/
WxZcpQPjXgd3khY3Ma6UxzwXvJ4kr5YNqb9cObj6y4nS2JpvL8OgeQ9TKirjyObqZuD+qJZrj5yD
SK6sqqsPdHpyPPq45i1Jvx8uAH5nXP3L9U/dPZaVuPefbRsYy5aNMz+iH4Ru73v8bSPz3ob1rW5a
qpQitVyP/tR460p7/jPmFD7In0ta0oiYqiB34FKCX1N3x8Rr2BdrLBgUkAlD3FkOd1eWpRCyuoG3
V2Xj7uOOg59kPVO3NmIS0nYd7T5W1rKMhMOw1tPPgnqN4nkAT5a+2INinaDMiBcq+iHeW1Frf/Hp
q90mnc7vRdTJNRP6d3Qa/1hX1fIw0ObycMaMVvE0mMXNMNssZBn7h27tlV4lVmOEfyribBBNB5Yf
lQ8bEeKOBVhGHkSsnXL2r6C/w0SRbjDSDtLEfnY/JxniYZy53pphKQy6PK0PRWvnfESFyV2TdiNr
LfckdlaWmHLFed5O1goy7XtZ5M9lKOqTH4ydCVfIG0b2Iap+lBYSpr88iAhOZo/xFFbk6zrvTgAz
Cbh3e4UVhzizFqK9sU1VXuHuDMmSh9FT7Gob20ERfNat3Bqy1OcGXXxdty5wLxxNUJ1ymmyGQ9tO
xyYC9QQRp86DO9QkmF5++4JCRVai0TsDROAdJVhkYd1LIC3bfJmcjCK5lYtoGByRhnJWVQqNqZx3
NrMyqbypTOQLBMyZpGxD9SlOLStZo57mB8HRI1rFVkUa1EoVSBbZY9bFq8hRfiBvBN4TltgwATQr
Kuzhk0OSBH6XEddw1TpUQWJr/lWrrPnWG1v31CQ+j7kYhiJnVoJH+SCeUDkwKDCHvI3n1Du5MuDq
hc2LedGjLNhLKqTRapQUybrdFWEc8xr4FIpwY9jjl8wqk6fJzZ8o29EZ3JvGutcp2V+jbQZvbUGJ
2Xm96n80U+1/RWwHHTsw+p65yLaaKOTGq6eamGPiH8xe95tpbEnNeRUls5aFMk8lXXLt1VECIoXo
xHvSesVu7gZgb1lsbsN4ePIXxEGKfW/vBsPnPhjXdpy4X5ktT5fIngq6+LTcqZQ6LUJG9X3DzInt
T+Fs7TEfv8HkejSQ+rATNM21F0cwn2YILKXb5buSfNE+8Hv3XPkxNC/dPGq/IzFRO+yMtk2uS3ik
AUsUgaM1RIVqG7JvOIFoFoDbwHDZftkcU7+zzqXC7MGbVmz7VNsPpB1L3NXa2xoE9MgKOAYZ8Ty9
s9BcXHadxpyKWx4CiAUWVnsAVs4xQ9K7D8n/qEIVB2k09d5bnhBqIio+hqSqMdoy544n460JsDsC
gfapIrbvu5g8OE5G85LWiXcup6x9kqM0zlNe0cxqeC5fR87E+dqC2WdfIuV8asdCM3duy9dkGRDj
BGMswvUt00dZBx4EMmXcmGiqa568Lt4YawdnCm2mTPPjYLruFyPNX2F10oklyEyu+7pudga4Awgb
7kABL3aXvRmkEUi7VK9Z/MMNhVI8iPBuH/vCfq+i0NpKnKRrUZnZslqJ40Rl85egxv2+CcpmfGVH
vGV3XbMTjM1iM6Vmum0psHsMNCsKK3+db+NSxCsjlu7BbEa1J8I8bRoohnxopFbP1Pe6YlWpjkw2
C4lX8961tnkhN5oJrBFZjbDskqlJLnEgxoV3mC8l4nPTh+8s/uEuSqTezJ6oyNz1JOnCKJiZJ4Qq
2LdOBOQQQ7pz8DAXPhtpIz0ee4Gklq4T0YY8BSeQSG9dpy6voSjFm1i1wzO5v+w4480FNDSlO6T0
eYtfkH9MXBpeZWY+DeHocYmrvLSME8MINn4spDlSEFiV8Bzq/Cbq2+Zlidxf5bV37aQFgWx2Aw85
FNtX4tlODRLLD9pTqvVEGNepOvOYp+AgTgZdSpKovkr8nfJVp4dtIgx2TqTMVHAbtP7AbpbmFLoY
49J7C3TGoh4kyVBNLN8Ttkg60uhr29PMVM72WmYQLmCQop7DUbLNDg5ylPPUXbgWDilYT4U7dwjs
HMG+5u9TnMaMie289bh6pF9vbbTJLQoWu61ioDwRiqHFsynWVTadTDGPl4lIFnByP1vnGgM3rkP2
Z//Xif9/41yAV8XBXnKAllC3fue1d0BgqfaOk0NQEgLa5GWpxpfZmrvm1ZrmWRNx9dmNlIWdEQQi
mh//HTOemeqvo35heUqQqbCWoauSvxUcDJEjylm24cEefQDEQdGE8abzRSBvBDaPkM1mUO1jFUch
HJNgLrYVCJObsGjFo2d24sYqKQz/998W5DjmsmzbHeufpv2F6oIyohL8UBhs/fD6jeF2jMFqsCML
MkRnyc6ng7EVbYw+rN7++kMRi2XjN0GDHw8Z13OWMbT1G9ynoLMDk97MezJlHIVQGCcsoQ3z34QP
JJpsxEc1eOoxdQPjKJbtd2FhdMXvrCt5azlTn84rM22hK7bLCbrSYZEAHLQ5wxSKhfZvXvA/f4g2
xgjbhXqEzip+d0f0fhgbyvAyQAI9gxF/gjkGiAXIO2FCnwFQUeXAW8ZGfyEyPV10i1ahI87yALPq
S17ov2kLEovm8+tbSI+usohqWK4SPIZ/1YQMG4G9Y99AoG+BpTmGM17g/vvPDRIPSWFjOf4OUjbv
eD7Useo5XxRMlLO9wJsF9qepljMY7+xfv1Xqf3phjmX7mFpwGvxTZ4rbmxj5ah0dKof+cbaanL3w
dA5D7Y7silRTPFQE/Cx4j2xbceGXTXrqLdlfOqsn2hH1g/9MOTenZczx7ItFyzHWiDlEhdbM9j0O
G/bcAU48ZmhoPYVvcmdTZIBakrr1SN4PYfD956E0zofx0s2LClBM1XihmYHkSp/M492yj/sSF1ht
CqjM6Lkk9jkB/fXbIX8zQnDfU6eCjZHGIyRE//caokgYOp5616D80GYNlOVcRGD1l6NOwRTqkYXf
PwMo6Y2HQs6IJ2Me8bImwjEPI2TN4iFUTBvX9mwQnM4s/i9vFn+OpDxDeEEcKZWslg+baCd14UMX
xoeSURZoYRdoxzYkfn6Yp5yfbssU8cZJp54rhAPB+8cv+x8fz98R2WisptLnL5To71/rL036qwb9
84v+0KB9+xPrIFkvQljcNVwp/61BEw77ZNquCZENvtpCVvtTgga6ZqLRsYri9XGpG/+HBM2S+m9I
zrB+fl1eTJzY3LsWorOpHJsX9uvyAkDVQGOJ+rNC5O0jDCyMksh+Kna9U3Hu3diaiEfEy6SQPRlD
Q7oSh0d7mSQ2y0wxyz3GiwUv/7peZo6yZvo4fgwi22UmKT/Gk1LVAF9ASL9ay/Sy/hhk9stME6Zh
fCOXOWf6MfIE3C85c0fNGtqNummX2WiwyABm7+UMX6nQaJcZKucFxqmcLtNn6F7DyfoYt47L5NXU
HEc6MzIkTqPSv2SRl19q2ZLEYWrbUNxBIJ9JrqPt+cKAuL5gpaV2eJn4zkE7bo1BsflC4yVGrtJ1
74hxa0UWdsuYdNBjByzni+vmHNuakvZOa3bGO62r5s5xnehF52kHAblMqo0Ke7nzI1c8uLaOLvbo
JNvetPpwZZjFeEZXkmfaQZ8whbKbRwwHyWP1iriDquZH2uvTtSnGryl9ztBcKII+mEYfn3VMHQAM
C7v5DLp0gMLBZ/iUcc/feANdy0Ybzac6x5S4iiYVbrIedDXiHkSOBO3hTvrMGIwsvCXwneyg29Ha
EHGybxyfY99QDrQAFt25MKCTRyJ3aL7Jh+kBsa9DdQVyTDuBvGVP3hwm/JPXrjaHs9UU04FHhfpC
aK88wVxpHxxPZiOZcyPdQpsE7FNHoN/yCp/NzLRxp4VrbIogK+4NBNuHdrLaNx7N2Y8Jr+yj7DtK
PdKxWGrdjRsVuzt2qO0r7xW+CPyL/p1uvPxV1XG/E15VbArc1cTd0nk/mLYBR64esbM0zS1e+/Kc
jO249lUf6xUjiJDgBUmxb0olmHjwQDMgNGa6ydcj6I6t5RTRfdH0Jm40X7fbKaAqB8mLtHvDAwhb
yJde9t5VQcpkD0uxurFqEa67wiTuLOduHTXhuKPfnLFNb/jJuZot65CFlcfB2kF5KcLkzqzwTcdp
ON+mRACoZbAD4xu4Bg/abtjA+NaDAxcK7193VcSOy/oVRSdKhiicQtHbJEZmv0JKQGAfk/Hs+KlJ
T0fTXfNEQG4oK93f10Y4v+mskjbO6Wq8quw4fPTJa9x6xBJrrwr3fe9iWzKbFktKJLeprVpc//1M
pFmg2uBQ0h1Nei2wOaeh1xzNoDCwv3moKDAogqMEsHOE6NssehVMXBBqmjMZnv/8mWWkupsKkmZF
qM0tHht7G4M8v6aOHOM3oTOGtzhstnjE9W0e5uFtHVly42hHfc4wM9GQBnTkpQkiFxO9100PzKsV
NSRFZmznREQH26EMrJsZM6/APQ/Buje03e8KUnu3qO8Q0gy7SPMbg5jBsysKMi2uUwbV2tI6YCWJ
CWLMefmOqGZ6q87Jx2s1uznw79SO000y9cZz2DdsRxJh00gLc3zcqFgk+B8Syk12I+NsyFnIJPec
AcVLTcdKtw6BUlR6l9EQbo7XginjSHxThTkO4B0Y6jBf6scnB1/gaHaN+RCQ55+cp9DNOX+2i+UQ
yFzO3X6aKwmZcN0iLozVxuplOjzUyRh63ywI3DDsI0ruB/sp75NBu1uvAryyM7quTd4nt6pESoBT
1DUPLh5u/9kH/M0+gCf4win91/uAhxIK/P84kf7jS/+cSHufbL6Vu5S3LYHwf/h6PfWJ0lObqQlh
xJ//5s95tP1J8simUkChh/8CZ1WS7tqluta2HdohwWT/O5sD2/9tc7D0apq2iX/d43UAfP3t+EaI
KC3qJC4PY++KAUplqoY1rAR/H3EP7Yj2WN2adcyjFA6M9ErGRXwzQKbe9DxzIZuojpFBEKsXp4mm
u9KRxUPfOMFn/PLMHDn6VUhWs33AtcdZzuc9uoqNvtyQ8SopLRhTBySpMSacFrCqkHrKjOgmFSVU
oYw4Pfe8zjQs0njB9oMCFQx9Hapq5z6BGJRTxsW8drJ2qdFYt5FIAJSTcSBPN/aw9bWhMKDiqGE1
sAtSTCqS0bEngULYfXKupVGzRrSS+R3dZ+o0zJ46UhthFtCKNNbmnBe10XnQfuen4E6rAQ8JcNIF
fTJepWMy4U42/Rw3jkHhEJF3WhCu+IbtQwyd0YU4buY/Yj7wg82h9s4hVohLeI6D99mxSdmnqKAv
+Hhdvi+v7MXiof9SDGZ6Ya0f74Ixjm6HLigeq4ZsXNsAe7hi7Q0pTkFNwiQduR7TgjwTAVsJDdhp
jirvHhDFtNVOxRtJIQC2SlPFAa7VZHSJgc/VZxF63l2QcahbEQk0xQZOn1VsmFWUO5cU4MrG0zVW
eXULJMW/s8mxROeETe+h4f3b9aX2zwDg9H6OokXN81kko57pP5G/8gEp3bs3mCncJCkALZLV9iEX
jAXzgPxbQPPcEcVUnYyMUSDZ3vI2rTUnp9nKp63jJuJkNcMAxirtrE1sS5teIyOH5NgJtcONq78O
c67faiwIL5U5WQrmmradNfDH5l0YOQ+bNmodwIOTfz9W6M/kNPwHCaICPOqMSOKPNZwqu1efZUBP
+oorz0avjYzhC+wtbw0A1T9XlXJD4klmeCIkVsSHwNXtfMRFKKd9HHTGWaI9DgxaXarlTYRBpGC2
mS3G6dQGmTRU3QXsg52eIzUyrPAMofDvOc5TISbrOvopy6kPjc77Kdg5H+pdiDcWKc/4Q9j7UPmm
D8VPL+Kf8aEDRh+aYPqhD4KHXsRCjx7dXUgvLiJiUNZGe2o/1MXsQ2mUVYPGaPO/hbKLGInz3XiY
hrqhVCagsSnvr+JFvIxQMUlEh2fAWyibyU+ZU/4UPcPcpOHOXcRQW5kx8+7Fzb1IpcEimpqLfNoq
MzvqORye41bC9POj8prhsCaY316SRYKN2bE4sPikACjFNfTsOHDeDtzeBuA/RNyyrtFzySbm1Zrs
DW1Ai+DLdjFk/ysbVOCC13CYzJidSN/JbjO143hlQDI+kvAF9ucXl3KmMSlpsJ32oln7Xjmehhgg
jsuTemvhWAYJNe4HwzLeocxudRawVQzm/eiJZD/FEnJE1bo3zJIf8DCEG2ivexIM9jMPW5ibXYdv
furK28EzKZ3Hf05wj4+tQdAPLbLFfQaZxUNB2aEXrpvELq7Momq+J5N7Y84UbJARGg7joLOHwum9
26QvmzWYC7oBswaOYxeo3ZJVZHIOD8Ny5ptYe9MeBl67jvDU7nBXMiA0+CpBz946ruuyYi4wv9Fx
S5Ve5t6COLxuh5S2JhnBqccFs9cBKbjEMczruqa4wGngNHHU+eqz2u5B5XjbOJiCHepLQqDUxrIq
pD7MdBuss77HRYyF5woQDc4VN/xcxrLZgLnAIeEy/eHQB3uHqO7LkOjhQMNt+8QOvOXCGIx9WI8/
gO5kSwn2tG1rhONeyOAzEEiDMp/FuOQk9MoxIJEmbdY0sB5UTpdBgctm5/s1GlkVMlWuutQ6eQFi
Ch0O7n1XUXBByUjJQLqJ961t5VwVzuzCntLsG9EZ42Tr6bi9YI8Mnn1tc8vaebDFCxZB9fD0V4Cl
ZQpkME5fK4YnO0EMk85F6e1yhuD7cu7xRg2B+eLXIc0lPZasEkL3DQbM8mrSQ33IVe7dK/7FdeOM
xm2zbEcRhmhg8jlakQJ1bmrJOANEW5uKkz0m4dlPc89fYYTWjGljGOapVGBItBPPGxAB5AdaJp+9
FOpGBXSmoeWSjzcqxDQ4UqSiKzcFXBRmTDXCDtRFZzy3ldm8cMUVAJW7oboyCZdQs1bejzNFGSpJ
i43XLlG1jMvAGnbmKBswtpF1kMyZVj2hbgDebvJdNVb+neHaYvlGQVj3bTDAXUO4PRVoGWqdTJpD
A1DsJ0qp+ktEJ/U7e/hwS1+Yd9aB/Gz43Y+YeNqrIx1i+VNhkhm3nwrLNpZqwXRNQKNf9YIBxjzp
4Cmsrf2oks+B0wHP1PZ+LgE9ztSIrVU8vU795NOZVUpKn0il4DVf9co8ptGYbmshq+9hQEo9TYyS
fhqVHHrZFSVQyMmCdh2Iu4zxyzZthvS+EM5NEbbFOZ/rbktjDngOiTW4XQ8RRvJtI/L5JpzaYFvl
zXuXRI8wFNhKsb+IZyVWg+oZSGE/2diBKfWKBCuqgq2XzQxQv9biTA8vUW2jIsAlm6aP9HuWWE+0
+TmSsMcx/Lrfa1Fful78CAhNgzxgJme4bwUnlc1S4kxS3nRP/hTM58qETeoq/VaGZN1nvztxEA5Y
O6tq2xcaZ37Yq0MyTvlR9RWnNUxMiSOe4mFK4QVrfEixQwVQ3fh7CdcS7FWyr/usOpXt+GDNUbMD
kFWsst5ed1EyvzPHttat6sqHwBt7AK8z73WQq2mTTUW/tZ2yZZLf5LuxK/NVbXjfglC+MkQP3kxt
q1s0KQZCnn1PaoHryv6WyxwmOiMb8ixxdVUVfXnVafndzQeQIwLHXwpCrOMlYfZrhoNXBRjqrcra
xhrea0/xxZ4di3sRxEk2UTYkO5Pd460s3IDe0fJEl9UG0hqOE0jJE1B2lGAuUeGFG1riCR6JRNyo
Knka08q5BGNE3dYQ2zSgQt6/dBEIG7DWK5fgge2E5crikX42dOPQmD0/tzhsls0mGLXb0m3DNSTW
K1mVPzhwH7TMs1VkmLfB0NAEQ6IoammIbYCiV/nnOkMHmJvx8b/YO48lyZEs2f7KyNujBDDAQBaz
gcNpeHCWkRtIZEYGOGBgBvL1czynursqZ17X9L5X3SJVFR4E5Jpe1aNTP94pa7gdQHszrSHfu+vC
fc8SfVlQg2I9UtOKbzCUPrb/SNqZJP9MkcO5zn3/7FYtZ0EWiGLxZE9QolrvRFcXV/8++P3frMim
zRnt/3/wu/mh3z/+LP/aP/+T3w98loXGy31hByZSMguxf1iQSQj/Q/DlIGd6tue52FIsixHwH55j
yT+i7xslwhHipxb8LwjAsMd+EYDxAVw+hkywHdDQ/msUOqXnU9edoo8z7r2XZXLkcbEtzG9yLU1u
i6pt4fQ1JwLbrRU2VgsveQXjPLEK34+ib8883UbxRaZrQQtS2ZHsmjWMX6Fa9KKxcxbyXo7+MhT4
iIZkQUhSi0CI0z46qBpyOIC0Ker9OC3Ww2j3uIx1rG+xqnDV+0Y9jYDyOo9CDJgXu4y928Hrcnyz
XaG5NckQ7dmOqCakgpsC9CRpqD8yFvyfzrJ47i6d4XIdOHKuI67W3PyWj5AwQmiexUcLkoIKX6mr
cJqq+TbGv4DtkL4NM6pUBb0q53XvHZulcyi2ssZZ7RFp+Kd2D676RIXfAgRLtssxMWoQ35SdzUDF
+AYxVMYcSkIUnMq+xwrd3AdOnjyseaFvW4xMKoeKGU1pRRV23DfES1mdHaqgZImYOw1b0wzB8o4U
Ea9jw6EgWF3bhXgeFCPnqiB1mc3QHmJLZuO+ikVie3ui+gX7+i4zVzOa86rjbVrQXHVje/QLWpsB
Kevo9FYzFoxJLYRy3u9+XXMm5YRTorIpVk/2gy5qxFrc9UynMuPkeVPghgviLUp1F0AngGe8Q+9i
0T1elpdUIFIGgQHBWoydjhurnzayH2xC7O2ovQEXl0ELNQKg6zU4PiYrpqYJkGnUOr2+XDjeesDM
IUFGzTk9YERvp1KfhmEclXljLVU+2HSS9D3u4SosJjH11peElLxY35jVl7r7GCYcx2ASi3Ut4/t/
P/D+jw+8gE3nP3vgTf9xeMefnGbdjz+xD23z8l/+Tej6mUhH/eeJ9weVyxO/yUsUAxKBb3uXMqJ/
PAJZlJmoWAHMJxZm0rb+/gh0xG9uIPnXKTa66GCm/a/IXL+yIGAg8IVcn8mM74Ll2583YA4LdXh5
XH5FDdfVZggMhZu8/OGX8r/YU3hJ/GmL//NDAh75kgg9//PLFn9otKGCwKcfvmASnL1+jVJPexuQ
YsP2n38Ur4b/8VEOvxZPOiYRE/uXj2oqtHc641dEO9rPsvJSiCbg6FqNIt+dZANKS2fs51U6IX0I
zV98/P/4dUJ3lc4lAmdZ/NF+fZ/QN+HLyeU4mNfTk6i8Vx/+0T//Cbko/vwTXj4CtdIL2Fn6MEP+
/BfrOmMZMU+3B/IUT7O0X/rAajajIP5vri1X6d8v5//lL2f7v272Cf840DvY1eLscRAh//xxdoJz
babq54BNoT2B77PUBuYc7deStUNJi4sTTy3J5KQdzFDa8KvDljgiJAGM0l3EjhDrs0hY55AHLo7g
7QOcdw0VaqyaSuZINgs5Fe2tpcjakL/tWJ8eRV7Z30Q+7dk8DBC8fE623WCKl6UPKNhegrGKiMbZ
N2k7BhE9WnY0msv8wnTYnTM3mZIQq1SXRg5l508uJr7XbPEa0tgd6LmkkbdyqIsHF+0m1A54+jEB
OTPq2gpZTNBF548t+UkanfW4rkdWJ9ewnPXOrqpPxysfmsz5TkvI/UAEfzM5fnVS5vw1wTPNR+Tu
1pB8zYo6rqhQa7vHYgnorbYi2efTjy4N2qOXp7dqoe0rC5pu64hq3LJ7dG9mihs45lCzxzvtxTOs
+JSnHLta6usITOoftmsET3NNTfdi5TmH8zZ5GihV3Iw+C9NAo8M0xJznKdYHGI/xNjfn9LruLwcX
oMqxv0xXEjZnsZ2QwJbLEiYJ4E/m9O9ktK8+tR4umpTha0M2weNolecUlCkrtnb13HXus1N7xmta
6O4WgzVfx59n8dRYhb4qu2w8MBKyK+66oeKvCqCCw1t33ZQEIAUnMVp6iZmy2CEM2zTLJidERcie
LlqdleYLPjCfJop2hsWcifFtzEzakzYm5abG6iVPWdquW+zYFNiTKIjS1r0gMzMrOK4I1mc0gO5e
rXV3V3X9Oabb6w1w1vDkUM1wgIJsXVuz7R6qmmuBEGa2G4d63teV/ZYWnQThnYHQzz17PjjYxO9N
4A97w0YkWhOjuRuxaQpYAtfQMhWHUVWauw4h561xJRtVKI3ssWeZ7bvAGa+AfHEkXFP3LoPuEMc2
B8F4wNgZWAl8viIl9CtfZ41+WsWXOXO6V0vxTJsFG3KdG3uH3ocrCEoUg6Z4WTj9TPdGPFl7YRO/
JVuOwAdX/ygxfF8tjUlaxExkc1stvDe4ogW7awMs+z3ZrOW9h1O2KblpzjrJjashccUe3ZVgAOpu
jTJEngHimhe1Zsun0ViJJZiOSnvTiJluLEzdp9nwqb0thpqwRBLskzieruY8z8mejtPGxdq4Z2kc
c+8TABWOiT0gHtmByyIIbbecTqtIrfMlRLuLczd4aSinYEOe1ZHrpe/QQ14DCxhKMgzmQ4bKexBo
0FSjnXGlJY+4Lwl4e/ymofyfEH6A08VFF64OPUbxpIuo9a2UPGB+bfQtuH4gGFHdrh9Z4tMjlprF
Evpxoo8xge+tZZj3tBvsBkLXh9yA4NhAdKB4mS+bxG773FmGRyC6n4xItV2zGyHfvdPwSbsN4vK2
n3etSuwnKVVAG28BsLX2dH83Gsom9mv6R2xZNm0YKSrcZbOcpmDNQ+mo9SYuiwGQZqyW58byyzMP
pPVozQFzsZBvXQNBQgS+EU6wGTalikGKmOk58et9ygsAHIwJZyZJWBuVlVXf9JV/LLV4vqTNQiQ0
UBWQzpzON8AhAH2JC8O/TuLiRwwqhNR6v/VGQouj6SjOA7a+VRhTghB3qB/xSHBvs4WFeuBa5dGt
RHcgAVxEzbROXxo8ISHTEJ9sQsfjdO5yA9GQMOefAQv5VwsB5wmeh3Nvr7kLs4ydkFVWLLFIW2K8
5eS/dUHJcZ+48wcHBnLsbY0tsq83BaC7F5lK+AQBIERsCeWlEXF2OBHw9Cj9lkPX6tFoa1PISTRy
1ZgjfOMA7Mkloeh99ywbcMDF3Rm1sczBu/veU9nP1r6mE2TbCWehrGLJDqJwxNZyg/QAuJeE2Dyy
g4J+cetmVnFIjST56sttlWTIyUvKr1+n87PFkysCUu2jsS/lk+0n1oZkLKZOYyjEo9O6W3eqqtcB
jfrrrN30xu3c9bWnV7YBlo9XXXXdzWipgYaXnCsP/MYBNk8X0phoIGc0nzVm7DBG994Bue2PvB+n
o87R04IWlKN7BfqdA1gkyn7877ni3+vsv1hnX0zT/3SdfQtV8k+z/X//B7/P9r75Gw4ySiOgSgEP
+Dmp/06nIlbto15gqIUl97vc8fsa27F+Y70s8AZbyA8MxggTf4tV+79d/Gg4KW2BPGH5/xLu3Pp1
9vZgnfsMjFz5DI6Eu/88v8WTkQAXl5LNrqniSORrAUma+lzscGjGCwvVgDEFvjVRHgjZ8ckvqREJ
enN+ljV5Z8fN+1fTrvvXZDbFX8zLv/LY+O6EyY/PNyhs1/3V3xuMfhdzVzlsoJzmXcJCv4OMU59p
LGTgazna7gNlUkWg2IqGfzHb/qr+4Fi3JeMtDgOTY4lzib3/kQbH+ZnE95i14GLiL1UbE6ubxiy4
LoKucaHpSO/MaFzTPbq43tXsBNkzJX7Z13mt1w9vpIooUutin5ISSahgX0DHWzeitLeNe++lPj4t
1reShvBqOFvKVjvHVFRoUf+EslLxZHR0X92mYjFxAVkaXIXPKjKcUK2icVxZb/hjavCkG1gO6NwV
b7wCeP2wLEQw9Zsrr3fgX2A9fkjZZxAQcurL/tP2i13S0jUCmyYls5Y55qvBi2PrF97TyEq7JAzV
4qb1XFXTMsTK12C5yw6/sfVhwWW8KXCDhTmBGBYP3qTpW41pbVQpNPNKzMsXBNcKTxWHj7Oc8hj2
0jK8+vSZMPqZJWEa3nsXmjUFegQ2imVH3ZYL0Uxk5MfQL0KOyu3DJb10b/ZZZkU58gj1N6ZLTMEz
u8gnBbidRuxtO23PwHYybqWHmblj5gHZuiWv/XR4ssYmpQ/Bm8bjBdpOm4Woh4cZjmNKQfjUw85x
LXNHGjP2wzoeSJeH0iXWuHWS9VIz1JHfS5JMTCwLSNuQMKV0StHbcpC0xQIFBt4aTlJ+8fLF3wLp
re/whcxwa1oIXSPKH2QNUClwSmdrx6zc7bphksTwhbFfhZ98tKnQu4JdMNAeRGv0ziNaZPWwikXb
5IzH/LTmfh75cvDeU29QBxpA121QquGwZFC0dnT+4PFgHUwoBSVqHja6rfvLrtW6ig0f+K1vxS/w
0AjHTOkFxurJ9IczmfrWahhIw6z2qh8YuC+1RmtrhxxHMH4wh7Y06ulV2qHrUWMYce89pomR2ze0
u4wST16MFPVIO2A2q7D16obCcKbJZJNj6bBY3g7FR53jN8cl2eV7YTbTBynf6tLNCJYrDVWtCOn1
Ld3k7wz4JZ1/Ndbu274HsLiOqw1Rzc71F3cG4HpepGjeqXsFOxwH49xxV7TG8L2Ox5wNXjC0THdD
42TbgZIeY8uGb7nWi1Uvm970Bms7apIej4sNefLAIYJSByOumVWauquSqBvTRH0l146DkDn4gl9e
ZE08cSrMw0q+kVcBG68unTLFFGw3731DquASJeBSn83mSJy8eLBYLvAwJHaKNJvVt/k6gtUeMX3g
fQz4tO7ysy1pLB8hvGEdamUfXyz/Tv86ZCxwQyybfPdzgu7Chn09ZM2kSMjJ5m3CFkxQX2oSdJSS
2/62J19phKM5j9/MvBtNyvA6CY8/nogZKTYs72SVKWInLrvufj7KA35yAov5KLZDfjk4F8agb+ZM
rC9lT3N7sykmmwLm/RzTxsOCznGs5V2OIxm2k0/bFv9TJEEAhw26dOIwGFvrpL/UCVV6rFU4LbzD
Cqy4dLq1v2o6Frdtb/Edc6xvjN00EkW62Bbpm8UCewvaQM+XviHRX2BbM+m/hHhL03Bj0Upf3nay
pPEXbEYjI59g8ZFRh/GYGTetzpXBVMgjERhbKDDPHolj+5qKX0yf5GdkPEZ133lfibnRp8UvB3Bf
mdAmxxneXcyQyKLfhWnrTW+NZTQ3qbswxflu3oQx60qQxRBJi4kFf28Nz/Y8uUdNiFPuLWwk96Nb
2mVkgEnSe59EM+cPP6PCQDQ4IR2Zx+zBaXNKbR0TW2R/e2bz1j0J0sP4N9JRfoekA/pf01CzY12/
zUWDlbG05Hx2SmRy3OcptTQr69ChJV83t9gXOVF31pVtlBQZoPHiQe1j46ngPbPyIwdL5GBGaKgm
qTyxcWXP4QazD47wZfDqZV9PNmg8S7t5h0iyIk8n0oFbxQO/r+z+9ed79N+D418MjjbKLNPW3+W0
S/PO7406l2qf//x/Tz/m9/6Pk+Pv/8Xvk2Ng/0YRA/AcYL9sodiL/SEM4f7mgtvxsO5wzvMvgb6/
GSBdKujZWHlk2hzTgaf998lRyN/ITiA/AvLBynTRk/+V5RjzJvPPH9JXOO4lWcLAE7g0sWKKi9j6
B1ou62NDo9GYx4lX3as2HC/sy+W7P4uSTi2j3aaGxRa/aooHb/KvCVvxHNd5+6ga45HAZH8aFxcT
EfryNYd147jEthvvdZOnd1AUjffRu0hyFMO3B8ePPfa6En73Xe3Jxb53nKwQFUfL0vKOVKz64iZw
VrN57klQc1o34I7ae5DhSl37qiMgvzHZj1BLUQR6qEADxvSpEVNNTDwPCuRD+1z6RPwJaEGFsGjg
nF1CEiIOhq2XmvDX09IRCmGBohnsAUQGTCpWieVCtqhoeT15zSJenCXpW5wwjdUArnMgm+594S3y
yEmSOjNa2TMvf4oXwxg1akWh2yglrfae17H/kbg5/A0IL4To8HxTR0PMlISt+chURmZi4Fvo6R9s
xBVApguLkzPqVZxbGDymgRfPTjNiUJ5IF4NPt2EOur9RbzNEZfRtqutRMmZ/O6Hovi0akZsEa0pS
I3tMePfyxxrz65Z9/iEX00veZPY+Hya6K6ogOcAeZJhpqyR9zeYMJ+ZChQTY7+vG6a7SaRxfYfXV
G/aHd3Y1U7NW6wCzaOJ+H+Z4oqx9eiPbjVuOF2Ex28dkLl5mPUCZDKz85PvOtyRD6rThij+u/tiH
kF4oMuNXCt0ETJyH+tJ7qbfzRb0XQQCAM3uhR/0T8tVwtfbULAYFHUM8yzfVOLw1VX+qdFMfQJyq
iNBdNAPtC/tFuVdKmRaghfUuTaomLETxcuEssZA1mi0VND/crHavK3eN76agcUNOO0YYjMzlvR1H
BWaDvaMdvGMoDCK33YiCy3mTQIbC18ADGwhld+0Pk9heFhFHr8kytNGV4j6DKteVjOe3bBR6X2mZ
fQMiOZ9mHLpb1UrjgfiGE9Z58oNBqrmVxvCIlWV+rKul3MNfAKaaqexAkTYQqYxKJIYZkqKgIHcD
Mv2R50K6A3kX7AgHYeJIjWCv3elHI0m54+tsophnR1gkY4ZKN2ffGvvikJKg88iQEvswqW5rGmp0
+hr1l8Sdi9CtS/QwGi19MT9ZkmbhrixeYBod17VGlu8VavhgvFLqYdL/MuentJWMO8rJPu1Rdl+R
ZbCSDHAZJoeEhG5dJ8QaWpwrXYxXrjtwx4+d30a2sxqfzUDLL5YV35Kw6X06aqiaxeqxVLOBNGOO
DxiKJ++xdAp1B+iZ7kDW39mNYh+yw//lby9YY1x95Zg/9W41bAai1gkV5I041SPr2c1iD3waFxYR
WlpXvo9la2/MWOs7Fqz0y2guiyS4NB6jXi8freKhuk08ZzkxvdQHMUD9DPa0p2co0Ytrzhu0RXk5
e03DpwUPKcPAGmMDn8cx/ST8EXCvTUHLacBs1XSDeaF/g9HPQBemTsrZWlfmVVoH1X7KfLVJW0Ps
TdHwkxXT0VtyeLdpw1NiBhvamFjoJFa5i8YFKUq19jamu3DPbh5Kjr9+mdEkXrxMUWOUGwinxSut
jyZo1wLAL6WQwCydm9yk5KcrRX5VG9kHXUtdlAmVvVRdzvTA+Ta7Ft2iwUszh0erVVl3+Lmf21IU
Pr0sNh5fp2xOVjDsbM/WZxJJ6gF3h/FYOL33LiqZRUnBImetgi5HcKYVJJxmIbYxTJwdHkiqcmKW
bEM8YIIchuGGavaGFEzGWZXo3b673LUXBiWUC8gocQuyx4C1ik6o72h0yUAK9YfJMlNUsYECqtZf
YRXEbn3PjPMGt1IeHF0F3zvR33t0ak5hX3CEtf3hi7uwimKYNbbC1kentPyowCHNiQsB7jNuHGeb
G4NxtXCG2/l6tKLaXKFINTODbeJjSnUsngf+cpNNfnG7Gqa+XjJQy/UyelFWzwA/e0Iw2hPjdnBE
sk8DZw7NSfibIIcZraxuv1DPyjN4uA5GnlqrvSxhgBtlYwKzOA40toXu1MkwsaaH0acvrvBxyFO3
QMBtbIJDS2uqsbTgcGhkw2g6mxzZg+r7ohqcKJyTNqNlIE/3MGUpjoVBFviifwqynKWYXywYDMog
6of2SNqLFLehPufWe64yr9muwTTuzF7BMFsI+xmO02DGm9PdOFbzySjaD2yh17ivxiuLTV24ThcT
pvDqW8FkckYEaKgzX/LdlA3mcSWVcaAOnNSWQqIgjZRt/ATShuHzM49FXjK9FzzvWvfrumImrP0L
R7QYvoqmKK6kilnSEpSiDJYxnhJR68w10O/7jCLyqSg+mcSD3azWr4niqxYrNtMwp9uR+i8oA6gj
PPqhTn0DGj5tzHLo7uJCxJsUa/MNCzrNy12o0DUTjgHyEwPmD2fIyl0pGRj07LxWnA5ZRfTtS+nz
pdbOAR2IE/WzgxmF8y0vIvr1SEv0U3qHlp3fB6JRR9MX61kXA78Gr/g6VrEZ8TBteGpn+pUFMy+M
wb4UeNUbneDFzmef57qbld/QKQRaytIcR6dydzmgYqjwRr3r87U6C0tM22GhGUXby7c+pU5YQ3cE
fMr3MAHb2Zp4SF96U6x3BbYhfqErodsw9ca55hem+Pb1UORv3PbFgMe59lnsUaQJynV5RIE6kq2j
v7UMkvuxL6c7OcT5m5e7j9J1p01TJjeOaICkYvKBwpvmasshhF80UQfnGdP+tJklB7hl8LfOGrvi
sqBMLsE5EFlre4mPuRqFK2kEXvS5xnHO3zkUymputbUOB3OdqeaZpf91KnrzjQPu91zFw+1q2gY5
UZ3qQ64G+1ZWriYTktMeg3pGTbJMwUILHRDvkJIrwqweWj+QD/A9enPDU9NgxBBKbKTTl599Z/vO
5UZN+JsSP76gXjp3r5QluWVq1IQDnk8Si7C13GhJ7EeVLePGG8wzfon8C6lQ8xvZvVM5gVCJ8iZN
Nm1if5RuL3GlZ+K7xTat2qyEnQuQLuN8VAAIaKUp0hzLlVzm7yZVcxHFWv3jOnWojTw8rwEJUhRW
u3erW1/RYDfAN+d1MB8sY825nF3tfcRk4Tap6L3bYJDZq1SdA947k1FXTeVWZraCzUSdUdS1RCwo
ZWweOtuBMQ29t7+ZCwEEy4wb+nsGNYKy6fyhisjRQDz2s3IPwCrfxd4EoN4DgKT4vvZD5xp7ePpx
tW+9MnvlaVa88oobv5TTbD4W+RAfTHAvR1NOTLxx657aWrNEz4w+hhmPb+klEVm+XGljQWFaUyBZ
oAUbtm+cfqk0CU6ihZieVjPtbTO185GrE3NLPVR3P8BsfqXPffyQatIHWraCqybPh1snSbvnxpbU
j3t9g2nObt2IumVIKkxX60vAspmaeyl76M4WT9gN5ySMAWugbAgLpVr0Nsu5H67ohKiqrR+X7vMU
+6v7JYFyt0ban3mz+qMTcCNiNkPawBmzdQrHvXHtIn3T3gQSCQzTY7nWECJ7qJvXZT1nb3El6x38
IbbR1TqXBGBqk7aaPPFDB6Klz5l7ql5NuNr3mn/1MFc8XrsqeEQVrhnC2vFbXdUNvZhevnMHarm7
mpG0rHU7ED3W1RNFiPTPm57YT35VnHNwvjsWv2kE5bTcKGMtSSR1Su4mMqX3ZMO6DvA+uaZcZwWo
Uov69XodIQXm9IZ5c3InlB0vD76Xd83tnMCMjALU/ZYeZJ99BcNCRWJgucgKoyAX88G4meFbhzzR
Ts4j8CW3gHY3Lg1ev/6QBynbw4mk6HpVzo6xcfvc2parogrY7lOeo7NPkLfpXfswpOy88RVUY7RO
CezBruBe/EbFRxyZRh4nZzwOZJS5hLt8i3w6Ra4gJosg7dE9mGK4OOvBUIcR6flhbkGjVWiE+1W6
cP4HKO5EDdSx45qMxsHOzirHehGL0fususb5btaX/Agg9SHfz5V66osgzt5wro6bCmUQ0z3dln6/
rpe0r+//gDGXHFxiu/CwCEBRz9p5L2s+mduMvh5nG8AI3fWiX99NBuuraVEyLDkfNx6g+4Yvy8q7
HaiYzNSXdHaqh2myJIlWurNF5ahIphaKtJVW9jYpeqqWTNYQZntR5woWAh1WyhvHaauIIK/z3DNF
bgnyBHCprXyb8K5jOG+X7Sy6YTuW3pHog44aDu4PQ5IFu64wxbtkhXrAjqNoDeHJVMLwDL2sSfdZ
Yuuoa4Di2hlFCGHRp9O3MjD0nu75W3tOgw+z7m4138lP9w16o1gOUKNbRqkxORccaWdIvc4lW+W2
ILFnuf3ZlwtxpzRDK8/S7RRXoCNLXuPxTBd1z0zPpt2rDkYW25EBjYgqU5f6cxZPVJOZxoJ2adu7
JnaqsA4843aw1+VBTexqSe5dz1B1ULRqHJHJZJRb9rPpD0XdynUcZxkP2jYh3YW+X8BXn2k4I+jD
Cp6lBwvgYtC8dKblPh3M4EbPCYoczv9D4WbYU0oyg2bfNKfMtO58H52v73s476NK3nuPkGQNARvv
KAG+m8JoOzAmwL0sik3DvAzst58lLCwdoJJUWVq9Gap/a20i46n2946cLZNUuv4wZ16sPi7V4wLx
mN/fOMJulNR4zWB8STgRlcq9hBXUWr4Dy0i3mr8WXL35C/TVqzTBIbO26O7llz7Xl+ttNJstThbk
/dm2t/inaQDIApxDWS/fi54u+wrHz4aZ2YL6xrK+ZBfOOy+haeEMer7maum9vUW5yUZ0TnYuk6S4
Q38wzWh05tHfatZwN/3AvA3MVETtRf6hr0Qdg7Yt6X7QgPBz3/wx1RzRKMDTB3rWx2gyWnFP6QSK
gOqo/puHk0ejQ2iyiaK4dozSdKGBQrktL2CjOLEX0fdrkSagJNtvnNcYxZY6Q/Fc8+pYjzSNb7CE
La9kbdgh6enaJjz7wij1RPVfu/FgJV6lLknddl4ZHJuU7RuGhxB8RxfVevwaWO31ZC24GHLxUtP0
vmH36OyUCyN1krb/ms5WFYJ5JO9p+nojxlg+rU0h8YQX4qpe0nNm1G+D8uA/9Olj51qf2OqY/xam
ozpRbFAa8WanmCdsXTsfdHB2NEt1NhJ99TKzLP5UqjLWHWUf7oCFe2L4nhUdyqtbPfjLgGumSXIr
GpQff9XmSABo1hrbR7BMD3AjVxJkfky4CQFi2smehlWGf9IjTjnLfQGw/6HmgTWEypYNHmcdeyPp
mXSgRYR7wDWL7kQqhK6tjF3aksQRfypF50gu1a12HQZriwpKNkVFRm00vB4ggX5p9VuwIuoGkrh/
5P/wjzBXf4pEPDh5w8MDWuGJbW1xWiQvV5Zv3ylLHDG/GQUZf/cS0PEA88hyPq2ZBy3StF46Xkmo
4fQnjuKiBaqahEcwetBSXXJPEmpnnFlyLySTcNILHgnu3OnpkDfjwdPt18RfTzMX/AYCGkGnxLiO
A6KIaynbbd56J2XpYQfHxNt6hVuelET+awOz3+C0aDdMpmITOy0wEn0P2/rDrDKu+HiRZGDr+9a5
YDWqxaNKmJ4MD7TInrMLAiJFPLeTcF4zy+mvhtjAkE5xzyYpbSw6pkq2WVNZhxlqVdTJsT/WQ2Ki
XAwNPC8wglMc3I+GiQwXT9kmbZavRUIEUwyLvfMKul0xfH+LpbYeJ5/iQncmhrrJx2b6IXtPP/Ls
E6HrSvZjZjueOvx1vmnlGys2gDpj+0FnyTKx7cyiOARufU2HaU9HpO2Mkcgmylq8xKpI35hpcbpY
E61gbaBWLuodd3zzJjEnXPyV6/q9EClBBGspjPfGrbpbCqSpGOKFR2GE580gBPPu7OGm2XiBn6cR
azySRk6ytatl+cacxa2VqOo9I2h020w2ZRFDOn43MveTJO4C1jU1KBtFhr5fZyeGlulN9UZl5vTs
z3K8EyJ11ptu9htw617V7FFBK5CDg63wNgXuzmpYDJN8zeZIEcHvNiRu1S4jz8l5ITZuLNZleiN5
GRyw8j8tiXxmQpCPLS5QluTLcOA+IFfd9YTWAv9loriUMEUtHhPYyBugybc+5Sbv1QyBGbqlvwGc
Rmq35JBuXE2CoeZckloNW4rlrpghhnmXAE6ksz1zR2CyPH9CdzBVjl2OBnJEohK2JVoYM03lWmHN
4YbxbmoUxEi36V465bRXoDh9uOL4MVlhmWh8y6Wqc+G58OY2GOhuiGaZT5ov4EY+gJLX8dKoy21M
n7GNQA3+tl76a3tU49nj6gEfrKaBru46O69KKVjJCDwsbceEiWmZqFsRQzXwmr9MQjxl3mAuel+d
LiXlUIz5cFA++OrWmFuGVp/YBF3tNFdhspgf5agw/9ZmQVctxzCfv4QRvJQ/c8hpkrOUT2jkidDU
loel0ORUbG607QoUFXNwz8F7FryiGUErFWlbfU6M11tWBPeX0mGsDq55UtADIqlGLMFZ3N7PiRav
ec4Ezv6SB/baSeuuby9cTegE/kMvO96nPMuau3I19KvhZOPJTlt0mQvQ/7pbjOG1UIZ5Y0L32Qvl
41AedW/f97jLHwI6K4ntWXFwRYGU+AZMrjgNva8fsZMjhs50X2WslXmshpX0a5DofUpuG38vN+Xk
8MYi0YPrzaYiI79B4R94nwSdXV7llljkbnAnyV+6yrfx0CU52Zz+jmQRy1Z3UWJrI0M9UemdnHKH
R2VdpstnqSrrLbZ6BrXVBeuM0tHdpAH8hzDJs/Z1dGWzmwzeuoSAeJlxSUUcdrKtmfS0ZxvEsEOk
0asunr2jnsxhq/CWnpVV1z2TvWWem7WZnvEyUE/PPr6K8IQ4G7dzYh4ng3GvilbdwMD2D1VqJdte
r2o/9UQ+bYVBOjS6abj2y8r+gnoLaJil9pPJfHfumnbCaMv0j5zpodIYQMPTXNMlkwCKZZcBLaav
rsch+G5oC8KpVcUHN5UDSabVug40twbuhpSoo32ELu3f1bM7H6dF6pNreOsUujj+HOwQXDSBt0Fv
7k49do5rlsfFmUjCN2JA2Izjxdzl/vKeLFW6oaOek4GfIytacYVW1i0vRgYLy+usdKvEam8NLvR9
qtV/sXcmy3EjWZd+lbbeIw0OuGNos3/RMUdwDA4SpQ1MIiXM84yn788pZaXErFJW9joXNWSKFAII
wOH33nO+066HZraOwOTp2ZRpQdgPfoZNZE9ig7zEXRHEzl7WXJoPcYbGkFJhOczN5KDaELgaPbek
Dyxg5G8KZQ3Z3aQi9NsRL5tEaV818Mv00nDrzagY39BjFew0ymgncKsTd7VcY+zh35vBubWn+WaE
FriyhvSd31pPdshirYxiG0sblA94Lp8w0ZUfMvAYxyjctAaWLTTb5c4SqTyMpLnKMLlbPEb2pVRq
7ffmgghmubGj2F5lSf0eRXFy64RwEgzrwMaq2w/oYj4aE2MQyzaebBNRjbmwQ54At+8rRvUrnM2f
coKiz2Nfn5lHZ/PKLD0djawLwSgzbohkJEzehDNSF6Z1KQfjRRpuf1VaBfYm1v9VzBiMRo8vn9DQ
EGubT5dDVU3HJqv/GVt/+a9MTcxxURv+57H1TZp9InnjZx/nt1/6fXItfyP4RSBgtAXuIYI5f5hc
a1qf47gYm0yyMbXe8PfJtav/5A+iz+96R5u4TqAaQFIlDUzl/i29I3T7N0NrE3ggDR4f2SWufy2f
/Glo3Qypx+Ig6pPE/cy4Kdt1EVtAG2TvWSFfK4+KJ4N0I0Bmaps2Tm88AqJPXjI6HzBFJ3Qr8M/z
3I+DPbgAu3no5zq7QO8eJ7cMrpqPQxO7HxSNghPLYHbBANXa+AaAXUIp4vyEWh75LkPoTQeJ5zKp
agNXZ1SVSJX6atnns9iHIwPdcImsapeTRuB/GOLZ9g6eyVi16erZeRpGyq7bGQQSfo4YvIxVdnJr
OzpOygekhpxKp0z1r4FTZVPifKx0uOcloOioAwOS5azMiFPiaFrlzJzs8ZqJiuMxX63pzVyXpLJS
F02IZ9aoRhIZHPAaAI3b5mVt4vAplMRn/TogtxQFP1T7a7rdAQHNQcb1pMc55z3I5UD5JhnZA5yk
tYgCYT6PY9YSpJ1GsUIKCONZYQgqkjJImdw2ZK6tnB5mOEMAi97p1PkSZXzkLbXEIpMQkw0raAjh
VjdgxCIKaNwp5ZK8ADefWwWCj8B6RWQeNpwV8oUh3FvpFDTXbt4ZR3PE/mEmXrAi7dxejfh7Vgkb
imNEW2Qf4ly9Tw10nyu7ZdkbdM9MZKPaOX41f3KrBGMM0S6U4TMvdN1rg73IS4xXw76E+HAkTqTf
p6/tufq1Uzdk/dFjYXT7CHuL7uURahPeKMun6R9l08aBU8brCZldgnP+0C5+cG50VzAoDNbHNAAx
wialuskS5zEt8/CM76q9HaPBPWdVOnzAJjtt6C4QSF1F05n7oSSBoYwRdE3BbWaV83tQB4a1ZkqP
Qg9u/mYUsXvt+2nwLqom+zBFjnFjgEDuVoDg/d3gNvZlwGtzbxBss2yE26TzO9Ih6Bbr5mjtiOIe
sgsAFZizIRj7pLandZwDuF2XQKWPRWMxova7Nt/S8uyOI0v3fszS8B2bF/vCX1y6s6JS4wP4WCzH
aDSA9vXg+76KUaLfxJVLMUZKQ7FNIcaShWepW2TI7rEZ1QPF26ZNemmvpD25l5QK+D5IHc+KVdD0
ww2ZQhaDqak8SIlus0uASazQJjRnhKbFu6adij2Vb/V5tKL3Qrecu8zzTnzT+XausGjPbeVdLaQl
nQMAXadCTg29Y3t56knHyHc+g8znpGzMC2MpUKDVNHJOYzb5O5lUX7CvBQehTDQwExPmFBzIPXSP
/sl0kuz9jC7wvT12sVqr2kvf10bhb0bmnAfH6Jq9qdvtvm68x0gVxjJxIEHQkE8am9a8X6jTOLV4
QQpybisEML5BFmOM5ETpSgE1c3xbBAmaAqNCIkmAHLN0phCrSHlTtmKn1m6kQVOwHHtiEQOax1wX
Og2YL9ahYa4r2uSn0vSLDfpvBC2uYcNcaB7jpblPKsN9mVRJuYuXDP6jGoG14mdfkgd83fIih7Z5
aXaIAxGGB8guwqOvBxq6xuDR0EMOPe5QjVk+Oz1EQfob5a3N+Ppz/ToYETitMckBXqEykI9hJNXa
YeYsV2NeMzta/PBKWqL/0CnwmAyi1iRhmWvyB8SC7LQ5MYWmHcdW5Us20sRCbHBJk2aESjFOm2jo
7Sdq1vhgGy5c+2kcZ2aVlbeRqYPsuOssgydOAsEQZN3sGkSBlJOmV57TpKUlUHUC8HIPqn9oY/KJ
iGQyKcQIb5wOVtRNd+UoAROn4Wjf04TyPqdjDoKoR+9hrz2dZoIHbb6TRkCuAZkBn5BHlBe+E7Al
mzudLdabuPNDUQA/QqWM02eU8CB9IR5mNBjXLsEJ8yrsbYJMbHpH5CfgFMsRZjIWFSA3CBq8buM2
5RZVJcqH6bnmnXcnRkf78IN2zV8Kzj7BP0L+AiKGWk6XUKFiEE8VzMSyUV9LQ74QKW1dCheD5XrW
A7vMT7Y1oG0eciO9GqfIu/LtFDqXSYcQLfhzZGLfrU2GOXKaHkuzuZ9qUiQ80USQkBC+xgCqdjGO
iL0ZLz5ok6bcGo4V2WvZju0hhF+XpUO4k30cbJqiEe/jWsl9Eiq25dh3kqXw7moL+3yEvvEhdHHg
i6ipTmOS0rxtApVdqRI7oGqL4aoszPBACDU1pJM73V6SaXLmzs0Z5PvjbQwg+6WeWgj/TB0ztj3S
exc6gTzxCfHxjRWEIlUhcs5Sld/mgaF2mR7HCj2YZZY4bebWjC+hB7krpyjKfddP/UYyE/5gNVhL
Mw/1xsDUt2vF56Su0vXyOgwe8xD6px4TSw9nbNGWxGjnkYUmZWq/Cki2217M/X1iOmo7SFJ2yhDB
vvRKbwMpOLiP9czaQdC8H3275lPE9OBDXEDb5HXsjVmUFJYmMo4jISh6QK6K8XNjyuwj8cmglNAr
vOR6vj7rSTvL3sfIy740adweCWbVYTIpXjnF/wv0xH7Ws3v80ubRhL29IQHP2pEvJWgUGMmzn3jo
3LLIgBtVGCvZBhkd3cw+EVMW70BY1MeeDcm2x/Z7QGukg6zZeRljSTPSioCmvQoTsomAjE6rFUxy
NtYgK4at7bbFc6dogfHZH7BeinU/R85hHOwaVt7VImEkFloNYVYw9BjcP9dmde4J4kYlVSQMChZQ
aKaxmqlJBLTmVRRh6oxJVF85melsU7O8dqvm7JrtHrTVfhkhX5l5Omqp+52Hb+tEEkS4AwLi6b4g
bbWYYl4CmoXoozUg2ZWdGwZcrGncZ07vH+RMQ2Ox87ORFrfEaES7LjeJTC3J/gN4ePa1lAROdLZv
4e5uOsZgGxmWHoPrHh/aYC8swq59Y3QoSFjb3QfEI/FhSbD6+Up8qQMH8c+reIWEE7CSleJFliJt
IdDgPFrCf47zmXQOg9uvbI2DA8Pk7BgDmh0tkRmUzj31q/445Y2PEz00VmG8eKe8m89ZrD6ScP74
jwT4v6mlbKIlEM3+51rq3ZcmL4vuJxHwt9/5Xkq54jeSDYDPUDC/+sAoZ77bx1ybKku6putI8Q2Q
+q9SSoLBEQpyhEXaB71YTUv/Xk6Bh3AtJMWgzfE2mUq6f0cETLX2owLYgtggYFDwCTmI1hv/XEx5
Avc7SSrq4HlsIPIogqEd4h/54Zr8G8rAWxeY5wjyq4k3o/6nQjTflGxBj1PDxrN+6JMCU8Vg+gwD
p6D8WHQD8XwOHowMuxIBJgvWtF8fW39fP54icai8RXHjIsX28VU5b04xIt0Sx73nH0Lplym9n3ZE
IyE4roIzSrOu/BT6eeUzqUer1i5z/GUyiC6iY+zYmwya5GrugV91jEjWdm3Upz4tI+h2ie4XZwFr
59zAS6O9ctW3bnCX44Pe/H+chEuNLqi0FDfSmytoNrKiIFsQjC24GSb4ObvcIHCPZvr8WNs46AKR
kv1o5POwFuZrXl3vbYhJJVuqi33NXrWm25KJN0M1wlLwji3UPSmGBH9IkceNRNrFfUdO5dKhvc4B
7P36HLhl//Q9MCTGrYgSmFL7DdeilXbfz+7oH5C1jJvGXDKmXs0Mxi/5+usj/YmgwTeOdsdGKa88
hbz+55uaqUqrRWL+YbBD8zB3ZBZ2jlefms6uz6YCxPrr4715iF7vMB+HIe0NqcV9+g78QUZvibYo
2CJyvDBuzqwo7WrpMTv9+ij/5vpJ8nttGig2dGT55vr5JBew+zS8Q2MR74My/Gtl+/Ehbb2HXx/o
NU3oB1uAPh9lCRBdPHi4Ft4uCkmIZ2HkHjxYCzPOxW2xtpP7vJ9nvrg5t/VIO3IwfJddeocI3bus
Mof6F9buXdQXy0WuVH1uYF+wcRtgRVRCb7EHaq9DqK2pZYaJJebefCSsEm8XmGDJOywZaSLIkINM
lXZve7w1W8tp34/OEh9+fZK2p6/XT2eJuF+wNLiWS3/YV/gsfvzWtDWqj5ZmOozafo3KHpWutmQz
9k93pbZpO/i1p6zBuK0t3Ny8yQGje78b0JfuGHc319Wr67vD/107hfleWGl8raDkfXS1TVzhF2/E
aN0LP6+JeSH6a91QkT9YZurvIqxlNJCwnUdhYTFBwYpOj0ckQ/iR5Sw9OB129bC3FFs3LOy8XaJD
Dipga4dOfKBqnNneYnonnljsW7v0Htg/J8fEYAZbwPvvNOnrORKQgfM2DY9wCQABED9WrwZtss89
7PZDwB61GizGALLq12SaomjsBE2MlJbTuw7Xfqbt+wxJjRtFA+VlpkODlAObf5h29l4FkilI4rD9
XRgPbejWS/pwtvlQ9W3+3g2j9CuBFyWuDdOfUfY1ACFXY2naTFei6cnF8LpxNYQAWFJ2TGbABEvt
OzeOhhUQn1FAlsjj8Qb5A5DSRMd2wjcwNOgggnhgaPQBHhKDPViMzdVtTnmOGDOjRUjbwT9Og1Fc
g8MHfDQVjMHChkm74RZ7JnaX+noCTUyqta1xDFgQABcAC1GE61IEReYRIk5+KQNADsYr00Fg3bwW
vUGdN2vog8n7hbEhIAgsY96xX6T9qaHhcAs8oUUCbPb+unZbQqDkjh4hd4QGTPS1bX8qNXQijSwC
WRFQwVKjS/7IUK9nAsFmlGxBAJAaXjFCsYgi+2wFQGRY24YjCNB5NRtT560InXixIcZtECpU57nJ
ruIA1BNu35QGWtYz7QahEeVYLhuTMZtF+K4ZShQt/hTe41O4gjz8MdIwjkhjOQIN6Ega5z1KGCTg
RbEZmzZZGxrn0REgurObBu3u1I80EMF+lMMCAITE51WfECvaaTwICfQRSxTIEJG/7uJLjSYGKIJU
pVjPGjJiaNxIpcEjEayGNYAfaCREsEGO4GXkbngNpYQkeQ7kkjHG2RGCM2na1rhQoHgvOw07aVBf
fkqYUOE4bF3sv69cFNNKqpvllZYiWgE4ZRbyiPA5OwiNVXFLHhfHAKeSAl1AA9FvLVpICGsJvGd2
HawnMymem0GGTwmxxS+O285P9tCMp5yR7TEdfAgUYSUvqUtwQHbAhYEEDsceD8+NMaN+AiOD0HSF
jrIVR4Dy7lJvRO0QNWmGYH6NZXqUg1nsbD0pMVNqK2T4QDBm/Cm+Td6wcOriMkZFxMyVmS0JFbSZ
iz4FA+1M9asIY+OU/bw3HPjndWum4FaG+evQNWN5bc7gcANtq1+GGadHiUugoqTcxCFvDrFglLbM
vtqirrG2nHFzch3ySEf41RsrMucLMLnte+Tj8sbiQb2eQfT0mzQgWJA6rRy+YJIfgaWbjMCwQz9H
KA532D/dd6/22kK54sEw2V8gRItu0nRkdzKw5StLesVO6GP1DQi+rle9ADgwQSq6y+BFPyWJnW5S
cxk3YPKnW0NVwDlSYR9HCVaoom3yruxayNpMYV8WIzIPWUJ0aNJwkpBalisnK/EcYyI7zLNdXdvR
EpzctuHNRY+LpFgbqUVSFtXWbwbOnM75DW6ZcaN6m3zQjmgeqWR4s7hVwMBULvyO5Wd4gZFiAGS0
+SRp75skinSckuGIENS3i/8SHbba2n6kbgQLA9o9IMxVZy1IaZ1s7bt9cGKvotZV4PjYYrLmNDjc
r8Jm6sseeHgXEza4tUurPiVzNtA6VdJCrZXXezrI6gJRpHE3c4BoYyBMhgeMTnOj5kh9JLwQPQ/e
/e7OdMETYQLt7xoaOZvGjcQTPrGLNgXnjZam3LeJxSyV/aJ9oSaTxhGLgmh6+5p6HB0HPiaSGC1n
PWQJblY7iMg+7h9QndB47roY+uCotpjZ4M0WPpzhKBz2TTXM0Z7L76bPDQ2R6LJp83rgbkahhAuC
XleXN+amsYErX/qoaStW1hkGEsMBGV3jh5ny5fj6ev/Hs/oXnlWAqg4V5n8uWG+aLzTcf6xXv//K
93pVCPynbIfQuPiujUeVzfP3elVY8jflsLPGheZ7Jj/1R73q/GY5ls/vUc6aNn38P+pVSChYySkx
IXC40jH9v1Ov2tabzT0FL9Uck0mqbNgS5tsyIm37JR17P75NUszw/ppUwaleNWHq3PhBJeVZOnXT
7sGRQXkPAippxYQodtZpMJTjdF2/Yj/dFIdn28XsYO5onWk2qPIGIzXXDlS7VTUU6QGPuTnedllt
vuRoa8BI0M2KvTXiAYQWVi9KkhVK3l7esC99FFE56pNTnhToBUPmkCCxsQka7AnXCNjCEyKqmjUw
JHerc7M7BUxjHy7lsrFZSlkmY9gLhe0A1a+thpbYklU4h9B0GY+uaXz24MhukCnjT4Ivc+1EmDfj
ZUnIR5fYOOkKfRw1EkDSSnNWTeFEd43rpRGEvmm+pc4PfN4CY96gPeGM0cIvWDvaOqvQQUZwbRlq
hkPMYhaOzud4HLrHFsRRcq2sydi0ceXexLQgCcOOJ2j3maMrSzciRCDwqSGxWHbxfO+qTgth2C89
YQwrSAKjXbaapyC8dyVDArZYM0NCbMPDMXaC6GIZJyJ1AYSovSMn9luFPWx95OfFGsVbLnYurx1A
JlSN7xFcAHMI64QWuDvkJ6Mt8HsYymPnmgeLd+OlI1JIEiW4JZIlxjDvThE0SlyrbQMHzZ0/ADyp
AbaxQprEPgz5xIuMTJXY7G1QDPTwcyOJvrpNJrdRGKcH/En9bgzxjqg6ZjNVRu65XiCqrAoyYTfW
3DFYQDh3mksJMwtl1dlQ/rgtkG6dAunOxqpplPMyVj4xkTR5rhlrL9Uqmss8SlfhDNpjVxdGdSlD
M5mvzKJnHT+xJxpxEfqqoGTf6vjfag1ug7ApmdbMuBeCCuSKXJM5LBisxjh1+ryVl2OQFkikYFd4
nhYy04HCtcDVwwQU8l0tYnDvc/D548ZlD129y5rBxftZthqHzBSDPRjigbU9gfFEmR+2hJ2VQeNf
OgSJvOS1O1d0PdzUpe0858YlBtgQ6aE3MbMwvPhyKLrowgmKkb1j5DCJaceeeRz1w3EKeWGt21cx
CK8xM2L7wGiTDHHMe7j2mJ6sRzh8eIea3N1REcW3QOKYCkX1AAK9JHCLJzvwiM+2qznucJXqPWYV
VMNwuSxxX28sgziUMuLb3FRDrok7hdEsq4RyKaQHYsZgyem6uldYiZmXt8rcN6mLTDm0Q2LthDR4
c7lMkzLDja+NsswGiL8Bij6Fh57o3cwbnyziIvadP9WQ/cz2DlNLspxB3Twbi1/wTBko+Nae4g14
3ZV2C9+lZv+9C/FTPNH2AnLnzX30sDBOKPfUFk2x51+yL8cd1nUHVqIZ2Jg/lUdLOURsglWxnD3i
dYsalcivo11WzVdyOx5V72htv2qX+yG1huowppEoSS+Yp41XGTAm2ta8WoLEOktyUxmtSj/Jt0nI
aqZ6s8DMXif7ZbK9U4KRD4z+aEzT5SRG2EOEnC4bjkS8lhe020yEAbMjvit0lYwLNxa1ztkghgxs
Zh9lG8dPrIvSKfyt7SWE8BpxRfKuRG/9QDxcvDHtzOJ7TtEmfcbRlHxKzM54pJ0wfGAYMzSAjhBq
j2jWh42RoM7KBePUYxOGck2UY9JuHQZfzQU/IInENiCirJTlVDM59h7BECdJSryFNVi6qjIxD2aQ
fiZGVmtEnIiusbOxKy+GakDx1Nglyrx8DLFkqLyXTJuqnrYkeX0Pgt37O1AD70nxRcEdtxNkDR9F
08HxRvfsEPiA25Uc9s6KAH368Iy21CvWFtBiEK5h6E13RdDK6yy3YAQwUs/F1diUJdrYxUn2Xl3a
T3U3PYXTNKDRJOxCbESMSgDfstm1q35Ipv4KRLe4XmbR3uVJieyQ/fMUnsU0BKiDE5nNy3wgpKlz
CTdkHBkGp7pl1biWXip2/+yn/psBAM+Xpor95/3U7RfEk2zJPxXxz4Kqb7/4+xRAwnS2PABWHipp
cB9/TAFe+XLMfn02UJoTpxFpv0PkLHZVGKNgz33XYf1rV2X7v7k06RzwcYLhgpZh/Q0UiPUKFf6p
GUbz36YGMi0J0A5c9M/NMDSd7ZKTJXVQboGrmL0Nt7jKRvuagKjS3/pWImw0U4Ahd2Pn1P7Kapvm
yEgTmeBSw0hdRxkqZkyiXaY2EU5VuimUIkCdnhEPBjej48wXKKPMDULdSRDkAoCWl23bEjs4y83i
aPuuYbeQu1wU3t2KIT8yCoLql70eiaP4mHnLJnV0DVvPZDy2LI+BZdgx/j832jY+DZ0t7676Pkyb
qTiYNQbaDZZq99MC4gH8pCAtfFU6Nr0dNknphqjCYNNHxSF2l/iLIUT4PC5GfDXxO09qLvF3YquW
l1GekcUhXFBNZJDgCAMLFlrbkqCzW9LQs4vB9pMbLDzd1TC2xl4EyYIMktniqmTCsWWnlwKdDVHE
Ki7KemKIi5qWQi5DhoZYooK6MGTKfvQaLjNYUhzQPaX4qUCiuS0Yahwsqw63ls+Vl7EUpLX5+W1n
2A5C4yU/000vbxNoezdRQJ+aEUtanGh98q72FmBvI9QNy7fITWq8/KpwBY5M0gNQjmDPW8g5UnQv
XUj2fSmfWhV29wJgJw6UJvChURpJWK1y+MP7gmrx3ZSl1g6uqLfPqzCZ1sMSBABgUhSvtokCrCyW
K6WG9g65u5dsybZSJ9sYza+8GYutzMWdO9zqKIBNS2mPVtW8lVikSr03sHWefP9By4Eem9yebgZy
o9Z+DnK59bq1QpS/cqMu39t0dE5+pmvKKinOCsnKFTaF9zHaow0k2XQzO/28K2iC3oMAqLeOofLD
SICpWYpunRIOexf0tXnTG627CSY5HgFU7dMEJlcuyV+LMF1tgqWE2OEPZYALMlA74jPTr/44PqMc
N3a8rwKcr10m7rjJoS8RlUlwsJaro76ng63GDWYvuXEKdS652/AW4Hg1STih+0qzNGqfljxmlz+5
Bo0w3AJq9viULRulsIfyLHoRQ+GOjCdKrPBYZVF9p7Kqupql8k+u12JyNqKZPjMhNRlq/mt7qLlv
uG3H1eTM1r4CVLbqC+TIiSnZekNEhD8Fn+oOU4CikxXLMmTvnc+heMTPMcU7nJejxugJTM897bco
jLw7kg8zp6J553s9InkS3u4Vr1UlV6pm0/FOSO6FramS+MJpTPfceVEQvZ/kQgOrF0lm7wq/ZCJA
bt7M8Yf4Gj67BZyyIrYvSwQCriawI1DZJCCqJywQRXIcSwuRWYY0kLNJzEUWe1ohzXA/xLEc77tv
ELvwlWiXMgZLPqRp1ywFGYlpQahGpFpkGZXj4wBuIRpsuM3C8EMuYnx4SSTYBuOEyrk9x3I2txNq
dIo6EU+cPvF5LunCScEGvM7tLg2ZJXnyQ1/SRn52U1+kzgeukc8rPus7TIUMAhC8FQFVJf/jBOkx
MUuE23ij+y54KNLeYY9ZU/Sura5Bw2cZZC//86b+b97U5Iv/kvL6f7O30eXffuP3voflQ2zVYeae
a9Pb0EPDb30POiG/MQQTzI8RdOomx79e0Az3bfwvrxmiyia1lGbF9zG94o+gf2kEKYN1XuB/6wWt
4yB+GFbpjyMsgc/FgXQsTXCzP7+fqXbnPAfn/CUylyr5muVLYJuI/y2j7jZdBzjyXaLTD3btbGf5
um2R/DxPQVYVl1CsSkJ8KwMI+SqtPQM3QuHzdoqY4hAc9tiYlLzzmhGzszgA+3DeGEAphlrzY7N+
Bh0TJ31r3fCCqIjwDk2sJkiq+6DZZglcfaR38JyRji0ED3p7u8XaqVZTnCi/WYMVoN2/K4ZEk0gw
VNLQ/Iv5q/h5lEcjCk24diXyH9pDcBx+vjr4zgWN4UV9qdpx8DOGeW7EkKVhy5Ne+aHyOeQkIGJ+
rZ0mnh8kzS8+mhX1DedTiDGcHn/YBN5+2zn9L0yWt2VcdO3//O/XNtQfGyo+kougT7kIqHXLzNeZ
9j9OF0F5gk1rm/BFwMVPr+AohelpkX1NZzgynBhyfO7GhLbqCDOPDKBkqqipE/rr6acShAPtcben
23PKzAE2+HYJQhJ+lmziq9h26ICWdxHDRGPaOktaO9cL+kl+LEerqWoGPG2P8OvXJ/XznBulCheZ
1h+9P0QjtPvezLmDKJ1iI82KL+YIMeleFbFR3rE1KpfbXx+IJ+rHu50DYTpA1esowayb4/188TCx
1v7iTMELqhVL2NsqC1JJy81s00+T7SbyBpyjssk1JfjB6NaVCN3hLiV89a+kBD8P3fUp02S00O4o
z0a78FY8Am18Nv0pcV4G4ErONROJpMNDlxu2CxaY+DKILL8+9z9dZEXqB0uJ3oy7XIU3524ItGNl
5trPWc94ENPSXBkDvB22cfP4F8fSN+EPNyln51I5YPHghkea4775QnFTZmkVK+tlEiF9ri8WiZkR
huoKau8pLGt9iTN2Ub3/7SX1PP2f8Ev5bx6PP58k9xB7A8cEk8Wi+0ahQcnfNn6Sts+T6YNFwgyf
ecMdm/mYq/vr6/kGkK2/Ql/YFoFkCnI7S8WbC5qUBFeMg5W/tIAzcveAbb54zJA/1rp/iW+xupn8
JTDzyzKma2pu1RCly7ukdavKXpEIBdiDUV6Q++ckQTHBrHIorOwSnWvjzYd+lDJv/kKd8KcvBmkX
rhsXpYwwBQXJzw+AQGluTZZZPBdz1/ApEPSnydeB+Cn1VJa5gxctgIzXBX91sf78xaAvohDFTYxb
h0rw5wMHhtYONcr4vChqroXRFfFb7dr1qqghx5MGTpthOJap+2mOMlIyMNU1DYktuTFZw0OcA8DR
/UiSNj+HECx88ooda75Q+YyoevPrr5bn4s0NzAd01etjAvYKNdyb71YRMUw3ryk/0wGllF9h/euW
W9JHG26qheTieUAVigvy2rCDmKepLaTkZVA44EeAVtCKmp+5AfPkqwMKgb8hDmTKiGwQEoHNtwWY
Bh2ri5qYQD+1YHMD6My5m3KnDgAt+HaKhoq42xQ2VvSASXugl2gDuygHtOYp885BVHXTh2XWW4gV
4AKYTZDaE5tF3lxip052lqwxXq7qaIzJDndkkn9xRvb+AjZ40C63PP6+ekITy63ZYKjkM4oq8Qv6
YEUvnjAuUgRte/boy7uFoeTwMDS1M9y1Cf9mpB+csIJo8WzJd2ZFZO7WqxyJfUpAi10ZPOgBNB5O
pgQ/CZ1hjgpqllWL9YmfdGhO8SMxo/Dc2athirpzh1ubl9lcY4Lv1m1D/xLdQOhzaAMLOj++sKnm
aEbIBvza9tO4/lB7sRoOgRzq+CqTBWG+o0AScAEtb+5PyK9pSa8nL9ArX4xOeb7wBpgl6IODTr8z
ay+weNoqr+7Y2JfQhTDAfz8BlWDKRETrmr4mXeMN54Iqs+D2a6dQL2JZziAl39YtCtx8G7sVwWvr
tsLh/vvfUePlYkCCgiKO1txydNxWjJEV16Cn186hpypicYRAzTmF366qZMTNldNjCH5gHDtM9wWg
eNJ5ReTrI2JVYNc2M/7lslSzW3N6LPT6din9jreWnTJopRMSOEl+V2A2dd0djBR9u1QqIeMS4Jrv
c9eEFuBGFFPA/vktJOCBu+vCLvXskyGneH6uc1qKRDhNBMxka8XCKIJ7D6k012RxeyRkR+h6A0Mp
5lt675bowJyEYpndIieR+JUzXdV2MBQhHQ5dkuHAGlgFts0CewsOlRXo+7dhZMw/hZ5d28PJbweC
BDYlUxAehZ4imn8yws7l3dXgbOMjQfXTBxr7RH8W6Ue2dNaQc3kEZ68GibohnoxOx+DAk4/R1MSe
3rcF9DLi65ZQLvUU95J/WPv27PKxCGTX17ge0Jh87empcDkXnLj8TRlbQHlIOogD7g4yir5F9dZ6
eKi8gv+uCWXhAXYTHHHXbB0XdhlyjHnO52Ze9OIR4dr9lNR2ox9plKP8pUy/BN8EafDAybHiC3t4
cGHYchXw8VftfCCDoU3yqyHDqmDjtcCJhRqAvZi+qyE2NN2mSv1FqAPAJDU1lOQPqAZirIT0tFy9
MkUZ6bM7xzR2iGvCyt516RxKE3DskhExOJjVcqvmeeL291pwmRCKgIWRPF3PYwnLir6LlvuYem65
JvXYjm9K0qkRNLBX199wESMKETt6iy1piXFrZvG8mpq6I0V7yhDYjBdp0NJ9xBrc8t3U0oN7+6lo
RcHJ4Euaw/IeQVsgkVUB8Jq8NYYlCbCMhZjlZtvZIbnIOL4BHGK5Z99OTkBggQg9BHZC5yxceSnL
rPMMcdCQCNoFknvY5uRbLjEdqWiKIthDRCoL97ojnEzfPBAP9Z0IYqCudulM2hJilH5quYcCOybr
4AJz+8Kf1dbQN/TNlc1SSfo1V2mT4y3CjTiZhujr63YkmiDZJZC5+JYKIS3eBeWc0zha+7WpV8Ge
i8+da8YQ64ad2VUjP0kJU/NnHZEWrEupyfDw7HfgyzrukB7I/KqSk8P1gyPF6jBwFXkWwC603FAD
Ewe8J3z79awuvDnkTveyduGDR5PRc2gpEMVUO5ZLXkfDXLm85fMAIkK79WSmX7Jd19fcjhMDiNLg
pdzMrA+zFxnyZjIRIZNQNcOMPVR1V3BKHq5RwpOYQXB8bdSfn+k6UY18r0NY9fXFGcvaLpFm4ZCo
/W0YJaNtHPtkWeBJEWwYkrQzFgFzZWhw90E9cfK0OjNW+2EeXT6xmwAlGHbMM10e7KRf2E6DP+r1
Ffx+WyPg0382S8ZhCAVxgfPJnVJPINeMDXlpCYO70sYx0vjNuGInGpo8n0YY8+TCjkZTBBVRuOBp
YpbdTeunTUcncBGz85EU1ay5N/Mpe/Aty8dD1zR1XJ8csglw6pZDXz0ziqqNiybMIagArHKZEhZV
XH+MWXOXXUryQfYik2xp7nLNQfk0on0dbzCY/j/2zmy5bSRb16+yXwAdABJT3hIkRUqUrIGSLd8g
5JKNeZ7x9OdLynXaomvL0fu6oyOqyy7LABKJlWv4B2SuUKHqyivUdqAUwVQtpF35NZPVlsnwyLTu
pqkRUUFxNddz4yAyjtVN4HVMH2veEZbi5eTVC/y9YmgsZIZR/lIp/dKMc7ZiRJyZmI7i+9c9S9Po
rQcn62YLC4baSpVsMaQluoyV5PkD9mkQdugAc5Jlvrtk47KsZZwtOmgHwD3l1cTHAT2pg+Gl60a1
HaQbirVNgrYcQzQWSg4+p3MvWyyXvZWwOtPwQchJAIVO2LVyrZWmktp2XZNhO8Z6O9cU3bou9XG5
CpiC6RfGaEQmhmETTKoVWIYFiZtA2NptBbfVesQ4hcEs+EpmxfVGlvo0HaduQiRVa7tCu7c0q8VQ
umBXI2vnOM3j4kIGRvWoc9ymukAXJlwmcOoueFI5Ybx9EcRdMm0XZC+Q9ZVpKcwIKaiTDrORJ17x
GmGUMExrNETm+jvq/oDN/d6tSndl4mXbgXUKitr2oKfqNj4lAQw45wYUjJamF4NTkdZG3yMPfW0k
LUsvxQpsbdjIc+L4JDqhhTjX8zDJ7c/sW5+zwDHuR8SnAemNaIFyLFW5yCv7EdWKqrLWVTA2wUA+
pYfkKPPg2mRjgT7ywTSALdn/TKYTMqhGMPvkWJEEEj7uGio0Zy0HOJ8DfG4V4aAqqAwz1ubACLYM
NscQuVXRVqN3tdRwAmmMMyPn6LGjPOGU6QoGFMvFTEu/C7a9XarsDyc9VTm4iQH0jSnpkGfyoq/z
2PkCzEBh1gzIoSm2b1pHr6Hqa5swCXSCzN6DUV2ZF5ZpkwWPOrmb5iNXVRHLEjwwCXqBBhOVMzxn
pr6BdO0sAltiMyMlKkzqbG3P3F3nQclLPPpNtp03KiDmmckZPXow+UcUP2THAlWFq05Orx4n7rQJ
I5drY6Lglsy5Lbvmv5WgTvjLdMAJfEutXTbcfysTFSdTywXS4zOzktwRPMzWaF5kI1W+KoOBaGN2
feN8G1HLKbeOmbgFDm3JwLHYVUidiMuiclXKEslOrVFXFk5n/GBQMKfwfDNYMxiaGQV9A+S9EIhH
wkNvbJafGI67zgYHE9o9TpurU+rnCUZbm3VkMKE6Fg7sY+7eEIHGQlZ4cMjyYoZIR2+v11hYwkyi
7qBvNbRgd3+vxFLzCa36SixkpG6B8cyxzDsHacoUkxTI/CREaivGOnnAvZ1Pgf0FCgs38/YaOTAN
44nyr++OXh1MPLEAsMQ76tvBRW6mCNMBYuMyJnqAaEHKbBm7tMoJ83FvkY4Ox8U1VRYLhkU1n5qm
H6CvVnqhkgodl3hS8NEEnNGtPKdms+T06wyI5aPeuB0kXZMsJTQDlc0PgAsae4ecVjt4tyBRzTI+
OIGrcz9oL6rvQAgwwQDWU5LMY9Za6hPBW1I1vIqk5g8EGEuRqBmM3r/EtaE2mAjwfDIvatMFJb0O
307XaEBNQPP7ErkADJ9ERRaIGILKNyGHsB+DLEnIrHVWIPkRLGoO6vP76k+TlTTL7Zh5LselEXFf
ph9FSNHRUHX6UCXzolJ3+/Z5pJ3Ne8n6seSlNi2BLz+ISYDrH7wRisjOxjXA5auGass2jVFn5juz
Gkvt3axAVeA6H41w6NZh1noGskYdJtsktcwoeLe9NuRcq1gaHkGvhlg1KwyVWjOmouQLXRk3L0PT
x0oDPu0rVEipLS1xsEajS8GAYMKT/Mh1UxWBSWVTsekGhgB8RpYkvaTw5D13s73MV2I0qZ8cV87T
cDGZok5fhsiYWJTgLfNpQ30g12hLr+Fp4wkF/3nzsyL2lgJLpO0UhqDgN4jsCn4F6ZfGMe4J2vQX
CuhI+OvaoOu+iKqIcmSImhDOo+dUoj+ijyh6DSy7wfprkVRFNzN2lYU1k6GKfFc2KpEPUSQYjkEb
hLw1heogXZ884Dh+3CCNT44i7XJ5YtVVxF2Mmpp3X7tVMbaqfmA7OTaXp7UXLCpUVsRkZ1e59tTh
PoXwOBkNo/iIUiVFdvuvt0+vGDKVWmVarkSb57rMGMd1A4RrNkYxqv6RFohZbUmcQMbikw6vuqhZ
kEVV3LbUOhZyNFz1iVMth9W146SWAn2MSXgRAFrv75zJXdq9x8w823mtSU3BwYaYd0gR2CGAsIUo
UfLXSKtriFVJXahM1CxMorg/vlWN4FcAO+/rZABJdk3C3zt+S+fKzDYoNKkq8K2wyAKkw+gBLCho
IoNcO3NcrTpvoeK1Bi9ho1Mk6ez+MSoKXmlsoIiR7vpi4iTcTPhfdh3UDMT0rt2K5gh/kFH+gspJ
qgJWx2vU0AJLMQQrVtCD2oXJQISG/4vAoZG/cH6LHHJqVaKLqZfalR93jf6hZwQ3DHV7Bjou1n5n
PSOAaozjZTZ+m4JO1ZnMVrPIXmsWIjDAE/uG5/3DJc+7arSpPMpTS7XzTMyyzfddNdBvhad3TvfN
dkY1vXnbGpmHXMmfnu73SwEJIcdVZoA0z8+pliYGWID+RfkttgIVn0rHEgNJIcGa2PXxSp66gb/2
j0Gt0KYWNsZiAkrSeZuy1Q2ExbNUfJtE3lPI9FFushPtzor4DKMmNzgLF6ckaPSFZbc0UYYMEyQf
bDx1N10INdmQlLwq9rxF5p+zj6IJVYlQuHbLmYD27MivPr7935ZK0BYmsTV0yKmGeU5zm0ATAnV1
7ReY8BP3wQGlykIOV0qojy/1254TNIYloyAmQSb8urN+N2lUbCJFWr3IyBP9vAtmLxmfjMVVn4gT
wOf/05Y7H6EYvBhIlibMfjrsUAPfb7mmbnEvpX//UlmRilHdxMd2i4iFOiBMqc6sQJLvk0zM/Po7
uv9684lol9v7j5/9fJmZmkIypknLmNQ2jPMdOSI2N4wyFF/pSVA6IuZLl8orXFXOf3yl81U2baHz
tAhlczWaY2fN65TE0BNGYnzti9JNr7sqU6V5nFCp7aBqqazx4wsqiuCv+9+0GYN5MLSRyOITP99B
HdgagsncfG0K5kRAkESgwhxBcea9Bk2dAXSKYmCv0ndTO+Jk/PgGlIXU+ztw2MQYxduuiyOULc4j
C7rpmVG5xdca3k5YbJhlLSmg7iKSwDpPacvQRCo1dixEXFFfeWuKa3anWl6oahScC+Pb4uQJ+g/0
q2xt5isuLSmoFhB7KTgS2nQsvXbtiU7zRqwa045o7Y62OixRvcIXbh0FQHAQuiQ6kYt0bk/zyBib
CSeVIaVFt/FI5s1uHzNaRluvTDWVW7XgewgWWmO6VDFtXKvj3KlichtYc+qIR8uy4rbctwZ9S2pP
1ExTUyVNidedMj4TM7fKD5Ic85eV3oYj6++FSUNn0hymQTVZipS27MfL/9uGg5Jt6Q6MXAlC77et
3VNZRGgCzs9lVAty1rDqVAkkl05lAD9b1h9fUn2377YcoVaeZjSwdD1XIQ5+nSszKIPP3Hrjswwd
1WPEztRJr1G0NFPtBk0T7gA4HGYk1XYycOOiCZvl6m4+vo3zJxfCsXQiJ3Ru/uGdszAK+Gkj7zJ6
Tkvan5eoRnX5o5mOZnMw2+7m44udb3L03mxX0ClysHJA9+Bsk6O/GMZR1bZfh7pKlic7cdW2SJJK
ZVYfX8o8+6T52+GoW57uuEzehNDPsoMQE4QMZX7zsWg7dE4D2pdoraHNElPpxgmCS2LFwDvn/1wa
NuzLyRbyiWLNbpBCoq1LC4aSR83vq1Fk5KGgqFSiHodUKJAM+SoiDNJUW2vSVBvA6+DORfvBQ3xE
ScYyHTkOmiF4OC21OYuAN6lJkTHkKl5TEKSgzFAtjedsW2AlZF1/vAhn680aAEYV8NSZQIrfJ6Y2
8D/wdv302OeJOpmDklEF3hdjSeX88aVOFry/7Gf1TgleDoALh2MRas/7/YwoLj1VwwqOnlWeroUp
qXODp5pK9XtCPSHobfaeAdJhFbAaUV3Sn79qhl51CMAWsri2BR5ODTSyikhn5gjZjHstTXptObR8
qtAXQaSn48UsegqmDer2lMcop6iy5Ofgj2mRGiJpWWLy7SyevvDfhjJXL3yxE66inabj8O/UhQeD
Digqpnak3iQgtpAfhmqn3nvXxKqx/HOExhfJ3k2YeXDuBQFdDoEgGtK05R/OW+/968Np0GKSjzaj
jriH0G39bAvXPMHg6VXwVzYI90vSIEi6NRmP7pzUqyx6/BFUBGuSVzOaZMG6soJil5tp9gQUEJp+
4fUFQ1OQ8lKbYZfCLKwfA+rX9jabsEn3I28wd/gk3eWM2v4aKqtFKqwBhOgzy3E+DXZQXkUQLa45
kSLlNxfBRNbaRHxemCMPlwFoYXtVZdA+1nQN0ydt0dAa7LIpGv1WNrcWpxJySZkmrt25QWWxQg2H
mXj2FDHDv4QMwZQgqTraeSXiXInfGdlXUBP21Tyhibrql1o34FQ37tHkfH6pIoSFEJVzIloYYdte
oEleHEdX9E+xEJBiPF2zCqRo7eoZfmf7mmlV8+BYbUtaFPQ7sPjJljHBXPmAgZzJn0YZY9lq5cNl
VuB+NcqBhk2UJJ97z4Hz4gV9ihhyUx4XZA3XpJ9IkBWaZvm6o99Z3ax/gzfUfjXgyj9Gvd370eTk
V6nbxhuUheOrjz+y98GaDcFYmWBmkypYJonC2YZATwtbDwwVXnlf0600gyLdQJVF5gOgpvP48cXe
H1BvF4OeByALAiHioWfBOgCiSU0ui1f0rXIwQpN+NAr6q6s8T68HC6KIP4VlfseIEN3jj6/9284/
PSZYHUY2BPHzeqS3WxRerCZ/rXGnquCBVem0zQViw384Jk5/07/D1ukpLdMEnwNTkgP5vIicsLoy
B7AyrxBl+GaEyXEBPwlc6XqKMve+MPPgPsbUtVrpmS2rtRiwxrkYYttZT1kH7AuwnvOpcRp5WWg4
dnHe4s5HX7F7ynOSF7Mr8mpldoZ1B6q1+JGDtj4UtGfvBlOhZhPq1BXezxiLh2n4SeRwg1E1yB26
NymzOORPaKw1cn5Fur9jlNA3WyO09Rd96oS/8P7+kAudgfBYEpUGkAaxLoIz+jwlALTeTpY3L69W
rxY/ikV0Icok203L9FIgjfwsNDmtezNk6FE3mrOz4OsX64+3gK0287s3A5NBVXWAAQGOOe7ZgYIN
eM74IHJfw57BAe00LIUmz3ZxSWNK0q0HK592yIhi1RVrVc60p8x3JX2r66Fyhg5n7VD7BArY2mFK
QuMMAPzXHGSv7Tepdh3PhXuYBRa8IhdHeqDZp1LjpaFPjda5v3QTYxf8ewLfraR7T9o4INmNieLs
JPGNcKv4IqVTvIvDsvqEhUPWrcug7ZEfj/pH3TbTO63wOCAcGFhbYXbwBDBID49jJvF5j2qdB4BP
BYm8CxkBuEmdMAjhTHywbM07xNFsfTboagcrhg5gkT9eXLV252tr0V2Axks165rq+/tF6KanJcx7
d4PXOrbsG60WyVMVY3m3TusCucWRWuIPVzTeA1/ZVa4CY1LiGKYAgmed1bEQVrIm5+j8nlSJdUnb
TMtXQT9rVzQqseTAB45Ib4fNayX07Am/i+4Qx1K/0wYptn94+t+3Fqkm4fMky4Xu/tnjN2Nut15Y
FN/DiQEDdXsZfMUcOxrWqCvaCCeaKR2OvEQapLPpFa6TyLF3UNbiNX0SKX0GnhDimtJxv8QdNH9a
v7TQC62NrvGnaXeIgkw3Th+F+9B2Q2uFOYCJ4SG6qaj9VzrKdo3hlb6XL3Z1obEs2yTttGvpGBix
08rQDgidzrfzNHKcYYtUoRTI6e0jmp8eEP1lBK6JfAhR0M8KICU4Om0Ghp5P9kBpSi7SPnSIpOzh
u2C+A2vNRa9hYlzkO3T9bpEbQh/QBVGH19PEXKlD+ySEtOFW12MlWxSBYmxWfNavNPaAU0akUJ3Q
/Ix8QfylBzX/w4pNdE7bIcFL7OO383v8YadIQHNA1xwlm3Z2ygmTSSiyKel3z6E/sJKjTL6B8piZ
GvLKqKnc16VVtniF9m0ekhHbWmeo8j/dxj9sWE9BkDn6PGnRG3j/jYCUavN2cbPvQe7MPR5TvBBn
gR55iDOnQ1J9kEe8Z/otFOhgU8lgeo68BuYmPGXj+Ic1+YcPVqnHIX4GV0z/DbG7oN48lFOafA9d
3XlA8re9NzMUGl0au1eci/0NtqndZWUV+R6VNOO6K1wOMjfrptvYjTwAycU44IfTix8g52t75dVx
+vCHu/wtZXAd8K42nziYaYrKsyUbcqwYZG313+l61+EjmQUmw3QSMRtsMSUynSFlptQuDobIjV3+
iBb0LdHAMPETFm7ZPtkyCw+6O6aPeBv1TEg4BbZN0mQsd5i4PvZa2s/99l+FieNc4W3+8pojPxW3
FCl/db/KRVCgKE2G/50R+di9RP/wA3/zLHT5L2oSRCR0XjqZAkH0b30Jw/oX+S+ahIZ+EpigNv83
ExKtLjrbvwghChe5eV2nwkGo3qXdbf8nFMizqok7op0l6ASjT4jOHki0999tWSvN7dmbryWu1Qs+
ecy2523ujJKEzBL7dAKdhMVnWF21ttW+GvMcX0zI8dzOddHsGrSPr8AgTLDw6IzltJTvo3m2b1Gi
a3VGKvCqAhj5YtR7rLSQqLKC8V5zZ+ZBPkgZYskjGBKECHd9jm6BE44DHi96FmifZM6o/rJkQ7fS
B7Rbej8E2Iq4342ODXF6H7ogRYN9gC5rcildrx4eqoFFftBohJobWsCmtQmTsVmuWEsLw5sUzx9m
curYqLCgDnMzrFehtczdfZNbud+PWXwT5Hl0Ubv4ZDBHcuAv5SakdRjtyJAZjCOXXvs2Rnl89BIL
/xkQNsndVMJ5B02GX2wcbqMy6F/44uMVmjBQKGOsj0CLJcKX5QDY3Afd4ZrFZYLwBCfeCmkP5A3H
UR/qK9Nd8sLwoV9NNxFTaW0/jSXeo2kKQupBmw1wRmuwFYkSca2YUVyYCFP0yGbpZVfvaBoFRgwX
RPUSpnvEYuPmukKAoeAt5OSv+fBWeP83IvwpItiMtT6KCJ9f2igGS/pedwZihfqxv+MCujPg9G2U
lDwp6Grx8f8dF9CdoQ+FFM1JV+bvkEAcga1sqeY3vWuI0/+fe4V6Ks4F8KIhU1MNGFzmPyBHv6+e
kWWiM8WpRGCg06kcL94HBgUqBPjRO3f5AO3KL2JmsvAXOgfp8br9+svC3L7l0r/yht4fhaeLUVFK
V4c65vC45vuLhfakuMyddRdpc/VcWKV5nLtBPqVxhzSJY+rVc6i71oscwCz/Hy5Nw5PYTNX0WycO
Zo8xdSX15iKRDy0knIMTwG/auL1jHAX+OiYiLw0q6G0AS/oPidP7VEU9OfUETSvoPsxmQZK8f3JT
AOtDGUzcZZzVWEsDjsbSquuX6jIu1eUm1Nf+IKlpvk/Wfl6UrWJxtjiGe96sKKoi6MNKmnc28/Jj
QQWyN3NnqbfUJPJJdZgOVixUS8noERWC89a9OhXTlAzVc+HXNG4vKnjd065FRTzYLMtivVAnIzOP
uZtuXA1VgJdsjHY0gKHKIPufskKIP/Q9zpvWau0cRIJhbqgOyHnq6wGe6ic3Mu/QJWSv9Jm1nzK6
xFuvnYwj436FCkQz7eMNczZiPL0xFAskSmV8GPz/+zfmaLqbTHZj3CXGYBwxBI05LIroh55M+HoZ
y3RvW5VxQ+lNF3CO+v9MUPb08hgKUEagKcW+Of9WBikLVJwm487RnOkebFz1jLMgyvtDbfxhAnFW
hv68FiUC1QUXtM8lZYPZBVGr98adhZbuPdqFNCihJ1DpBUK0r0gwWS+D7qivU89zv3JHPhYtcUkH
UkxlP1743yMS403dIlpyWkM0OwsSpqWVwJQDVA8RcKt9Cz+P8oC5G40o+CF/0p39p49EqVDzXfI/
WntkbL9W/dBM9FgTg3nXtABF8MfMFt8CYHPVuzqzjiax9mJoSxztYna5zBbjJh/khM9jYmjQVJKl
vNKcYboPaxvLZQxrvUOHiuLG6MieomhAyg57Gr4yfNam8VLCls62Hy/ZOVRBbVaa4jBxDY4KUqCz
6hBybNB7szTugiDR6+3iNg1eHeybqcur5wZGn4+yD3EPhB/KqLg8IKmexX47y3oHTwQBmBj9rgyB
+QW7TyPQ21ev0af7j+/zH6IgDDKGXLB8IY+e9+4hUfUDDgbGnb24LMhpmQ3mn8+GHhjHGijfH3Y2
WfKvPR2wCDosVdApiuMIF+T8ikAgzERP5/YOCkt5ZXe5/QKyUv1DIEjU61hZNMLBDDqIA3BbNCOj
YoXnhnyI+1Q1WaGovQqwt7fQ8+MLHZTDcywsAqfaE6clQoKIw8uII3kAZFhezcg3HzQttvYmTmyA
nfryDx3vt77Qv1tVSsKY0gAFO3Yukia/CZosXirdGnGsOxScEJ2t5gWyhasln2rBBHVXYD8/IvQ0
YDVu2ohR+TFlaLSVaH4lq0yVHf48VaTbiTls0OB0t8NJmQrdY9T3CyPEYFYLbBzjdYGhyUqPRu2x
0pjQrZlZAbsfT2JXjGqido3WGF9GopSwOAKUKFaiPDa8qrjDWCe68to8OZi5V97QGMEjDuA+SiMV
pfoXY3bTT0Y5Z3/paWusM/IAjIKx54ESMQ3R62yXs3PZQddaxx3n9yVToVwg8ZhUt/VJyQuTZ1S9
sG3Q1zYlPVhK19Wqp77IknEtAtd9kBL0wKpO0NCDqzPUKBbRUQPT6si58ZEG9b6BncA+t2CSDFAN
cp+5qvveavZmPcfaPqAhfzDDHqmGaggumRrLh3kcjN53sW5q7rSRtvEqsVUXtW7NNPJzcErVrRvm
GR7L0oqCNYAY+RRGPcduyh5xZwBFMARmuWGANIYbUgMAB0a3cHelbb+0Urn7FR7RhhSQQEz7drpv
45kfm13g3MyWgNZ6DAFxiUZ/wj1gSZz2nMwGBoMVIp0noTUkwlFdQ+q5PsBGQIstfBNmq+LJ2yMp
HN0MqewArICdXoVmpGN9kjRrKXKFCbeabSPxiazL6hm4/fLFaL340hxwc2Lcia1kV5ZYntbtBa28
YEspVX7NZQuLU2h0DJ0qemWjTN/DPkg6SEdhsdZB94E8DjqkLsLKXueGO/hsrJPEblBMk4fwLwZb
Xtm9WjWmzxOVVnXUbC9OrwboLql1WRSZzI/ugNaY9BlIzKW7zt3cowsCswA97HTFEBhODgQNxG+h
M6AhqBnMR2eY3fkaASlZfdGiwRHcbppg7zfXc+5tNV0lPwviIWWastKFBrhMD4GdEO0166VGHwsd
vYziGRZ+kD1OWssbm4OOQwFR1t4fXKmEzkpiRQwdBIMyz1DTvgKLAB9AfvUsm5Y366BTi9dRAmZX
1xtYKtAfKuyX8btu04GQHVvhXe96WI0ss2O9BPY4MlTRXQhImUc0ykf7ZQoW+QSCtX1tl8jaO0ot
DcaRPLhWTpHeRBhH13yhHtJG4E+BcNpKHRlb5SvSuuAJtJS3Tue8vEqL1DzWuq3+UJnJQ9cNxGfC
WYCDkCXzcG0YHb8DcYFnGmISH1PX+Y3FhUi29SA6vSiIC63hTPAnmshIbjBAJcRIIFyHsM7lQcJd
u4fHyqH+poCrYiQ5nHcIED2+otvf4Hzuta+1VEspG8s4tm3Pv57uNseyPVlBy0Pon7TThMUUz7f1
KRdJM8dqPhWYxAMnGIwbxB8xQLLIDGdzNI4DMiYb00zm+z6m3BCMv49JgGNA1E1K9F1lj7PJ2hvo
gMdqpsuV0mhoX+GGTfeJ+jfE/KsWFXeyTz0d7BegEAhHqfSoyjhtaxnWz9j8kP2CRZvvT4kC0gXF
fIldufNiTuT3SZvxamtuZjK95NUSmctakA7ty1pZuUZ80k4Z6DctNMjywDbi3Znqbouy5uBpy2bX
BtyRnugk4WUJo8k20uo56DNO8xmyXrMJAD68OAheBSDQHQbwddtw5wM/A1+DHsN0gAWKx/spwcGe
W27SJele34ofoVKfOUFGb53Zs5X5lpbWCE1WTm9dj8j3IBdlWy+RC8v9gmOHG0TmOllWHjSlZIOm
W/At02AJr4rTJ2Qg2j5tB3ompEGcPKgajneeNTKGli3vqMJnikFQ+ypDBZwGR0lsK1WpktJ7uTBm
g8SArtbe4U3fFK1w9zxOeSUGzbkH6TvPKy3KuNuhB3o+jpy4ndqedpEZN3oIGwOpY6XlkQykqxaQ
9/66GrFy2uVRQA1oOEjirZDK98SGth43E6AWueqslDXrDE8+TUPsHpMUOflNh0PiBYg19kgWIdWO
rRZrOmGDSwmggkCaCYSHYlQt/SyN5QEVUbGvJV9Y5ajL52Pn+Yn66pnsVM8JbtVXoBWbHel+vasD
wVuNTVAeGQc56zCSgsoiDp7AH0y3E7S6l8aDrJXqSGttzHjRnHVo88U3Db1kUAfsRIuRRns1xoQA
2yBH3xhNRvCxwjpsb+UUoLLoleoFJbVFaDLLoN7ljSGf4m6ZkOujHG2BtQIFWJleTw5kgn5+mPXE
fhFJYhxNzaMGwCiVo2nyjOMoILMwI8Y1d0WcR6BkjmX17AAXq/3aGJnJqyfkJCJHbh0iELw9mouq
4F1GrXoGqscnikvAMSZ0w0ejpD32Nb/JhIjX0qksbQHWDJtM7c7TsTkvOjuqAkXBKCbi2RkayUNh
InOf9CZy8X1PJaNWDQXnSSLzZGTLGr8CPnqHp0hBxLxUfcf3WkS4WWRpwWe1zAJPOLGIbd9mBp5H
bUg4wgwp9k3LIzpGbYMNYsSW79ngAV3QGN7vZkRldDfHNv70tuwz+35qcHH0ixG6PeA/3X5BE5pd
w5+WT4AGKFuz3tqndamVGyRJxuwyHxx+GtMGs35gLjiyRTCOy/1F7SsUalTsm8xEuyhDQ9FKK5q1
lORYoyMgmrMnTgvwFotU4T4kJnFBBVYMwDhxTnsXG2uOtamrYHq78fwN+5fg7rQ/LTzoLhIaARdD
ATHvGi41WwQmDRvKTodLgF0gwN42BNaP3g9UA9LBz5uh2WlwBjfZXNkvSIkbx9OucJjLYCxoBsaN
Y+G2YtSFcQNxjUVIWw0xNCzJDGjGNuYi/rykED5rkyYEPKN4WcXqgbQxZ/fhf575jTXy32YSoWZN
7WncIMfV7NhyxhEvgxKruQyYv+8ypr43IfSJLTTX6bZPSqK9iI1PiMUtd1TqbGod6YfeB78CK0iV
eFba4blWBi6L3QVoweFDlbBKwh35bNQBxCwtFDNKrENHUCjDZgi2teZJwhXWOWD1+o7PTNQz1w2r
ebpHDqJR1Hagc3KaSfzsE3BnBrgEewhn1zUtZcCzDbkQlC/Di6dd1w9F9Mlo0dTaF4TRm0YH2EnR
2HGFMC7Z7boRLM2xs3uSkFBL5ZM+MnEv8MfkeV0846zedB96b8o/oS79V6QFmp/KpN3ZsKVXbsO3
M6Zh8iMUbblyzRqdWezCUn8oBR/wxPGYoINcw0YeF7+j5SnJUGbnKU1m1jkG4YWY6LhM+MomYquj
bzCswrqEHzxM+T6uquQa1qhh+Jya+Z7KftoVmCfPPopuxXVQYjgip4x8wTEngiFJJnq8rYlO8zS1
nX5Zq+B/mQQhjUgAH+RUvVVSwWRFtoe2SReGTlHv11kwag+QPXk9TV7xz1oaLJKwl+mWDiBgJTES
cBoV/OuBHIeJ8nRfo9txn4YdGd5UQ5VSI41ToZxm7IIRBQd1VQUu0BtuD44UzSazJD9glsGdTqfD
JIiI23T/y/R7SY7J6SIruUnUGW5oSfAUeAE76FQYhjoWsOC5EpjLDSPzYwnZJcA2cmp2blTKQyxD
a89o2bgJJ1vCEe7aV3OZvbUjUmtPDcZ7RV+E87NJONz6PCRaLU5sHgeu7J/iJjozBEfJgbk5TWrM
TOWbVSC9Q954mKCjHkyMnizAX9k0rlBVIVWr+YS6jM0TB1p6qZW4x4YqMi8LhrE+tV20M7H4/m4N
jt5eQdLmi+s07OXstJYH7S3DqOmRaJzMeQrXde+6zC33FGxTt2upb1Dg7psLhKt60Iym6VGrdJib
pIyBkQOjZWcjmeHT52FJXPR06TUFJpVE7nCwOMPsHCM61uulxj6rsvGzbJZQhYNTymzr+Q9G72hL
Qk3St7iYuN7GmTtzy5WjY9QA78QydjlE1hw/Vj3+tczxJdGZamfZciD2LlQrSGIQRSvtFrwOmsak
0+gbi0ZMOzO0tb8UV+I1kf3yPSOr/MGQqyXdHjO84ZEevDKqVj8wEC8vMiWbDOIWBeX+pKZc19D3
NnWJm4UtpvgGMQ5ISIkTf86rLnyAqorfbp9nzHtaNJpnz55vpKiCxwiG6l9lPfM32Sc55/gk7bxA
poWJpYej4btgwpNVIwfn+dSd+e+E508THgYLTCr+95nv5+9t9z9PcRPGZzK44u0nfw55XBfvOscB
G2GcZr8KDfxzyOOZ/3JsE1c7523WYtKn+nvSo/8LNLIB8sZlLstwgn7nT5U9ZsCgvBxdR5tLV2Pb
/8hcAK7Iu2YYBC14OuDMYVMYQMh+Y5CEMzIWOOJE+zZ3+6vSK0hlCrNqr8QMxTaz0MhYpb0w7lGp
Xc05CCw9nuJ1phvjLo0aLcEbtne3TSebB3oJcPdFRtroddlFJDVOTEQRyqtysustQqJdChUusveM
U9xm2yd9sPjUiSOmy56d2SsrBS04SFS57QrQGooblwwvUZts5hAZvtwLH42ilVQxoNR8SBdfECZ9
gpMVOCsraOdHsMu0akcwMPGgISECo/YuHEvjklEdUK2paMcNB3qGUYwW1Pf2XMcHfsSo1o3uDhdV
qd3FQZW062hKxl0jagSsR0BxUyv0z0vTDFeJ0OcjYv9iOzdtdGvK1qlXCJwo1YIibTdMU+J1TPdl
i5DTgDLUOOcPYWTbW1NMiNO2/GdXr40rzqfHMi3tVeh1w7VnzVsPdSVfQ44DbmIJZgmBsu4hrRL3
NigNcRdYQgeG5FADb0v4jLAe4HuuZY/HAHKJ1sYkrK8cSH1r7jldi7azfKuUGG5qrrsKJvG5T9Nq
R1uSbgA6qbB2PoXeAuvWnBGkX7tQhnzLHq1VkYWLheMQWQ0mgQiCe87SrWCP7STspkerxQVnVcWL
sdEGNBOsZIZ427SFzfuw+wMq77su0Z/jBJf1nmfZYKXzFECYvpRj84gNuQWVXi++goueL42oclc5
oh64js2b0OhsJEjD8L618FNf0z7Nrr0kr2+yIspZ6gwpi1WFZAVOYa1zmwotQFXWHZ6DJjDvoKQm
Gxj702Fequ+diZwdJkmIGgR1HCqSd3s5ca40iSN8GIXTAR83+hmGgyxyoQV3hui+4ABQQOlz033k
NEF4NXZ6NtxNlCz1C9Ls7VckDfofMdTSOwf5gyvlH/mQomAFKr7oD/DOa8fvhpwlG6u8ue5N/Sun
bX+jVaa2MUf9O+ijr+44oj+T20W9HxLU3bNY6J9ACBjtGpkA79mjNXhctL70kyHINk6Ne9v/4+7c
mtPGlj3+VVL7HUr3y8PZVYebjYmd2MlMknmhiE2QkISE7uLTn58k8CBsZ8/OyoPqaObJkIXU6tWr
L//+9xh8UxZcS1qmb2dLI9z5wD2L4i+HqRrShAm8LmMZB/uE0WPbGMZp3vJUN1OYn3ZJLt3n4cEf
e5IjvY/2ZJJhiKyW93mkfCx0+dshsb9JMYA7sszTmI706No2XLI1GmOi4qs8QWOkjWJ8YSLW580y
WkuEB1VNZBdNY6pIeJT4VR8cnznaO9uCzsgxlOsNNueBFZhnoSbOXbJ3FxZUAHOINAL8ZgOu/HG2
SQrlNrGTw+bKWpbxZpzF0bcAsGr2EKeVyS0ls+0gW37M6XMbxXsPMmDoOidJbpSzTLKvKk115p53
yPf3ykGBTjhbyoE9trJqu4Akd+tN3SRiplsJOe1toqvLqamGDqi/pTzdR2kxMkwwYnJkWF8AU4Ns
TA+LnWQOrjdp4lx5Fsf70lAgKFri3tpSVcx22pbUF7TQX+mGqSbBdl8sLNckq5cyTIVcFM5OotG1
FW/1eyi6vWlkePkI/ulgbOWM/9rS03+z9VTawrIsusoBQ49zOdjcFrleIAHYaKh+SPpcT634tpTS
wZ/FZuJk/iJjfhZTGZKIZCFDeKclCMfZNloYVfkV7nJjAjGEMody7TDV+dbC16XwVvbVPeUmbVDG
oz3sqKTGMyptc498H5Yq3t+rdqx+tnTLGQPotyYOeM5iTCtzdbUcLEOAK77nfTvg+oy00iwWugak
GwPxF0Pr4HnJM6ccUfiMZ2Tz5FF5yO/8w6b6QRaFUeMk4GeOvoH9xHSj7KpcJo/a0thPDJMO95Fj
7ORJqEjZfBlU8FwwfAPoYPYXB4sB97qfX+8O+6KeWx4O6OuMigImARDKj8qO02YKSjJ5D9WrPcs3
8qcNpREGpQfSgsxoNI531vbKN8HQMvnwOomItujxtehwD6sx/E75NVRj0lyqTHm8tD1nbhQaBKOU
0xZGyvAuTmxrlkSS8j4zZXtR7kyXRJ3/AIUO3R/JxryqcaAWvRbuj4zcU0gq3tJGuHTauJBzn7S5
sifdIwfEhBtvP5FK9WMsh+NBWCpQgrBFb51ogzsoQSvl+dGgjnztia648g2Nb8tZke0XZRDsp9Kh
TJ5g/YBOJ4gKygN+9J5cBR56pjnz+GB/tyDvAEjLjHAbEvXMK74D5MqmEhmzKTTQf4SMNZ9bcbKB
w9GvqZasu5wJlow8VO/UQIHpJ8v1e8DbwSxmbPum2j5kUjK4L5ztxxK53ixLXWE3+ncbMzjMSsOz
ORpdQPYjI0+MmX5g5owGiRco8jyDeZ0Mxx+aRz6uyJDrwx4qauOGxCIJtyqRNuFU4eSMGQhdwj5N
Tof2mZEG54M0NahzSFNnCej5U+BK9uArDY6wWbt0exwmrk7DALFwTXhderLP6BozleXqOtLdT7oZ
141M+QFXJmFEOuUM0l1MjpTVERSE23AkyXGwrkK51EcSrTMfFFr6nEm0jQ9f1CgrvwQQ+NyY6VZe
ZPtdcrWvBkXDgFgaY7ki8cH8tgLT7++QQe6k1xUTEqlzYTFr0phVtbWgawqz7U0O2ScMc4oZPFiH
zL2BLSmZ0B42hUu3mFWKtXnaK9mAsdrw6idwws0Kaw9BSZxud6Ngh3mFBQQBeRXQBkfabP7UqmUE
nw0M43FE0mRkB7T6uvGBuR/SQc8g5snkYsTpdiCuY4TuIo6ywJmmSgwqjzJaxlQ6Ti4JkhvONqay
OBaEgGZG2t4j0K7geGEUuJXk2VxyqmzhO96AAaF7A8dvKWW0mqqa/UHWB0Y6DtPD3p15Ohnn0LIp
NzpqBhH9Zi99S3Soxifwl2/vLSfeP5A8LhLKa5ULNNvWrxI4RmcxKIvrg+xAlgaqIZdGUhWbCUmJ
Kv3iM2Jrskxs+T1kR4E+8nn5Xw+qq82MRL9SU3jsR+4hZdSatSuo/pG7A5at5tfQZxX5CKKFzVQt
B8GdRh/CpvaA9v44oLd5zjAB6ctySXMBQMClA+m8yqj6qNJ2THTyUgn+jDT9ivE+TFWEtAht+bvG
dHk2NiHmiDe63I98T6qINGOPJvo021ajONOVccpkgmisGU7wYUfLKvP3PCebprpzG0GkNbOLIH1f
ZKY+Nxwrqhh9Zen3CbSJ9C+Tm77SdkY8tXlpNxaEUvnE32nVU7m0nL9sfO4/lMowF0sNmkpQ9Ln5
PpFwzSbLjbyxbwNJV8dKZX5NAzX5wrwpKokbXZv5A2b1KaUuzWNKqPE4gdD1mwoTDH1nFukyF7AF
Z4li3/pM71wrzFQhK+jKK+ype+MWA5kUgmZ8hb0rqcYMCjOXs8HedZhTKh2U0SYNYuYnp+oD8zPU
qW6AMQ+p304prtlXdsnwTr3Mc3IqeXHHALziITHh6gNiXY63uqeMQi9yVhWdhfuREobaTHZDYGaR
HMXTvZKnDFYoXdht0v10YDjGTMnBtANcKt8DSTrcQTEWfYKoztTH2PPtjzCVk8/wdflfN7LkbyY6
RYubsGJMjGv60g0dguCc0NeFBE3PvXpIi3EhRcwcInE8HdAFzsQLLZrS8SLj+0vGVNeXjCY1obfE
NAe7WWEwuX7rD3bzUsIXjyDV+BzGEP0PpHiawpb1wd1Qrd5ug/xuCzxjgZHIJ2xANouZKzgsWD61
hoQ6g3009YKtMa00OQjHXl7tR2GQsNfhFV3QZLKc+oG0x4FK/UfHM/TDtQlrxNTdZ8aPPA2LJyMo
HSotvl3e5opSqrMi1sIWRfL/Jv4/Pshkla6mDWf+fbaOq4d1QgdScoJA1p82tOWfw1/70s8Xerc+
Y+t/DMEv1HdA+vVi6CAook4+obml5n5/toIPGUeaPQFQZwKOTiGWdnjAkvWl/uudHzITrP14YIMP
BR1GoxKM5fXV/uCZiN4Sws+fr5Xmz7/TeYI3kfQ6zYP/TAgXS5wJwRwqukZCRYbXur4AOJ4LAedt
CK6xboeRWyk0P9gjIdQwHVEhKEMTXlhITsBFnj+9ZQwBUtGCSk9BT5/e1khB/ZN98LYKaEOlbrYF
YtM+44UQZFkeIh3gmTp5slZF+MEeqQBYxjrbJyYFnVfNWwa83DykRI7wQhXqWQH1Xmg/Z6P0Swr4
ee09tST6z1b6pUn8mSqAnQahCnd8c5FePReCrQw1lakUOnNTm6uVeo9UAdw5iEgxTbCYN8ssZdLB
z2/6XAiyVHcHmPXJ0DcVgExXWAXqrggQ0VQvWxXghDl/elNnuq9laACn28/7pwIgFgRVQJOHes15
QOj4qgow0IdpxMd2kn5ZAVirxE8EmXdcM+VAzdNcF04BnhF1UdgZ6iaG+mrl3SMzgBDq9l4xO6AO
aQ2CYPYkhQv/kLmL9NSBeMZHaq7W8PRICrRDCQsBYwjtGjMi8X47doDmSdqk63pa+/S9845pBrKF
PUNMPbzBGl2Qr+8EkxgCkkS4rFsptP54j3QA5a3bO4R2gmINdaiAZCqrz095rguUXjWLrgNGALVS
6t3BiC4IbwVNGkLSyuAqU2qlcOEcIQU+IcGj/R1P9utsgKKyZhgU0gWVMjsMHjQ7v342WOpQ0wip
MYw91QVZM2VRu6BpQ+yeRMPhcUtc6ALFf9AIKAO8CY3A+2QRKB4KO0jSUObZ8YGPMeOFl2jZQxq+
6AG1/vYie7YXaFkStYtkkMibQBhyCocuPQRjiI/IyUACobl6qAs05AlaBE0Z0mkGhyW0Sc11IQVb
5YyU6ubn4+e985MUCcoCcSmQGiCVyCjJ5rqwCEz6pFGOXNJR3n0yCPSJC4eNFi5ATbRkHg+/y5DB
wmCSTiXh2oqn1bpeSQG7KKgEoMkoPipWDUR7TQksHYMAI5WKY95c/TMIDJkX3QqqNASaxo5/9he7
oYMtEzjVHOPWcav0L3Sgk1X4cMAdBPQIp3KrCnWqvuM0k1in3Z4s0/Fw6J1ZBLdREwEIuYswacD3
Q/b4bN+fS8GwhwpxRd2r3Iqpf7rAdm6jul/Pq9b5JEooKhSH7b6/SC6TUGHDmKDpj3Fm73QBPRV2
FFRyCYgBTejuBNMgcJIJ1k+FttYA9ehsgI2tJnQQ2gkqqQQIZeBbOFq9izKLicsM/zr0rkcd6Z8O
kOhqb0pgJ2hDq6bZI6P01glpIiB85uPnPZQCIzgEdUEzsIoN7+sxSL70lrQalQ6ZmNL+Up+2AkzA
oo+PIQAmT9BEkra5Ls0h+SScJBO3tFWS3rlJigxjv6gSkEGlwEA+6fW4CfptUi1IGz655qf6pAXo
ZvtSft0UED0fibdej5hk2cBDwiIyxLrRktYC90sKtnD0rA7pIsFTPh39F9EzcSPNJCTaCSxPe6Vf
mRT8uxd8jm9gcd4uPKMLBM8859EBurAIDQbBJGSg+ad/ewFiSVFbQD5N5RVDQvf8ls/dZJN0IpEE
04aOwUQPLYIsXGdQtSHVtppx5+gCXewFuvuG8HQhKKuHtoAwRlQLlCFOsKLVgKPmunh+au8EjMyB
OCF1+rcXNG5OVArUXXGDyR7D8tNc3XCBKsYQAAowjJrisV+2kGYMpY1efv1cpM5k2SDyjq7hC0ge
PZBw1ll1pq0VT5vM79O5WKPpRLWAfCk03zZkns9P2bGInItyzQEMMK25WrH3SAoUP16wmv6356Jm
UnOEpq/uXG2ui6Cx3QsU5E6udO/sIm7NMYgR2BHQOkMbyH+XBpFiJM4H/KqMtKqv3gUKqtEwxwll
Dig2AkLGN4Cmsr26BpFiG0QPFOih4DsdG/0yi0yOETYIdW6d2Zc2kWMrhMsCizWsbaZOVbb9/L8w
CP/Aajyj38eO6z81uHd3nbwGj3/rCyfE98vPj2jv+dP//As+4meq4eaLdWN9+9t/w+L/3fGjGyTu
2YcnZO75Pz8+4MuffvWmTn+8dtfxKn50GLcLaL463ubdKgA9/7/+6vsqWJ3ztOO6IvO/7+QFB/zz
LvgPCyfexbp1Glp43RiS3F134QY8Lb6wt9olq+R0i/VrbLG4oiuPV777I4wvGBFa1L/w2qEfxqun
8PyuW/Cs+MpMw3hM3ccs7SzewDJFF5+s/VWxitfnK7eoV+GVj6MK3oU/3o1DPwu+ux1lacF0or8y
Q+ruU2fhI0JLdOWrdQh7RndlggX8MNGVr5G4657WadRbpXR1+sOr1B//aKvPn1ZORwGP0BzRG57D
xLcL3e6ObFEvwkvvntzVhRVpkSTCK4dF9+UxwQJvT3TZxUvb1Jb7hRdmgezRq0632OhF7Yme/vDr
evE+zNzkhZjbyrTobd+u3F3HehyrnOLrxpW/2j2dnr45zNuimfjSSbJ6dLJknaYdnT7iVoTXdx8Z
Ibzqtte1tR7xpTkLkjDtaDYjEOoSgvjaSeLyfxR1bJPS1u5/x+phFl8u/VtuPNylFzbkWE8Qvem7
9fcY8tqutNv6tfjS+ap7boGorWsA4gsX765XQZQ4bvdYZ/06u/471r9Zx8m6Y6nqacu/afHbdek+
do4xFq9zob/jzr+FsXdaqTEpUErJpz/8uoW9C+PUeTdexSEnZVdd2lK38L03PzBZeZd7Hz6v3+CS
fHDcrsRbfLfoXX/wfDySblRzbCMQXjpeby47mJtcqejCH9e7XVL5+eoiTDimIkWXf3DCp/W7efLi
bGtzfKLLfwqzNxTx2MLze37gpSLWy5NBEF3+M9JfM8a341Ic+1HF1y67UeWxt0t03bfmq5213XcS
DGeZ3J8F7n+u44CT7STT2lodk3+iN/wqL2CbUhJd+ueTpQQl8h9JDUXXd5PHcJe4Hc/tmHEUFgxD
Chi51Xmbhl03yP985dcyTc/N4i/zTycyhNf+WTe5Vn/j0V+v4n//HwAAAP//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2000" b="1" i="0" u="none" strike="noStrike" baseline="0">
              <a:solidFill>
                <a:schemeClr val="tx1"/>
              </a:solidFill>
              <a:latin typeface="Aptos Narrow" panose="02110004020202020204"/>
            </a:rPr>
            <a:t>SALES BY CATEGORY</a:t>
          </a:r>
        </a:p>
      </cx:txPr>
    </cx:title>
    <cx:plotArea>
      <cx:plotAreaRegion>
        <cx:plotSurface>
          <cx:spPr>
            <a:noFill/>
            <a:effectLst>
              <a:outerShdw blurRad="50800" dist="38100" dir="5400000" algn="t" rotWithShape="0">
                <a:prstClr val="black">
                  <a:alpha val="40000"/>
                </a:prstClr>
              </a:outerShdw>
            </a:effectLst>
          </cx:spPr>
        </cx:plotSurface>
        <cx:series layoutId="funnel" uniqueId="{11CEDA1A-E6BB-4055-A3DA-D736323D0896}">
          <cx:tx>
            <cx:txData>
              <cx:f>_xlchart.v2.12</cx:f>
              <cx:v>Sales</cx:v>
            </cx:txData>
          </cx:tx>
          <cx:dataLabels>
            <cx:visibility seriesName="0" categoryName="0" value="1"/>
          </cx:dataLabels>
          <cx:dataId val="0"/>
        </cx:series>
      </cx:plotAreaRegion>
      <cx:axis id="0">
        <cx:catScaling gapWidth="0.0599999987"/>
        <cx:tickLabels/>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Aptos Narrow" panose="02110004020202020204"/>
            </a:rPr>
            <a:t>SALES BY STATE</a:t>
          </a:r>
        </a:p>
      </cx:txPr>
    </cx:title>
    <cx:plotArea>
      <cx:plotAreaRegion>
        <cx:series layoutId="regionMap" uniqueId="{A108DF72-4F69-4717-923F-F91C3155E989}">
          <cx:tx>
            <cx:txData>
              <cx:f>_xlchart.v5.16</cx:f>
              <cx:v>Sales</cx:v>
            </cx:txData>
          </cx:tx>
          <cx:spPr>
            <a:effectLst>
              <a:glow>
                <a:schemeClr val="accent1">
                  <a:alpha val="40000"/>
                </a:schemeClr>
              </a:glow>
            </a:effectLst>
          </cx:spPr>
          <cx:dataLabels>
            <cx:visibility seriesName="0" categoryName="0" value="1"/>
          </cx:dataLabels>
          <cx:dataId val="0"/>
          <cx:layoutPr>
            <cx:geography cultureLanguage="en-US" cultureRegion="IN" attribution="Powered by Bing">
              <cx:geoCache provider="{E9337A44-BEBE-4D9F-B70C-5C5E7DAFC167}">
                <cx:binary>1H1XbxvLsu5fMfx8R6tz2Nh7A2uGFIOyJceXAS3Tk1NPT/z1t6hkaUzbOlg6BxBt2JCGza7urytX
F/993f/rOt1uzJs+S/P6X9f9f96G1pb/+uuv+jrcZpv6IIuuTVEX3+3BdZH9VXz/Hl1v//pmNl2U
B38RhNlf1+HG2G3/9r//hk8LtsVxcb2xUZFfNFszvNvWTWrr3zzb++jN5lsW5bOotia6tvg/b8/M
Nijyt2+2uY3scDWU2/+8ffKet2/+mn7ST7O+SYEw23yDsYweaKqEElTo29fbN2mRB3ePHUzQAecK
I87k/aynmwxG/pmSGzo2376ZbV3DQm7+/zHuCdXw63dv31wXTW53exXAtv3n7fs8sttvby7txm7r
t2+iuvBu3+AVO9LfX96s9a+nu/3ff09+Aauf/OYRINOt+tOjn/DwijzfXtvourH32/MCoOADLjnm
lHJ088JPQZHkQFJFFCb8ftJbTJ5JzX5gngyeoONdvUp0/jbJJq83cHheil8oO1BaK0Qxv2UX9RQa
TQ4Y1ZgDz9xCN0HoORTth+fHyAk2f79OzjmJrsMo2LykLANsJJNaKrwXG8WBbZCWWt89F/fn4pZ7
nkPRfmx+jJxgc7J6nXyTbr5uss399vxziUZBYgnBCCGgRR7rFyUOFEOUEkQe9M8tr95i8vefKdkP
ycPACSJ/H79KRFZpGuVF9IKSjKEDTBhWVLCHnX+CjD7ADOwCru4knb4/DrfIPIei/dD8GDnBZvU6
sfnbRGORvyS3sAOiKQEFfwfNhGkwxgfATVwLLu7tgydM82eC9iPzsJIJMH9/eZVM8y4EQ/HNqk43
+bf7w/vPZRmDzSeKaA6GwM1rYgJIsN6wUmgH0M2L3s99yzjPpWo/RE9HT3B69zrVjbdJo++FyaOX
5CF5QDgTAnT9XhsaY30gsCQSsztr4ClKz6NpP0aPx04Q8v5+lZzkFWlhNt+K+z3651xE1QHY0Zwj
Rvbjg/gB+Jygnibs8xxSfgHLwyKmoJy9SlBm23TTbcz2BUHRBwgpKQj9ofMf2wSSHzCIFTCK72Tf
xLt5DkX7sfkxcoLNbP4qsTnddm/WW1Nvh5dDZ2exUY00p/iWZchTW1qyAyEVh2DUrd7R7H7uW8Xz
PJr24/N47ASh0/WrROg+qPam+P4GZEqTfX1R9QPiDYH4whRAeMJC8gBhQbSgdyw0Ael/StZ+uPZ/
ygS4mfcqgdsdxeUmK+sweknZB5FQobjA+j7oBnrnCXC7oByIRmDAB+57bHQ/m6z9iE2GT6A6Xb5K
qA7Baoi+vaBVR9QB15xjgOnu9RQkBeE3JSkjit6CNDEenkHQfngeBk6AOXydLutiW5jgReUdORAM
QtJM3+kmPAGGHjDGqGToLi46AeYZBO0H5mHgBJjF6zS0V9824Qta2YwdgJ5BEgI9t/wy8VUxBpuB
ayoVmphyfyRkPxx3wyZgrGavUnyt8m/R5kUDO/pgF3tm6j47MNExEA2FoA8EqCEeevOagvJngn4B
y/3AKTCnrxKY0227eUm1QvUB5YIxDumBm9dPbCKATThVEuI6uxdIt6e6/0/07Iflfh0TVE4/vEpU
jmBLmuvkBT0eKg84kUQJfpcdmOACGR2ipJQU36n7Cb88h6L9yPwYOcHm6POrxGZVdC9ohjFygCQT
XDJ2ww5oIsc0PdhlrgVGd88nmbY/UbMfk9tREzxWr1PPf9iarMjtvRj55/E00PRIcgJ/JlhAsYAQ
RGih6K1sm/DIMyjZD8fDwAkiH65eJYccvXSlgAJXhEmipbzlEdAZj/1JrcA0QxhKCe5ibZP6mj/T
sx+W+3ETVI4uXyUqx0UT1S9shKEDDQVNSDw4kRNgMJR4YAXptztjYBKheRZJ+7F5NHQCz/HrFGMn
myjfvqAQ4wcUcjZgh/3gicc8I/QBAd+fgfK5lWUTaP5Izn5Y7oZNIDmZv0qOOQujl3Qg0QGDaias
5X7LGAIu8IRCyOVOyoH2eWwZ/4ma/YDcjprgcfY6Y2AnGzO8bAJ6lzoDsxh45KngkgKwwFA5oO+4
Y4LFcyjZj8ePkRNMTmavkkdONnW9uQ6bemttfX9gX8AGIweQUabAEPuZBSoDBOJQ7aQmuv7Z9PwK
nifLmWL0OlXLZdHY8I23MQVUPm1eDiQKFc8IWITgu0glcMljHaMQqH8IU0KRza2Omfguz6drP1jT
8RO0Lr3XyVFRXe/+lmX0glCBciGQj36oQJsIPAUlHFwQKCG4C5dNoDp5HlH7cXoyeALSyeUrBQmK
1evCviA3MQEWm8ZQ83wX18dPuUmzA6whGQPVbPfn4jYZfRI9g5ZfIfMwdIrL6wxn7o5a0ZiX5Bxw
LoWEKDPbXyqwK1OHsJnE5E7ITYICz6HoV+Dcr2WKzesssvm4gTxzHtgXvXQjwajGlEsFof7da1rf
eXPpBvJp9/ABUz02qp9H0358Ho+dIPTx71cp1XaZ85NtH12/oNsD1zzAQAD+YLcFttMAJ0biACOI
qIGd8BSb51GzH5vHYyfYnJ68SmxOIMb5ohk0BuUzcC0K/NH9kWeMwCZgHBOxK7x5zDTPIGU/Kg8D
J5CcXL1KSE63X82mTjb3u/MCbg9UxkAdLYXqmNtI56QuTesDiLdJAlWFt88nZtpzKNoPzY+RE2xO
X2fsZicAPhcmeUFsCNzv1ITtbtjcvCbeDlR0ggGNoO7pLmbwEzZ/puhX2NyPnGLz+XXyTWH+d/xR
qHOmEEF7yD1PjAEJ93AUpJ6FuOOuKULPpusXOE3GT9F6nf7o+TbP6yFtNy96qQAqcJWGOwV3vs5N
HcDj2IGUB4oqtUv53Bp2kK9+rIOeS9V+pJ6OnuB0/jqNt7MkhYKnF71qCPykKIPs9K3A29VqPMZI
Q00BWG4IyTvjG4IKjzF6DkX78fkxcoLN2dGrlHhXwENwdX/7ggkeyuG6J9RyoLs6GjQxFaAAijJK
dhdzbtGbWNfPImk/Oo+GTuC5ep1Rg49RfV3kdfSyN6gFVAlwKu7k188BN0nh5htUDD5YE49551kk
7Yfn0dAJPB9Xr5R7+hdtPIDh6g1VDOLSD5zxRKxBCRsYeaB6fpRKPYbmavsHcvbDcjdsAsnVp1cJ
yXu7Ce+F/T93e3ZFg5DsgSsBd5pmIstubulKqCMgYmKy/YmO/VDcjpog8f51OqEfIig/f1HTbFcq
iInSEPZ8ML0e84dUBzu7jUMx9O1zcIQe88dzKNqPy4+RE2w+vE6TbGHguvSbK0gTpPdb9Ctm+V9s
rIP+D+e+/m3fodtTcrsFT975P2y1BPICcr9QMwkJ4pvXxBWHMAmUg8F91/v0/SSANWmH9Guy9h/T
yfAnK/k/6rX06+Py0KJqtrGb+U1vq0etmH7/9Ga50G9rMvSOu/ce3du9W337z1toe7VrSfLQM2v3
IU/kwsehgA5cwf1pfDRmu6ntf946UON6gDglEPyCSAoGy/Xtm257+wj6NCAuIf8F6TGAHZIs+c7b
hrZbHLBGBLx6BnW0UEADjiKkgG4eQXkaZARAy984KdDk6aGj2HmRDtD962E77n5+kzfZeRHltoYP
fvumvH3XjlJwdKDeYJedA9kI92/gbhs8v968gxXBm/H/85sOR9yvutMm+xbU6SxMvz7ajT0TwGb9
dgJQdY8nMD1Ns7KHCVQs3FBlbqM3UXsaaS/Mvv1+Kg47+XQuaKsAl18JhZQjZ6B1n8414BqnPGX4
JObpgOLSzRxCkRhcrUhS8S913AfqOix8ZdEClaR2Rrj5yYcoXyOKqiD7VlSFksFZ0LAQGgUtfBOg
xaDyZhsppKLsuDGsdtgREuW4Smsd++ZKxWg4Eswp/Kuhsocxifi6tjE+j6sijtwh9qvceiQngauo
4dYlrXC62u1aqu2Mp1kVJpeVJkFrPMHyVhYzICKzbiQGUrt5Q9YGl9H7oU+bo9SvGumN7ZB2h1kb
pTQ7kpbHM96L8VThhHdfnAIJN3GCLHKVJcaDqmBGz5gjy/Eotjp0LjvkRCyf0zbwtVN6Nolt7y9k
aqJ6cYPIHZ/eoX973K6LcjBREN71sHv48b9XRQZ/b3qs/fjlrgXej5+gPdJt77zfvgtucu1Sw/X0
TTtqHj4LiLmjbsepT374SWz8QjDctuL7xcPnSQ1IaTM4fL+WGk8KEXeceDfiTmYIAVFZAe0pKOFQ
l813N7XvZAbUCAHTQn0jB1GC1WOZAVlDruA2hNQI7jeSXU7qXmbQnZyRHEH9F1w7Bi/gfyIzdjLh
kcyAC5QS/Dv4HBBcWmCxkymPZMagwUW3gzMuC38+6DkfTlQMyd2H3bg7N4/F0s9TKAwXanaNuoBk
jidT+F2TOgHR47L1qZuMynWG3FVi+89mmQg/4+u+5yHMIvMvtfOl6LeWQ7jznyxkIv5kVLC8aGGK
ZryQ6GKIZtX4BwmLEd19yhNEwOuDWnJIocDJwCDKnyJSp04ZB21lltzJzXUBqqibR6gjc9nB1NxP
0ncUZf4apY2/pjVqDvua9nMR93gx9G23iEpjPpBwpNiLxjqeGSsvCM9aPgvbvjvWRkSHhW/QjNq+
PcSt719GiDShK7MmvhoS1bsylvFRLVrpqaL8kqlyFitVz9MCt8smNh7XVYhcR2MxSxwZnqRlObhJ
1RSuiExxJEwTr0KUyiOkRvHZyWSO3ZAP4QmqHHGUBungjcip56HD2yMbZE3vJr1NZ2OTNMeNzsb3
kYUfwzIkXiyra0EyufajjM6VU7WzWo7ZgpH6mCXEvu/zgV10foMXTiPTeUFNvGIZSty0weywTlTl
yr7EJwol2TymrHd70rfvqLTwIYmyx3KMh3kxKjK47VDjE9+nwA+xDrygaMILP267a22z4aIdaVN7
wu+lJ9sY5ovGbZcL/1NYNiaeZTod34tOcDrrRrw1pndSj9fMfncq1odeH6f2gyaRCg97YdlF2yL4
oN0Gc9BzxcCJdTOblZ4YuJhlpW+PU+FT0B4syOY+z2XpAX2Jp7mVXpPGzmkcsK0FLeZ2A/QAjcf+
PRvJVueaf+4JDzzWONEnm/TxCg0VbIkJK7zIO7YdbWG0G3bVuIwr1LtxWgII3B/thwbB52U90BH3
MllnmtcfImeQXtpX8ihTTXhSZp0/p9zgRVN34UWXkngV5LSdaVOaww6q7RcFIWPiciECT/uDP1c9
aHFvTFWw5gMjyxELmICMwquq2C66TCXLmMftZVKMzaUtfXiz0TUcDBXxizQYChelfrKGmDxzQUM3
8xYuX54pDdvpVhT7s8yUZEZAdp7aTsfxKiYiOyzTKqrcvoqw7zXGx+9Y4wcXQxChyzhvkt4tu4if
kRTHizAAAwEz43/1IYGj4ZQ4/inpdOF7SShl4zKcN27s++xsCA2ZDcEgvH4M2HooTXVcORK/w9nY
roQuxbnvUGdRlyE9lzgLjjvGP/hZNV5YGdad1/MWLZuwEmRVGZu6TdOnvZdEof/V9k3q6rIrrEud
xlkUQ6i+szhR353At17t1N2RkVh/DTXC86CpGAabSKG5U1vt+oXe7YePEjHDY/8trWrYybrt03kY
lGgJZtWwzJQmx2kQsCvUJ+PcHxRuYTKOF0rmZsE71n1SxG+/5D4PL1BWoWUbkVTMWNNHXiSjlroZ
tJu7xklt11XWZKcN7aF9DaX5Sd4E+qzHI71KtR0St66VM+8rzI86EgzntE3Gw6A06jyOTL4ZQt5d
mGHoz/s4tKd9XYlj3MvhpK40P0pKmi9wxVuvHKy4LAeqZnYcxmXVOar1OCIwQYV3wislvr0wI5K5
OyI/kW4uBJ9FihaHrd+h7ywSNnPDtAgvK9PG3/go6iVuQQglTlYv4GjwWS80PyyHsl7YoguyWV1G
9Qy0Cps3iFVHaSfG2A2LKrwaSeYHbtCm8JncD8Us1tL3iMzHNVAbXBFcjOshGaojHpPBS7kfVV4s
chS7PIv1ClxDfljEsZhJFugVr3VxaEVfzEsUOAsTJlEGC6BwJhSNx0OwEuwcDcasHINSWEalhkM/
9J259BvfzAlKtdf6FvahL8beJbnqz/PUVF+7yloQY21ykRZMLUIwcD0LUuBLFOlxXrRSLi2J261E
+XhIAsWPSI7zRVdEqXKVE5dQXlDgr1ZCBs5NdeR/r3WTfhjqvjuD9gDJ+ubtJBf8MguZWQ19kBF3
5LI768a4P6vVYOetSophDmd4hN21asZwkBn3ZspoLBPmipq1XjMQXbs0tehrktj6o+xtPWt5CG9l
hjrzCIzok7wMYo/UAXnH8t7/HLOw+NBGWbawuskXnI/+PBoxcmMHZV5XIe2hvknWomg2EE+yK2iI
pBI3aGI+U36ClnGXJCA8TXuqLYLty0PuzA3W0YlI+vYEOzbQ7oCLflk4eiCuKjFdGQL2totUm63j
GveJKwthmxmLx3Fp8xIIRmDDL3WUiEvc1+iTrdvxImI1QFdmKvJ4qfKF7IQTuWPZwLRR0vnrflS1
i03TeoWsnKsyEl3nOj1Ar+iIjwtJzapJafhNY3h3ksbiMjOCH/m40ItA1PWMVEG7435HLcAaNSta
OsmHTkd6keeVuNSVcOacGe0pa/NFkOjIMztlV2tcu04s+/NOSGdOcau9QtfUDX3Rn1MzsA3OqnSe
l3DAhc+S9Qgn2pOI2XnGUL6NQYevSI3qqzoR4wc4SMG5CJ3gzMaNvszjrAV/qNaLyJT5QhkqPlkw
SK3bRMQ/Trs8GLw6y/WC+E5/bm0yXowOardt7jvvM1n63mjBDZspR9zhlICb831AQGzPaHeIWIlP
eZQ6V4GfgJChybCOU9LMHd5Hn/OmVhe6aPtDBzX8I20G9rE1DvsY83I4BU0lDsMqdGZDFDkzp2Th
Uvp+cTIGjnlXhFk+JybP5k5C+9ObXbc8C2dFrdQZSdAhyvMCFF8dH3FTYLcqwsLLm7HzCjiIhz0v
0JGswnye69iussHSeVll2OsNYsDEUg/rhgzpma9wsMJZOCTezVkeFR4vtMMU2BWKHY0q6k9lnfvz
LJWBh5ltK5fzPDlDVZytxNCLT9r324X1EeOuikAZopEB/GM1niR1MZ7gqtZe0GmaeWhIQhCBGL8L
neirSYb+FITCsCKln59JM46zqOBN4A51OXxAfcG5m49dPB+boT6UONHHqR5it0lkfEaT0DlsKEnW
rMn4UdyN/TmWnTP3TdmfVbIG1S3D3C5kVTjU7cdMJjOCjQ9OLQ71HHRTu9ImGDvXZ3V50tk0x14u
8+KqKfr8sAGBAzZQLusjzIg9q4Kx9UwjWi8I0/Fk6HC5rnzRHVKCncGtkty5qhEqjKeyFixmRms3
bUFsoKAG1rS8jN2xjsDTVm1F3aps84XFefoBNXCcsnIEs1pH+CsK2HDCsqqesa5DXwcIPDRuHxXU
dVjtr8MaGDPCnKzHvhsvTCLlWnRsmCs7mJUaSFu6dGjLys20aHvXtgVIurym4wUSPfC8Q9Ni8Hz4
4Yo5VWBd7YftcWOd2PPhrecxxXniFmPlL2scs0WE6LiKlS8WXRUtdis6k2FPvFHz8BSPEam9Jsou
SZ+YeaHifD6WobOwvLDGpXwgX4Z8UDHohuqStnRI3SRyjgK/PW/KQboFq0Kvi52tqqw8xCz/RJsU
u2k8+MewjGSWogIkJw9qc6iU6eZFGpCF70etm4NdcsR8bhovrZCcg4UYrsuRZ54Nh3NSRoWX1CK7
lrlzXY/8rCc1PSR9l+3stmqlQklcOUZXXRGOnlFOsARptYCNaD0IyOWzwM/MoU7UJyenxrMxLQo3
qit/progcBNq7Awp66xyXrJ5KktYb15yBlYVEQwkdn7Sl/5JmYeBl7RBPhdRWkRuQdtmMY5x+CVo
Wr5MepyO7tD07bxXY3FZMkFGNw1QVbsZCY/CWJTneZ6Un5wgyV3Q6tnn2imb67KV4lJiw/pZqspk
1bTDuCaRThYsDZulEya8nxVBxc6ZMuN5HAhzWQZRMm+zRg5e35tsJkYh5r00vuebMFykeowP2yoB
lxyl0TqI8dC42FZftRmzI6wduhyTlGsz64qAduWhavokOarzr2De48+9yNUJ1o1FniG8uGir2Dgu
KZru3B+HYmWHUC9iJ6wPrWqAFbMMlW6inTBwjQEUZ73Pv7KQVZ3XhuNwxrCNL3Jui8MmGsxnYcC+
cnscktNBafs5SUO5TliUf/QHiXy3yhv6Ae00pMBZ6aJQhcs+z5ujMFLsJMxq+zG3lC97W3XrlAft
UecMybVlsR+6IQZwIXjqn7eyzL5ltUReCwVtcMkrLgiwSCnXOCHsGEKv3BUQsaXu0OYMfN2aNfPB
sew9zWU2T3yOEzdq2/C0cIZt0kr1iRQynyM9Ki8I0vGQ12nsxW02uGDjjaAKwyxs3Mbpu5kYDEiy
OI2XcdmmbikkAnhB264H8CpmRUhHt8NqFtTlOKuj7MpJo099bis3ACnvQuBGzXI9gFOMy4+GxnSW
iLSLXGgjVzUQKNR2UWgBwbYkK47tmJKVMT6YUvMgG/yAeiwpVeMsad052RLcJeFsB5s2pdsZvsKN
UB+sU+Uu+J1qAV5M5xIn8t+n1LHHoBTTczAV402PafE+rpLqU9mUvVyUDh+wG/lVlCzagvvcTRIw
aZhj8wtoA9nlXl1E/ZfECNK6jenidUuabdCpzm0gvHPca5UfUbBsr/MSCW/wZT0TTnI6Fm1auDV1
0oVNZOV1ANVx0pZd6OqqtKfQwSs4jcEYcmOWxvUcAr/ViQmE79UmJu+A/7/ZHIVuAzpNu40kiUt9
O651UTfnCXTYm7EgDT/0pqaguCSe4zzzL+qSFl+pU35hcd19YUN/OTakZodShO3MyTu8iKsRJHvp
UA9YLb2EUq7OemFYmXccpXXm+aI+FGGDDse2bVwOJ37pqIItwlDIY5KIAYSLaeQqzDT4pjEJvvKB
QxQXJKHLqRMcqqCXV+DqgD4JdPbFzySalYH+yHrWHaESkwV8CplVfWUvWcS+yVSZs7aww9dg9NvD
NulUBPs2xCdaj92iNRJ2rFBqUQVxbyC+AptCfflRtiG7itrCHMZNBAxrdOh2OdhUQyj0IXf4wtKQ
nIMP8gEEcnLWl6NYV5WoXdtZMS/T3N8UOhm91HRq6VQ0PhW9P+Yud8CLIQas277mlRe0Xf4uH+sA
LFznIssyu7JqyC78yBHnskLBTMSCnOKwpd9xkOdeEXfl3DRRsPbzsDnLeR8epzzhl6yMdR54w+g7
zec4d1w/TOpFBuJ23pa0nI22Rxe+34hl2pWNV9ikWAwtTS8tSFy36fNyrnWLFiZtroJm9N1eIrGm
QTEsbGe+hDqXyzgIQWOBIbgGQeosM6rbYzDl5LpjWXBaB1UC9m+Rf29s3Eaz1JZfaRWXn2tlmwpc
AAjVfy1QHKMjXDb+ker8eAbRkg4OW02uGuL0g+dowvVplJqAwDdqVFXvUlOU/LDK+xFcs9Do03ww
6VWe6dzN+KAXYVQHsxJCWFeC1Nu+t42LRjBVTEXNGo3dteTgNfCUZB4YVeAkVe3gjjiJV1mk8Rzc
iaVDSLwG/uefZCY+ZAHYxswvgiVYhekMwh3XNYmaWYEG30Mx6Neh65ZNLzYSXJA+Ho+5QRdgQwmI
nEGYyGkUvmY67Y5YwelcVBQCKUluzgIfL1vt+N9D6At/zpFDLupef6965nwIgPXeQ39/E854XVSR
q03vz2poZ+U6OS8WSPfNnERVPhM2aF1IqmRQd/W7WOvPUVBovii5gP5Zu/4MchJrFX1K8tZRZtkx
iN+1DgTjorKAM1ktwB/PbnMbt98W85wQNbT4hloB6CwE7YegJ8Ek5ip73oOdJM1yKALuohr+iTLZ
z9OgTGe/X9hP0XCYCrJakCiE9i0cRN/T8C6qRQnhRwwLC1Vw1ccMVEbc4hNk28T9/VSTdB1TN1PB
JWVIBkLRsZ7sIWSQ0JBSmCo3eXOcpDZZChODyQmH162CPlsULRyu30+6b31wmwZTiMPtOjlNJuWR
j4kDX26wHBLYRcLgH2EgZAc+KfvD+qBAbRIpJxoYetcUikEHdjHZygSE/1iWjllmQ0h9N/WdGISb
ilcJgYhmCuGP83LAEEFMx/CkSfv+D/PvTsXTSD3MT6HPIfTb2eVoJqdmCFgZoiSolypzIACfwwJF
1b3//X7uFjGdBEqPkIIUKOSKdhnnxwmaHoO6sJqYpbUQupVdCFZEIKl/mhI0LseB9G7b6H5eGDCS
fz/1vvMD9ZnQZBh6qMC9z0kKFtKyPQ4INbsgyTAvKbcBxFUgECwdlFYuDcACG0Lrz38/7e6E/LRi
hsA2B2ShPBRSX49XTGstChnBtLKK0zXO2vdCQ8gvEHBqtYTz+/vp9h1Y+BYfuH8HLXygh+9kgwNT
IeyoAaarLb+qSLUA57+fV75Ef5AyeLdhP60M2jkw8MBB0Exz2noc77AUY9Nd1zdnc/Cbb72Fs+nU
KT6BkDJaCDWiTejvgkkdhOJ/v9x9hxYqFISEzt4EvvNjyjSS2rELkFlSGbAL3hQQzQ9AxP5+ln2b
ChDu0lcIEp83Sa5HaUXW+6xhGYieGynQxj6kIvTQu5jF5R/w27cguMK/K7qAqLzeJVEfH5ekb/Jd
Ch0EalelM9IVX4Qq4DsufqeN/jTHRKhF3BIBitosMbEnozALprKL30+x93DsKj53t6sZh7Khp+vQ
OladIdYsS7BdT4IGkTUpckiUtV30KXRAwlR5i84CA2mWkgZopXz6J4n2M+tBrS9U1ENNPYIvtprm
HhkvG+oUuloG2KSuLazwOpxUx6kTV6uk1Pns94v+eV93tfm75tjQzAzLKe9V4FapoaTVMst7MFDE
cCFDLP9gSvx8Fink0OEr1iC0C1U4UGPz5IDoANvRJGm1jGzQeHVZRF5RtscyhlzG75ezZyZYhIKy
LwFf6Mbk5JjoOorGYVDFEkRbDkZLfUQHeVWa+MPv59kDE5bwXQrwTX0762j3bX2Pj7wos4RqI4vl
GKG5STeOSr04yb2o8qF/++8OPvlZx9InU03EBcSohJ8JmKppNQTucxa4WSetdXvdNvOqzcf3Awd7
jEP+w8wqBtF9ZCr/M3Spc+Z2JHYeQ/Z3QWoIo2UG6ocgcTQma67icm1p76yCLhxP/BT8QFbl1G0C
yBaBX2XnKbGxXcs27U+7ooEI9tCI1IMwW+x2Ihr/sFAGlw0mshk0+O5iFjAAXNeeKrs0HR2q8wb2
tA7tR53l6BS36t0gRLTJxkaumzSF/GnqfzZ9EhzKZPj/7J3ZUt3ItrWfSBHqm1uthoUbbMDGVdwo
7LJLKSnVpLqU9PT/l+C9T7HgQNS5/iP2LsKwIKVU5sw5xxxjCMxkCS/DsD4UAZ1ZR3XVzp2+1hmF
0RiKXdPWN52OP24ZwFLdVuowVBq8sfCiNOtLz01z3c5pP7vRO6u0pt3it/6J3rbej2Ps7hin3APh
RR8qHy5DWSXZbiFe75Nc77YoX/Y+d5gwW65F3bgN9o8o080bh9YLa81N4CHAYAngN0dnay2rZ/hM
/cq8lNbwYcZS/ZKnvpzysi/bdMk8fXp9yT1PeKC2YzYZ+Am0l+Q84VGtP8+6q9tTEo/+JXhrfVB5
P34IvW68yOJ8/CCAXr/4RZIjxXltsb+wfcnm8Ipz4eI8rzn6fJ0tMYXNCZhr/WMOtXOv6Pd8waK8
/PX6UC/cJAQPohFYB/8/Tx3pi1JvrlNzqueersjs0MSjEzTsrbLpL8OhKuLdQIN9TbULaP/64C/c
J3mVB4MxoDKAZ/I0fERVPgE7Nc1pyNriQunmS77kUD3Ktf/XaYBvgpRjXJIipCRnAREMaMhbp5Qn
N46/rWuj9268TOwiz/vXy5R0A8IUxCiqDzs8u6duaNspnycJr2DS+y0EePXKT1oH4RHg6ee/nUBe
Y8eNubxPiC7y+bGVF7JrfKm4raD2Tla3Ni09RHo6g/Sq4Y05fL4BzTvzEIU6eLMx5NnxpeCGiHCq
uTPL/yI865va4p/l4n3JdfhGDmL28tP8lKEoS/FydTleHjiZ/8jaak8Ua2NBxPA6efDASpM2kGkk
5y3dmvkdMOVb2ejLIyakorBgjePy06Vo+V0Ut2ZE5czvqqT73q7OF6+vVDqJUKZicvHk/3d73Icl
y9MzWQcjnq3IYKDuGLOoOlnT9A5N6cn3q09FaL8xzPPExgxDaYj9F9nHOaAwx/ZSFPzp02y51hcr
avzLbuFEfP1mnkcRRsGewiEy20bx8HT2FstdmrJ0qlPvgWiB9OxkOf0dNeF1qUYa6vG289b2jSjp
Pj8pGZXAEfHi04RoeTZqVm9jQtlXnZJgBQWXCTBc01XbxyWhS781NLGHNZFuarV+JXbRlnS0vezo
YlxUfglHVh41adG2Buommapqn3cdyYFJC1TrBu+NG/HXxNXhKR+H4I2rf/HBoOtlxfFeI2jST6cM
SoKQdDbkCXS6OZRrUr6zFnDO1x/M8wjLFMGrBFKCcv4s5ax9xTGSt/LUjJFM23Y+2ZXzJY7Gt7KW
FzaseTMgrEok49SwT+8miKTXdKohEC2dB5ElE5dLaC/H1+/mpQgUkgLwygeKcubu6ShbabtLPlkV
5KGhTOeIY2oJpvEwDPLHXPr/PoumZoQmypGBK459XqHGYxHOEK4qasfsp5m7vgiv6z779vpdvbR5
Yna78VakMDhfxstQNc7WsnlkEcSfq9WhxZYFP2m2tMc+D+K/tOzKS9DC30Tq/xVsfCnmwYj1yauT
F4oeoFNbeP5cnfLc/TQ21vetzI9dedeV2y3h+uL123xpwVP2oJYyvl3PQDLJPUZhN1SnLu+qixqf
72vtltb+9VGcl9YIkxjxHj7Hg+Z8FleTyV2mAMj9FE/aviuE3R4tGMdpVnqzpDcX6a+lE7e7qR3n
T2ptqqtARt4FIgLvsK1dSGO57PaOyqaD1DF8jGkq36punRdnHvMSszN5B8B54tNngx3ouua0WXza
BKP67oxJu4NVNlwWUfxtWkAnok7QxGi84q7S83CZJe29gNGxhd34rtO1fwmKlKThanVpIriP1yfy
hXmkp00KimMX4OL5gSgjrqFYSLd1s/3sNmc82h1kykzCX1m/vz7WC9OBVQsbOzBALVn3033tOqtt
+/FIap85P20Ah30d2N9xWmhOUdKUB6Dy8Y0M44VNh6bVCcloOLGewfpzL9elz1turwz+4JXR1s6F
tUMfo99Sz13VV9VrtYeNMZ/+/b0al0eDSJEgnkdK30qgG8ZDe6JWu1Kh7kGl5TVofJ6KKr9b4yD/
93kbAxoYwOX94YSys9kN6TYOvmpPlp2r3erMsBIab7zWKqlPdUgh/fodvnDmMB45lHlhH8ni2Q6s
s97HLZipXeaczoXf672tWrX3YMT+X4bC99RImmxw/rMDoYv8YqwbSjQnaZvPgVRb2kdj+L6YHOeN
8PXSGvXYUEaHYJD+szU6Q4lrNpCB01BPXybR/goC9UUOPL8iV9fxhBzn308jVl+ui4qKTs35BnQW
em3usDWnzd3g+EX6pp/6fQcO8MZALwRmIHXUZB7IMzIO8zz/kWx3m4YBllECyjz4li/LRbypL2/c
i8ffOEvon4xxtiYSq6xK32cMCP1O6hdF924IhuDGncIszSTKpSK3dRrovtsPYZl/bXUfQRaiVzvF
fQX4N8GGbAo6vf4CA85znIOOV3kqvLF/t/m+uHaTfNk165z9mXV2c1EPkLOobtcdNNjsUgQxTQp7
WT4HTg9Xt6R9f7MlNWSrxhmqY1sP/YU9qyyhgFryT6W0yQ7bokibqug/iSUSF04/rJcygKI5e6L+
OFv9fIqr5EvRVsOOGa6ONVhRnwqIgifIiXXa6q07ZJMIIAtX+kPre8VOF+V0fH16X1qbnOIYK9I5
pE9xtjZDNahxDVmb0IS/q2X8Hovuk+9ZR69uD5ml2//DtiPnJtkDvqchdDZeINZGefnanEYlDOZ0
pd3qUo/NG8nrc8gPF3C6hgB/YARoJp8uTH+phNcvSXOCRH6NB2wPZzD+S1VfaUJ/hJCymwL3Pu+b
N0om7+VxQWmZUYrr84Qs6WpVdzoAE2nX7Q+x2KiEet+6RuhiywOcGWocFdTZYaxmtZcNJEFragjk
yp0vA1j+QamtS8+erKMz+s0ugxjKgusu6HfSwU7KH4EzU6gvUAGraMv3yeiEYC/Rts+d7Nat/GEX
b4FKq7H0q3TcuvxQcj37UXa/0HygAozldtEtWh1RdPH9egt2An3gIbIi9055wVuP4qWYjrkdb4mi
DccDMVP2jxhR2ENQN9XcnOzx+0q7N121fVE54/zGynopFv1jnPPEaO7mWraJbk5xIO1dA96wq4U4
vL5dXkptQi+iWnXpt4Xx2alhK7drld83J5pO8W4NmpRi/FtbCTj1w/qG6OzFwcx7HUh8UbedFxFh
TzBqJHvFEmFNJbpdzH53hAEKl3os3pi+lwIB75MEwTCSvWfJr1xXLyxhUZ36sr92hyjcOdn6rZX9
r7GAsyDCN2bSeWldmJ43BSwUAt749nRdbEMnmV/ytHKRApWX67yLt15fumDx+9azxMnv1LhbusS7
KexMnNYcUUOOrvhjnMfVMWn99WuEJAh5Rpb72xvz8eLlERCBkcBvecHZ08vTSzZYlSDN0ar75SX5
nXDnW+nBI3l9Rb04TsR7CMkoEVefJwfDbK2ig493ohLtQHOwp1wtvcd+942D9KW0FXAK0gYO1Qn/
e3pDnk5QcMC9PI1oRsQAxVU3130bvCtj55Ns1ZdaJm8AFS8t4H8MeZ6wlpsv4ejZ9cnSy0U+tb8S
X0JuD9/17fxGzeG9tH6pSGmSkT5SC5/BCKOO/W5bopow4673o+j+1kUS7mbpxDvg23xndVaxq4nI
h0IZrYHlGGZmD+kvmYdvPqDKt0zFw2lyUSygakNnJMb+Nt+Sdh83Uu7qbIiPS6TjuzggaqZhM0CY
soZlv1UG2mzdv23tImdp4/3S2fdlO11BxekOIylfEc86rVevOEz16t52kK457N3gjdX00iwkRqkL
xMG6PW/AStkNQ4M+4bQhCN/GzUlH2/8WdMF7MNNvY7HqNwZ86REbZRZEmQiw9Xzau9LJV0UydCpU
YsGLm/ruuFH97r08k1k6GE766xvmgTtxlhDCmOGNxC7bhTLz7Enn1irpksr6FNYbqn09hbe+cOZd
463Be9FKede5dbwvfZiTD3KBWIzyrp628TBC6buwtIa5/vpFvTDvJBtGAp0gDHxW8ibhGtej68lT
leT+QfRr+LERpI1r2Q7fyt7ZTvAif7w+pvMCiAkrAdTHRO3oWe2bL8HWZTM7etgyqKxe7h8hpHrH
IeuHiyQKvZSVAnMykIck78VupSeD8sJ39q9fyIMpw/kTQRcOHcOhzPHP4X0bakRYj0WNbrn0aI0Y
XUPhye0abnUTvGdmosuxhI2MxGpIcwmI7Fg1fdSiF/Nn7Wn7uK6Z/YfwSbzdcbP/IC1uLoRmSaGY
qo6Q+oILKPm/VsjYhOz54IelOMAV9ve91YwnEarosIgp2sf5e7etvNvKa5ZPbFtEaCsb4ZuIp+Sd
tKM/7Wmt3ijMX4jhHJnYX9AAIPc7B46A20o5jB73L6vlVkBLOy3hUnwrHEscX5/rl4aCeA3XADU6
x8bZqUnTSanaHEtJ64l9p2Kj5lu66l0iZP7t9bEentv5czXoL/4VoIzQGJ8eGY0VyknjNnLq5iCL
05GGMWKvzXcusq6d900knfdOa2efx8XVV65r5dfuaCU735PdRdfY/eXDBf1/+4YXzXp+PdjKGDOG
h97LfztEzyxfzpxyzn7vHxYOxAiwUXI7Q4Qjkj9aOOAAY6yozKryYHPCA/yv7QvmDtAIKKHAXh2X
tfjbv8HhjT6I73BDcDBSJj/6V/4N3tMS34zowM8z1WcUAsic80kRLveNo6vgV+yg/0wObud3yM7t
bi62uyCYuuq7b/XBcGzUOqz+fnQROyw7LE7sH3nT+421a5EMRWyCYJ32yEAaddJU6MNHGdQdgqq2
WoLuR0BVtLR7Kwxl6e1yThfnV7S063QjqdLldxrdXfaXV3sqvMrDQnVIhJ1i4FL8LujrT8KxR42W
h0K+6qjQg7r+4ESr4pLzunbW927tNeXf1jC3/M7rm/HpCeOHQFUuJhumd8Hje0bURIBd0E4U8a9M
t02pTmPtS/8k/XnoI/ge+VhAqCg6Wfwt7QxF4htx5ywWML55/QJsO3hVPCku5mks2EoAZhyFip/0
6ryq2I0t/V4oG4lrqfLYLxp+w74XY+6jCvOtrWs+a99bBxeZ3xZq7x10kmZAC9bCIneukiBW/Oz1
OWIJ/wMq4o1eOApCByQBovNiluXTa1xEYbkCme3PEHwFKDiHYRKpo4z90bPTph/D8B5CcfZWq+zs
2Zhx/QSMFGM9F8nn+bjdtLYRssD4Z76y5kKyx04OnGaoYfJUl8VUfGoyMcI4AoUnt3kj+XgKOpjb
Bpnl5CVCP9BbzLT8o8LOg7mw7EV4P61IRsrbBZre1Hc2kjVetlsRyavCclrno1epdbqt0BVuIuUt
EpJJef0BPD2duJLAMF45mcxrbniz59kDGMMCNn/VZH9lydYE/UWrujpbD1ZWD8mKcVG/8FReH/L5
zZt8H/dc3n5oXpN0lg2KSEC8Wu3+px9qdvlxdUKkCMeg19PgH4o488P7fmLWVTqA2oT3iA7gqxzm
orU7/XhA/a9tsbPc1EwAhTq7hI3Ke8yfQfQ5orcg6Ubrhyj6qLbQhwmzIeqlFQONI01S6u+Keljd
DvYZLS8Qn8IW023dhbCCG8vpm9ukRi/e7FXQ9u4NrkrN8OP1OXtaCvoRBE3wWhiaTkQM986boZPO
4t5W2/Jj6ceeRWBPlc1k2Yv2AitdYGdatx0OVWbTjLo1X4oun/7tZIHvk79DdDG8V5/Q9nTdxsod
xnUI2x+NxCfG2pVELwS082qPZPJeFhD3h3zqq+91GTRE1B5ZuhOckPRbCA2UINqayL8KfqspNjm/
B/jr2vqNsPIAUf1PHmTmi0mCbmQIVTbd0rM8aPF0A290834MGZRADFhGwIvps9rGomtQ6K+Ki7Oi
euZn7arA/vZxta04W3VddjkkvaT+RDiEMVctcN/K0gZSAkYYE5IVeRPWSb7VOxCnhZDoWuXqYAC2
JZK/WhWZVm8xm88qByIVffaEV+zasATDgMX6dOZZmQ0EuLm7j4I2KINdZ5BalSJmSpJ+52yRRWhH
CfkQPeXk87PpIZx0Thbzo0WPXqiOk/be3tD+eRSH1kUyEpg2F82ZZ8uiWqqhzgSWMl3PLlIHD/sb
/6PrCG997w3TynQk2Sy3u1osK6rfSdBvEzsCvg5vcoVc69TX+Bjc9dY0hFdxgYuZBTERfDC5qKbA
PJ52QGlVobpEynQDubXa7jYZVrrCoEWaQ6tg9nlAbZMIvulhNbbdxTVaqIzWQrnyZdjsHKZoFwwe
Ejx6nvxWteQFCYZ6GD6JKVV1GrcL2oO0JXngygurMbnB2AV19X0ZwkZ1x2TunfnW99pt/ND3Vdaj
+6h71FWYpdSwFH0O1z+buMn8u9meqZwOUZyTZ8yqaUlRXo8N5yGc2Y+QaGDsCPcX87qzpeFla5M7
SSfvN4e+Ro6DjB11uMO1ZSsvvUlpAsXrI55HI0OUhBPGuc3ba5JnIw69PQhde/pPb5vMYtSw7gl/
YJAIMY/hrILwnhb8xiLU7jQO+ceIwMI6ff0yTDr7JHsA1qWby8GFWARVwXkVt6GlVhaC1rvab+rR
gzo+BdYvnFKUwRUoSJ1Dn0Vt8Xke4pyI04mgzQ85pnYg8rT9tJzT0c3xWMni8Hbxehmv6aCdcL4Z
Y8sudirYlvY9iwhJZGn7WdGlfhY6ZrMLm3XYzoLs4jIrq9Hs/JnXzn6CgBnhS+VVvbfMF6/f8Xlc
w+aRsg63X+g9pPjPxDFVmIlGqyH6Ok+NTRIb9L1LEjtvZt3CD/f9k3D0wrJdqoTCM80xADChLuzM
kvamUrvZbbaE5puuKra6P+HZ4JkQqeDyOkcloU8WF1uw4p6yz3RtcmoHsITdGTmKbfT6LZ0Ru1C/
QEXl2CSq8QRp05+FauU19daWjfs1HoXH3hqhjHABo+Whx/69j7FyX7m2TCxmixMrTUjpO8VBYwmH
NN5ZAvOtVlW8l0YmZeSfCo1zlErVqtvwKlMLnyqEZ25xzWs0uFiI9d6xi/vZG3Yr5wW3+8atnWWZ
3BotOhr/bBW4a+R7T4P2uFROJKd2/erlqG5p7vSKpbXJrWj/Gu24cpt0HVu13UVuY87H2modHsgS
1jhPHbY6dMb8CL1t0l/JUnumQ0fGn+GdN29Ek6awEpaYD2XIRLeJsHkq3E4T1kYyEgYssOXgX9RY
DlNR5z5TMeIFZY27QE4lW0Ik0HLG3eP8mFBoXuvz38L28+OZ+7/78PF4Q2Auzi+wD/Tnz7gXjt78
kHal9WWuIwxmjo/prSviZa52VJYib94KC2fHkRkSVY4N1cPQPciank67XbakkB0i6WFyWCGon0YW
FGc/84MSCEXqIdNWuwxpKL2VCZdz1pCyEPSYJd0vcvwchUOclcds9GOCARtyvukxg+YEqHGPuxmX
hoPq92PLITMzlYuMG/YKu8g8jhx9PFNvlYXDF2xLkvnGbuuWKwmqirOpCrFQe6vmxG/1aUzk5s0h
QJBwoAk/r6hIBwcrt5f1ixBrCJ47TpXX7fCiypBfu5vfrwcl+rCLUzjaSSkwX8CrzPj6eUuAT5BQ
1vs+ry3/Y1aLyNsp3S75X3Yh7RNudz7We1ikyJ9+Kbf+pm7Duv+O7ZzUn/zZsZdtjwVIEnQ7Rf44
TEeo0PF81SuRLbj01XbtfPDs3kn2TdMnDlZvI/ZoabvEyqBizYyfxS5fqpnNMNNawi5ksYLSL49w
2ib/NpTj6ueYK0G3ni66RAsnI3/LciTjIiIzg/cpNT4yvWApdpdLhdAtVUNXhsc5iXJvHyCa3L7o
sHWLu8mXebb3/NF1YMr4UJ3SEPJngtzZ1dUuD2R+omM94qZq6+19ljQ2Vm0aC4pjbg2xsA9d1dY+
UpQ5r6yvSQvj4AuqOm/8iCtaY91wYkTTz6APw/7rFmEC0qZd29LKuU6WTVYXWQG6cdywyKrbNKla
z4W42m+Din84dRk3PwXNy3nBxWFc1S+sNXCE2VUQKJzyNGaNCuI9dUAgw4ustipMipzIqnBZCDGm
leKXiGH+MMs4MtDS/rh57cyS3mA2dOLaC+0xtA9N43dddDklWSHkB6T0laL/POejnj/oIMuL4gi3
QU/BTda4nroMS1/k8ZG1EnpV2s2bzbEuh7jQSZpbfqjGvaBnVa6XOh8sUVzooua02VWJ9gmwc1dM
wR+tNQErX7I4tJXttEfa4lxhFlHyR0Z4cUv4SUJV48v4+E2rKCQ/gxvkM9zWwnD6sU1IROZ3JU3X
3D05i2VF0W4tg2qKLiAoO7XEXIFenU7tAIH9/CFHSmp535cMtWOyK7HtDPJPq+50F30uUfFqib7G
s9zuspqw3Zk/haUXFEmqksRk1VE/BqK6i/Iss7b3vi8HZspaFSH7I1FbieC95WV9JD84BcZ/8nNZ
anxzDrokEOSHtoAhiD+v55pLQvMhbfdg52It1N7uqrLHumO0raD5w83dhvHqUibJV5RJSu166mBm
1o2nghNk52ByxR/h+klZUqUSk9P7tLNNYSCcxguPpdBmxvA1q/jSoi6ybps6MiHfn8c8jnaJHlsW
wNaQb+Bj1td8rnu8VTEGG9OnSjTQEWfJkDGapGPD33AK83gc7Krc4JsjFzPPjZ+UYEn4BmJZcLKa
Khb+L6UoaNSxLwoyrZ2OnRWTDmwTg8niCfqTmu5GzBCLhvmyxNZeiAmcesEJNjKXXPCku+02ZGUx
gseP1A9suswCC3scEmYMHS2+J5PaTM080/svOGJjpbmGmbeacI+/76fvAeF/ALgJvhcsXRveVoGf
JTie6AQAKO0QADIXv1dPtg0JfzIqLXNz2bg+TMbEqul3v3PcJNgwwqEAHILqo2cXvXX7e6qtx4//
Z5IfPwdS4FYfIxcbtmjnNJaYf1RFCMnloqAHxk0rd1sYC92z8YikAM/bJA0eH1S7zSNLjcp76vPL
xklWPFScSsxr+Cmpp5ZZmt1a8hG3A2PDgCrxMixNKns1SW9ew8Nkj0aYCv1IHmew7dhBxLXHexI4
O6xqh2tFqJ3TOsWmOrcfH+3j8gjxf2V+Qr/gNw4QwM3NL+EqWKe582CiJXxcQfrd2uLFJL5u+ENP
4zvu1DPT+7iQtmmduEpu0vwVp+gHxsHO3mN1DaMwl/44odamN/7RSq/1o4Nl4zdWXm5ugKHqRW4Q
Lfugi6llTyeY1oJ8DJrnC6fGVT+cMG9YPkNAxsrN9zPJ7qcBLNv8QYyz+eLPecwXiS8iH6ExbKap
mcJc6K8TNrF5cWzymL8rlOfk3qka4I+N7+nHm7VSlEMyRhe/pzwp557LWQqv4o9wArQMXnZFxTk/
O2oL7a9kbmWMelbB1Sh22DxkDB6UoqVkguQDtikBDIBseExiuoza3GznifOV71XoD8v4WJEsLisO
YYNc2tPot3Zd7yTN+XpOsyEHNoSEOvF5MaqBLySNgbyq1cR/V6ST4X1gaweoSIHly6u5GjNAAd2X
jO6IvJ3vwiZbqAKydTNrXyeE8vK4eMolwsS9kFN8kDjN8JHFarJkuIR92m/Ln3a4lMSbXLZthSTk
EU4uRyn68jgJSb371+oPvD3w1JWC6bjwHvYMBuWSCRsyXWXbnSfiVo9flYfRQHgaH299SXD9avZe
t2wVd1TleggO4WY7RLmx9830OUtnVg14lVnij/hpbPSOdupMEGStdCwKly89C5zPqwIo1EoLifPV
feK7VZNgTlusYf3R65yeT4SrY2rYOZgG1tUjyLI5geyz49Qo3JIu80xt/A3s1wz0llGWgxqil6rA
SzPcL8L7uqZ2Qo0pASbopVah2U+jrwtA+BzrX0KlF2YrZ96wEmnKI7Wembyp8AxU4E5xBRZfSvwJ
g/f9KrnLPzXpWWa909nQ98VV4mHBK3Cs4rj7GFWZF47XPjAWjrdLhlmCOIa6C+SwB7pAE5BGgEDh
vZ/jfK9SDsOEh4+wa+OuwqY2x0YN04RZ690ees3+cSbLsQWJ9gq78OZ3Gme1LLqu8BCwbnuSaVCF
rVNJeE+8ZX1ZutuYgRJpnllGHa1IdaS8NCiVLMhXyayTutXdPb4KGIb98BcZyqswVN2aHZE/DKMF
AcQpl+zAiebJIDW6NmXtYulE/R2IJK47X2A1l3m+y4LVE8uNjsht1M9kLmbl/jlkMdDERV9Nc53s
LHcbqrvNn1y/TSdOh4Vi33FackrkfMnkTKxyXFHd3cw3rWhOI01natn/vpPHZ6nQRzA9QeCt5rYe
wo2Us4l/yZqbaEL2bzZvMdTmE80Dep+VrvkeKiqLTxjLXr5kHuhEfaByN72NQmYdWzknW8yucGhw
OjTLOjK7MuF1B+3p95IlpyQSJXiz86NHPNyEUytHqbv2iHodt7fjz5OI0PWm2m5Az30ckBL3UqvG
7PLc2gwcONAn4gs+Q0QLtdmsb9+m/3AFbmmuvCroNN7/HijoE440xVKxbh8rtqYotwgqbdNN/nX1
GLCqR6BRxY4Boy2pDAg59GHv+/s6r1Wb4RkbTtbtVAQd9zxqunjzu8LNTRon/IUxkFqby5oeNpwF
L491nQWT2eSda9qM+0YvZk1G2eZWRRqIoanrgyglu/H4OCHgwCboVXFoUix/cKzyvYDbEcVvAF9n
BT1YDvGBFYz/EozCZ7CyGOkhgFe7t6JtQ646yvOF3aARLF4pC79YG89HgBeRzoUy1/56LW0K13+g
2mZ4GGdYeCBqdZ7b5vfT0vLeB4z/fofGEgyYq6AOYCe9PtRZk4bdBF8KBiP6a4//hgZ6+0eHSseV
ijNSyf+sEbta2nanusz3P0UJPSsicijMQ52gOLNI/N7nkf0Ojq9fy1OYL8CBBlQITQP8Y5TStDSf
Xks2o9EY2Xq3Ru8Q3heBY/JxHJ4jVDwtqfNb8/x8QGMhRMMd1gbg4rmbUCV625G1nd2oBT/n+7zi
xL+M1oow93tnv36D5y4c3CHYrSEFwRxFiHMOZC6y9PMG86yb3xEDdwID2q8hBKnguPhDPB/LLtv6
60lj3Lavp8bEc68nNFjD5nMQvXFFT1c6c04pZVweMHCCmkar7umcr4lt6Wj11I183FSavI49jqtx
RlyHG1fwCIQ/rezMxONwILWwhLmQEmeNadvNisr+iFIZOmG6EFrWHaFe8XH2R+ZcFatHPbnTj/2s
7jHMvn4T54+RB4dQBK0D0mKjUTkDxjl31egu1nwlhspEpu0hEeqGoJmuVyue/De45C+NF+CliJkD
AsJnNLdoIRuBazZd/T72llyoMrVbImub9kOR/ytojVdxODHcX+4PHpONJvwM5/J0BhI9F+XV47FE
kmyeRlQhcTs0gzIHxusT+jT+gM9CeWWhGlIKbVv+/XRR6HVbin4LKlhjVl8Fu6iuI+8+7Nkwb23B
50MZjQ9tL17mSZF5fm915tbrlIf4zz10seYAdIR15KqaL6/f1Vlvjb8OQwOqlGtcOIys9WydNPYo
shLW8l92CUz9e1u5YWVSxd6rTTmp47nBv7j2ezdKo17S6UglqeiwG2GtRV9LjQDg9o3reqSI/E/A
N8J7pgAVEpYUhLZntkm2Tb8oKgRG8Ztri+HgBothSUy8oGVq/0YvRKN91w45mG+S1tlGFZuOQT46
9XuyCKhB+a6tOhCpD64PJmJ/rrMgz9vTSs4StFfZUlQOhoOZSyvszwGeGuUZ5ph+o2AdTvio7OzW
Dod6H/cBEOAHD2MwL/ycPPYZq5AiyfuUNbWjlo9VLuYEKs80h4UDVlNCITlRAEVFvcfJp2OJ/E6c
IotfE2n1mO5QOcQcYuFDeH0sgaqH2dSwbTlSKFlNeqJn1yLRbqH1yavGnZhuUr9wiq68QZok03rM
uTqatjw3u4sxJ06rYaydDSF4nzTFPuwipOrpf6AYxXEuME1/SLAeMjs6fpr53VRskotIzSBe1DzY
aR66uGXImpdakMHAGs6KnFdT1AN1Hn0GWcqvHul44l2FGKf53WUZ4m0ISDHMPfjv+lgfJnodPLUX
1VQDB4MMRXQ/Ul5BEPO6B2tqc20be2JYTe7nRCVdpA+5Cn3EZ7g8zlv7hT6I6bSRm6IxvmrHgebG
lwJfVD/fs86hORxFrxyn3NUOyfDfKyXxEL8LwkW7906w4IN/BZyXddcN0pTKPZTNgK1a2hHQlnGH
vS09/kPTrjzbvV7cDS8Q2wIxmXekjE6AgsJfM/2hSoZxQH8nS11Q5SdxT78W/e1w4dty1D9Cu65W
sc98CgEo11FT93/gZBlbE+7boWkF/o6Rij59Hn6Ia86T8tgIGboT2f1D/gcgb/LXtRnNYfi4NJBN
k6XCY6woJXvklbjTzr0d1g4RNm8jLsOtKjfVlTUnXzhc2vi2axJLHusiwBWQ123oW97XhQ/3Wujs
ovBn7/TgcV33y3wCYWlvIqxod/BXxVVUjChTlD/3XzIW9QlfwXZI2X3iR9l38o/cLtr9kjgZNbL0
xguKcKAuFwZtDJ28rdiOje7CD6EuOt65IARP17YwVI0W/1C2xfRp4+0s9oFqAbv91fawxzae1aKb
brEB6d73vpW/r+dhPAQD0DgEmfw040u0F4mOrxENK/gGXfHzwZhaig7vdL9p9kGWqP/H3Jn1SIqk
a/qvjM49JfZFOjrSAO4eEe6xL5mRNyiWLHYwDAwMfv15PLNmprJK3T2tuZmbUkXG4huYffaueDPs
dr9mHez0z2Bq/HFd4lZdsF/4k5ch58R3qXt1QI+RfQ5R3Rz+yKOOKm9PacOvedSG0+fPC3UBbw1x
nEAMqn1aQrvcmfZkXhHtVRBvbRjOidygbS+nkernKsjuATVLdFSTE33SSeJyzrKE9TDbVVFSzNCh
LB7b6WGcXYAQloJ0XLWiYuhs3PPaJUwIq8+K8Gs529F6iTJCEUXqVtauV2Li+FUSXh/Pjhd+Dycv
aFMjM+S5Pqb3UvccIa1np+b81vZHb5ysIcnCon8zq1GcNGaX4+hb5ys0887cLlG0V5ox+9oM6vkS
VN64KmtCbtOQ1e/TWhaHng8i8guO88J4XcSwfB8ISUvs0tre/hQWTejeyJVbNKKJUXKRbo3zstZX
vsoH/J20sd2sFvlWqKN1Mi9O41wh6MVOIvUg97ZQ9pFeNwpyHO/FW9YPU2XZjWtx+8yjmlIgT5NA
Rt3OQeqtvbNzg6m7EVRhvK6CeiWyE9SUjyTlo82ok6DE1EBSh+O+wZj3sWM33aEHwIhts53uNYnv
92OxTnVST1P+PBTr8FVqQaXGoJVOMksSXl/x/GCCQ7BAbjxNaLqrw+UusseiSbptrt4qUuxjyKf2
pesxxgkxW/jH3fBS2DKkB8fMrsjrJlQ79PWpgoeYoUNcxYNmU5wpA79yrvKTH5LkGTfE/b9Jg2Er
DZkbaTCpxuGOnqOagrwBX2xUbsHFZPXFHfohNCdLIZ+JrhOHWdFJRYC2/yad7Hnh/P68De1GvrFw
17ga2vz7yhtyKKZAqR3j6fo4ycjLYukOMMk1mfhmMZ8LdWpxGJiPLaIvx+g56qbo3SHy4qmSWf8+
b/P2XXGBp3PQ29cugocD/Td/BC8z9xo4XLv5ZMix/raZfXdwGgxa55IG96ZYTZe9TLMimVUZglN5
tX9Bs0WWiLGrDrWn5DOaM4fnP9tXltk5+8p3xlfwwuEu6gpCAdcmemxbuR3zsRrIcWfJ5Xjeljed
a05XUrnLXYex4EmGofvh1DOLgz2s841LZtAOTedyazmTOmoZLJflokno7RUFIZnfuinHdpSfwDHR
5WbI7JRlhbzf7LB4DoF0XgkDmp7Y8PMLbrbgerOMCW0VDV9NlHknmHfLSSaKqdJwW4lXM9HI7em1
6O9qqIG7XPdiSFCsmHu5VMOrmBS+9MzbtpOMXHVEQEVSstH2T7mDUYU1u9UEA9XhBY0oeTKLjQam
OSfHQUnj08hstHEnPGgblZBrq5nB00ABtYen2nPmgA6bniS+iSIZkZ0WQ+R3oD/NjeGu3UszyTd+
JweALq2XsWWCqVRQ3eioQhbqCaskEFzY35RB0WXSFIt5jQRJPZf2PA+Hwm4cN4lID6SJoJfhPjLp
E7lqC7rL4JexuM3w8GkYbW0QVyTYzHHrZB3Z8OgQjqsxBLzXvrlM8jREMwSUpaW1XHbu0N46RCLf
B11U0sylZdHvikjIhyov55b0PfqZjm1Z92VqyM5DqZlllnEI5nHcHqiblKo4nEcPM40G3Td9zbtG
uVB9VYMVyCaxAiaXxGtVNl+D4lRj4igrf1qCjXKI3mz8EzLCzEoXixHxOAEQTC9eyalUso5IMXk+
g1PeIXe6mCfCrz0bm1b1tDlrRor7qgczUlc2ix2BkS5MxWHAFSmpghs99RjRZUCcnp03kYwlYeBN
nRhupB9LBzVPbBduc08ik7EdFg7ANGgEg22eaNfSXWJL+IXroGE5TRHubWkP4nZV2VOZ+Ba9YZOx
6rG6bVbDjzaHt78zdZuCH7X1WT0myM66nQj9D6d0JVacvCBqWnruhxDaNVHWarc711JNcaoLWOO4
7YCfk40QoS522hVCKlBVfdGVrtfv8sVbrglNc2hi0qW+wM9DOr8fmkUAVIeJ6LLOpYAmVV6wxvYC
K+9P9nRjeJEOkraieCQOXKokkhUs8cUiVfhzjhhNHClW+9D3meXs6NaxlZ0wwhVGn6AZQCK3xEHh
P6yG2wcMZipcSbNgJZ34gZ5qTl1+kP4+hP6uEI0g5GSwdLSr28AKip2wz8UqdAzNvnqGZG4zuthC
9y2f52/bVuTPeSG+5ZHwqphjQvu4oDnZZWF2dsyrwWSR8CW0XLAdm9VubqRTqv1MJnkiBoKRY8w2
9Dq0rdc+yo7yLilpT1Vh6bK+zlP7MeUZzVJ4vs5Z0PRj1OwrCXVFBHBsbDbuXTQWzmOAsEmm5QwG
xfXABROj01s+rV7U90QPjeFuDIL8NPZd/6iGccp3SudzdgmanZMW3urosu2rIaV2pNnXQ+Y9dkT6
7yKMfUc6Goxru9bu0RaQqX0+QqpHHItSm/axt04FNHRo227IYWATTs1oHsadsPz+Bl3jMl0KuWRx
NC6mToYaW7frj7SuRFaboW1FqKkuR58Xt1sB3x+3TJafGXz8cC6/mFPJTbnE21rLG3Z5Nn/cUk1a
VswXPIXsgV2n3CtitRPVieKlKnPrG4ig3iMmig69GbX7QATVnVGZkoYBv/hqdu1zU6FQyzm47QM7
q177xZ7ObQF9/+qYmbxStpNp4h91FSYloO1VJmxedG6CvJd6TjiEO7cVx5KrmTbfD6z4wbc6y62v
teUsxC92CCfE0F86QNkvkAJ2fV7TNM6uyhyufaoLmVtZHM8Xofvh1udD+tq1512b2pX3fg6Nctf4
JQQtIHfvU5rS0c8yylJPcGBbD4gZLJWV0D2GAZ+Gqsqj3nG034uCzK/YbngOtAUGRZjU/N0EWI5r
oliFd9n6yg5SjvBzQ3kB2/dVK/rpCx1UpGHWgiCMb2y8RHdERrjMF8ZERx2uQuOiHDz7+axn2Fvb
XKu4JFzn1vN09a7mULA9cPLc9ypDpdVnnnOCUpRHsSJ2iWXOSHPSoxLvdEGS6DoCf870fjT6Y5pW
7hVuSs5pSoCufs6waXMMUzjvump2rgDPc6RcJS1+F2c563cylOZs3wYFhTaU/HGWZRyZUqp6DW9n
DC1aZHObvZdpbJrXQMx09o3OSDeOMZg3agmsR1i/MEKtxAwX+9NSNIeFoeqK1a9bqMErcLsPOmL0
RF1i9DdOsVgkKmRnheDamjheJX1EeYxShosocakkIYxg3uezD8XT1sSAMqTJ3fkYOyfZOpQ2M7XT
ZdvXblS0Qdm9tZCmNo8ZSYRcvP0mEmmpvFkPhmlXnXvrKwdDWm0RRPqGqS8wuoSkfV1le4i8WpvX
ddH7PcVpBnemiNVGZYtKAjZcb00LeLWQZh1U5u6akryctfVxDTMgnWRUHMDEXTODWtHzhPw8Unup
xFB+zfPa7fN04VaB3sEl5BDcMOuB3rR9zqzWXapCGe3vxMTq2dsV6LKo3fIGOMDHzLThhGgvqcqp
S+kiM8zqrlKi5nOgCHIsFUVUCm5iRn7Py//eGlFALq4Yq25NI1Fo76snPZvivx8gsiHORMjURGfI
1rYyLY4EFJ8lBegYzvwM9+EWfOZuRovbAb33xv02WGNUvipS48ha7UIAOIOTbVYtPlsEy/H0ogoA
hfBE5ZGpb8wqMlc3UflI18SBmF6bT4str+qrd4fUmrmlBGZSK30qipe3xWWP+oNuUW902uzRmTza
33Y+AtrSuTKVGtYefVQ5MeNwdsiHvRDnKifkg31ao466thGZMbqLiBVzjWgVmUIao6agXVcBOjyD
8JYJUi/VLO4u77RbNjuxoASKwA66PjxtjH4hqSXk/cLOzVkkyENzh8jdBevmuAf4yPaFUprm2UD1
Q/N1jykudhX3zg4VTPtpdjVTFqr8Qta73h+jIp0l+hkdb/YAKbr5av2h/r+KynymcMKbL8CnyxMm
SCepbV9d03O0tjvhtIjI5giCWhjNYxXpJbgcGOFIpunE6sa6W+ruICcTdaUOxULUsjnXpGWde4mI
QWozMkFCV6WTs60PY4mDngHBaHZMoJwQs0p43kH67tSmWRvqd2PL9CpiK18G6yGsy9pLl7LrPiSe
VRmP1czRoNuMmdOIrKxixzgh8boXXj1/5oY+Iy5M1HaXbHWR7/GPzZmxb5UVIhqyh4gkEtPt+527
mqQHjH3w2swYicckyOy8TwAUS48TarCON23omyolmVNNX5FkIOeIpUD9l6A1GSjaUpaN3glw6ybn
5N3G7sAcTruVotR2cepgF1AzdGXkI858BOGYPtD8iRZJib2S2hd2FPfGgTEVB/wUfDCBzo3YQfN3
MYhmqBIFYPa+IaTg2siie2WYBD8Xm9j7ltB3Kx926kZZGO0qNB/fDURVgIeVyE8Gy/D4jcMlbbBB
1RIiNKKvKi+YYEgscAOvfGeJdNaDM7vVQ7842TXyzfwzlxbvfLhsGhldRvFpvW0lpawUHj+HhAze
LbIpeAnY62Ctg7ZnNQ1aTBS1Fz1YwIdBGlX9cmkBWpTpgmbny+K4+BuJMHIvOreqkE1K73HIcgo2
7c786suRvtQAfWQhmw3nwLitMb6s9Qavp12mthpnzGZNh3A/KudovqSw61xg1m3IVPNs0TzdqDlL
NjgNJ6ILVnsPcwX/azoYHtN8puKUNkV8GGU8CQo6aUoYB4aCbh2vHSXUKbetmZxsLxfBHoGGeFp0
MKGGnjpeJSqF4JsraQc59465t4NxnnhHUue6mJkaF7FfZxEymXooaSGcwwpFGHDJ3daCAMTk1Al/
V88I/1LHbMvdNmh+J/eQ+SFnaUU6O+Q7jKRf2tmok2Xy1teA1WI+6on4g7QZ5vBh9CTNNZPh0Qpk
oDW6clq7v3aazD6GRVMHyJeytY2llUVHwyjs97Up6yttiPEODWGVoE2z33DrKGoPRyoOk9Ib6Y0O
FrdcU7WsFZV8MqQ6QlEK1rD+Eg1+rCzyS6hBXbwXkiwFlYTTWDuAAT0VXY1ordeSUqE1bhGI3PQo
X0w6sckgpQHPxm1B6a3X7lqrKp6oXJMLJVrszzPzeVo4cgjP75t/i2MeGNqx++yGHATn64D6I49J
Dn51xrb/Kif6x4qyA3tE6YmAK5+55Bv5mhuLSR/UqI3EYPK4lgrb0Qju8q3LlXEpK27qVJZ1cDup
qb+avAEPigzqE7hAcGFkZvgCYlwGXAa5/y7szdlp1xwfZrnal9QzTjRdz+FyntbMFklPB8QTjGN4
MTpF56dbZDA40RGkD51nz80DLt4ypahxTCWXupsMjqd2jC/WsVv7As3iYn0tslVTCjlZsRiViaXT
I8MgbOhwRfOYEi0zPYeM+wfLzaz3HmX8V5Nf8egc5Y3DivAVL1B4rREfHMQ8cdeF6g3h9HQnFO1D
MdGBpsV9sN1FuVEz0VgEwbMfyI5jxuikYYBoht8+LYMtv1SAHWmoOagM5NBssS6s/oXkevexIg6z
TVxQ/UshOguKDgVo7TgfqwL9l7tagAfJdzaouqViOsRnE3zlRNu34kG6Y+961IwWA6v8GIZnzZQc
8GUjXtBr1Q5wDRCh/a27IvFZD4uNh8ROnd7UU3FJ5WtbbVQpYEt6zkq9eB9e5/bUffWEUrhkSElz
MiiK9NxFsnjVqGzg2tBtVJFFbHCKINDaGBtDc6VArvalqS/VqkExY9/W3t51uyX85nfdxKJCQnyj
G9YxrzC9lDkP/URqrH6eI7Rx0X4hk2aMR+214tHmpkFeT5fnOhei/24OVK9QuAasH6BBFAsVnjCp
ZV6jYhK0OUFucA0O0CB5lW/mcD874cQRpnS0L+VLT+L4XKUQxCHnPqxMpa5uKjI2VJ+Oix/61s4U
jhqHd1Vvs7VSS5SLck0Wot/YATdRsDJcZNg3K/pjCRLhlbh+bkYNzdl6DoYvysg3UlnKLKz5Hhr9
wNdHYxo5MB+rdcyopNJUzQTz/p/Tc78y5LCGKEBMqMOzkxcC9q+5DkBl4WTiXvje9uJMaMw/NS7E
cUmI8jEoXIUkbTbJS06KsoKi+xdP4Fe6+fwEEApg3o0ggJGh/zUzsKRcM/DyMvisfz6B9qfypK0j
WlIPRg8v9pMp/bfSHA7f+5u39vv4n+ff+ugFPrq8mP7rP3/56qmnRLD9pz9yXX7Ifux/n/76U7/8
3fG/fnw7/96fMxR++WL3I2zhXn2X68P3UTU/n8MfP/l/+83/8TN64Weaw9snyRhpOU6y/Jj+449v
ndMcHO+H4/Z/217+lufwUsq87Er4+59/70+/9EeYQ+D9ZqOjIfzFOzdkhWe3/s8wBwJpf0O+7Z4v
JXzY7NnQ6l0P1cYDR7+5CI4siGk+aqQhyHRgbX98y/+Nv8YdTnIdiWO27//Hjw+BN+APVw7v3T+0
QRNHC3f/J6oZo04UnMU1mAnhnUkH+pXbD2efFM81ty5CWKIGTy9paYyiXrJ16wCky8bRZd/Wjqw2
1tm8eDaVoF7HdHpsVbm6cXr/XNg2O3svyHBlyIB844IEsKP0u+aJTpkuY7QPL4dsemJW1VCJangz
HVFLthTe4OeRYJgXe6L7WUBRNjGMr/z0sq4/9kUenShb9N46c2g2OL7Re3OEzw+ds6NfJvxs32sd
6Ofa6Vv9PQqo7KmuytFdboo+2MmWkL1cV0ezqkV48PH7PDGx5VMFzqzcG4UFxErtoic13fXEFG94
UaB8qzwOMJnFY1sObspNqG8s7EFsfkX4ramb0D6O0xzytmBXx4Ow5KdKWCpRtc/oZdoOiYzhsnh7
azApIxvrd7fdumMOHRiTUemmnnTrr7IaOXVamZsaeHuShnaLF9r4Vuw1SJ0u8dGUh1604g6PPoHm
OivcSxPS+hU8oEzVqPUzzGuR1mXVuPGwzUPwgoVunhKWQiPabXIrMK9XmTnssyhvqNDe3Mm+5Si+
DXsD9cwTg4r7phD1b3iiFvHq5m54wv5pPcESnd/lmkAuSugj6ykij4FIQHuxnvJygg5thMefn5zG
pFakn1C14gjj6I7lmmJ10TXtLvRmixbzIkJEYcihq/cLpSdH6n5sJ/nxvySK8Llmwpd+PCi2KFom
W34H3WUdnESHBNYGRW8Tb2qzl8rlwJR4yufkO7v0mTdFvlkp+UrRS0iWkEqwbEcvlqJIPZbhTOFJ
JF3rCUkwL6NVM76UoFfbQU80izjF5L0JzSZ2oElGlrHU43aMupXHZ3zoj3ZuUWNJEgAviPB1/s6A
2u1IYXhTXNHixRNYrEHnuyCveHfbOROvzdJyIqTouObQjVCT3mcCS1zGE5SDN4BVC+pF7Hn55XQO
TYnzvpo+2RiNpKw3vnZRPZS844NsDk1VTUPSG908zoBjILycHQBuY+2fX3y4TRVdCTaNc4lcNP+y
If65dCFyLrUu+Fi2cRKvPhNj4hrE3kO22eZdWM7+6ccjgmmTwzAbvnMJdcO1OcxILZNqybOXRdZT
mBAGkAepu+A0PUgmrjeTuSZMXKico29K8TrYgGgoEbW8yAHv3PucCvZd7QxFf1k6SP13GQgQdjKb
ONg4dxpe1nqmaAiD8L+4U7UaLz+eJbJwlV80K0xh4lgeT9YTPleZYTtkkMiGcuoG9IuzCfoSuEOa
YrbHaal7Yl2b80eKV/T8nqCFGm+mNeqPkT/2x1X2fB1B/FUx4zXcDumM5aHuDS6IqKXaOlgoLI2D
apAXbmta6540meb3bcO+FVc+blSOwzaNs7lnhHQYqnnpj2S8aJUUotaJDuqJCp3Iptee9JQHcwn1
3UwQ6KvDlUaFbM/RnOsUsUwcuZE40YJMI5SH49gjkGWOR3uMdqrt6OFd5Rjc+GaQHatojV74MP0i
RRppPVTgLfRD4+B6nVw1olGpbP04cxUfqiVs9xsK78Scc+9eldP4UZGd68QNm85LEzX6MSQLIQls
yYVty4UkvZw34OSbLj1AXYvEKt56r0PUxAEYyDdCRYZ0JafPHDlEcLHgN/xAEY2+zAK9gXbGR8ni
MNbuZZ5X7qXTnd/fVRcZZuGAFQS2eeYB2+UW94G7w3lhY5qaiEi1hwyVUCuRyji4Jw59E9LoINkx
7jtLdA/kEPpALDTf0+NeFzb2ui3YcxxZv7tB61xlciovOLtYn40X4PTPlQ72JkvgaZB++d0Z9PKk
PG+9FGRG4+xpsqQvjWdZGZJgSBdp/FCDkTdRWB7gmoC1tIF1C5SHf6P/3Qzbddfl5va9XPOaO2Bp
xmPoQYbEcxWAB7Vb5ryudTUeYcqwNlHJYF0qOr+uMdx4qbcApHAYoMMtKbMtOMHC3CCNbr97XlSg
ncd4jLtxHdarDjzpplmMB6ulW2NnehaMUB3Oo3VqGIqH+811isvZjA7T7OMX5KifjkNNZ73CUVgb
KrvDOclqQrQCnmChHpA0fHXyxcrP5q0thxIvnZOoO9N+zjiVvAAQy0cwubvCm4cHvEmE3uSj9YCg
MHjsAg5djdJTeDsgSrggjkacnWrm19xeNERn+LTltv9FwU+jIiDz5ADRDXTL59aIi1meuSYKmlDU
tYkS9t2IMAfzJ+77XYNv/rT0W0OP8zCZqA6AqLQNcNqAb4F6kQEcF5z6BIH8ZmdiJiyWbyjlWzhL
l7CBvdkqRTn10DQqMSwXeM0Z+iTU5vRkYzx7LUmqGNkKHfNWVa6KW9MQl7PvcFUvTvVNs70fl0ap
m8k2v53RlGsBFkN59qKFnwRdNp1Gf6vSmRqFxzUy3OOqK+seKc/0+4xi/dsa5f3wpiezme9LX2b5
cZJbfQmJ2UGBya824vv7AmMqts06ixkF9WmeIMQb5vE58GFjKK2+lZKO5BG/1woI135HNKVPw1ZC
tTHX3wM6z6/kYGRpTpDrXSQi71arBW6r7op2wNIYiJvAyOprMxvsLqVP2rh3azQvgatA/NsmiGfX
11dibLtvpeJQ6fXiOVPCvKpN+UIqwIyGnut0rMxXy84vMSuOJwN8/euy5E7LPbeSK5KNFuhsURzH
3M1vHTRw14rC2lAtU1wHNrIe01Ksmr3Q7mkpJpdXGFoJCJLT0LCCCoXNz7jxXS4VsyxO6Hn6C7ux
vmSVCyjRkJILeO4m3TLVKfW7TWqhGmEtFGQyah9PqRNlJCW7A0oqfAXWnsIJalZtWzj3Ye76dzi5
psdeuoqNvps5VKKmS+pN741gmq8h/jE1q/zZNwcwCmmUqYWEIwEV8/bR1LaPZdXPUEuMH3ua0MsU
qICycMGxDbrB9+BHxqK4a4nY2deOuT6ZUs5HVHzmF0PyizNOPSLLgvmi1CM4HKqHe2cyIQ46oPl0
shFxOe02PBRe25BR3o3LTvVdSef80ltXyq3UPYGJZioz/zKcqvDU1/n6bI5NhvygVS+FKr5WWZsh
YbJCBgpy9p9ncQZURz2x447OFc18xBeaOaXqURHufeXzOUwSlgAeluL5JAzgbPec3D3uhBaZj9De
APOn2B2bIgLECtrmIBY3fBERL3wWWj5mVR8Q4zhk1Y7tcLkIq7FMhyaq4zDLUE1K66HISFSNZVW4
6bbm45F8Xxe1R7GeVSVuv19sWzskSkT6Omg13F3AevNZDcr/PYQt3NGR5W0XRTQ1HwKD60Uko2zX
nEcrgSU4buZ1iDF+tn3StJW/K40BkwyK5yRUobpeUFun2dpMyToPM770wD7WVTvfbGMonGf2t/p6
AtAq5qSNdHtXTaWTjLXXPygEH/5DExnOlng4dOJ5qhgLusV9ry3bJHMB6IQbyGQWrH2rvs3ZZHPI
vVNXj+NuVXWkk4qAgPuRMeDabrBQx93q5HRnz12fbg5II5jFa66s/mHLlgpGPC/2Q63Wkzd63s3Q
FQOM5DAYqeo9gM6+mY7aGtZD2JX6zvKm8alY2it0ukcRbjrF6zzcougdP8gGMQ8AQPLKIuPxIPPw
hUFt2QejRIkk3ftqXmHXvbmukUrpNm+uRgxo1r5ElEazm4uYC2tl11cgvf72gGtQvGvycHMuH5tE
FNHhcnQ6lJqdk22nGpFN+7HOerwzaMS9xasryx0gjafew0k8kaXW1UEsS0V62oF0Xce4xHN5GCCR
H3qr+SIgdYtj1wxBdnI6821aInGt8XTGZci1cFkvZcbnTAzZLqyrIniIbNczv5Qt/yeXWJJOdodh
ddjT2YFcpEk8sXzZCrdPMECEeXCX22K4Y/e7ROvbGsvFP8d5zurvPx+MI9OhmzSyiLlxLfdvmd55
tKjVzplrAyndS8D+6IQSxqZJKhg/I2mVh3/+eN6vuA4FhBhArJAaVGJ9XEYFkII/W29gHlYIf0pD
EM1GMHuM7iML81ttTG2R2r36KBrgqJt8DpVzib4CZDLB80RLQeVVDSsfN/aOhgBX3rZytm5aw99Q
FtpW9DIXE0Fqdc8ASNhuxthGFMqnmZtOxIHenbZH2zcgegddEwyjFGOmqLy33puX6XG0IhIdN0x0
y3hm4B3328Z5okZSqTmw5ZDkzPo5Z5GaFeMJbwC+RbKZPrlkut/Dbe4eieVmooet5ud92xSvSOq1
PuWcjYzz2mlywLKM7H4zRjXuz+0p4yHMexp9z9r7W7dHhnGQyNxBXSn2ef1xFm79wfoX9qe/2g9o
gSLGCqQmxO4FOPMXp0PNhJz5IzyUt57Py15ZcTZANMZx7Z9/2uc/9OvVxQPhU2EMIP7G/mtQWQgh
aAwND9QUDR+xCPG2Td3A58O9h1QSwzzHpV5zCNnYZV//3UcPcVngdcLuFTl/SxUjZ9Mij/1sNqyE
/eQvpECTXbAyPzbyotcGj+pPAYcAg1BZ8e/5Ls4XOhWUtonJygqoHfrra18qz8j6TPYXI3pYZNxL
rlzcrIP91FUjx2YsL7z42V3740SNFLpZGuU5+HV50JwztqynH+/GvwVv/r8gl79AoP8IJ/3/EN4E
XgQN/Mfo5v9s3t7f2l/AzZ+/8ge2Gbq/nYuwLdfHZcUq+X+Cao0w/M3F1cbRlJoui//+Cdv0fqOF
2Tun2+MwRPMPwP6/sE3zN5vlL+KCpOiStcf6d7DNv93LHs1g52cB3mZzuf/lXq4swXHPcY2LyDDc
Cv8+te4qcsefV88/hFD/tmzzMAGEKzeTY4LI/uVhNmuUK5pgg+M/SBPBMDChygxv24WQwX9x6/xt
T2LNIBKSbCmqavF/nMHcP7kz+SwIIZid7GK1+ujW9OV8ja8JDTmlN3fCbxkv//SB/4EX/znFCWTl
rwuVxz3qW57JOmWxM1m/PqSuR2/Ah51dlCtnnjgb+umErp2TXY9S14OzXKIXE7OgvTfpRAU9aEj5
PPhI0brD4NGB7c2zu8RKd/B6LOzkYZ+hqjWS5nuHrwwF7BgdoMyjw8KEcWj91U4IJeiu4Erbe9DW
6NAYcnq2Jr+7IoFP7EkpLW+ydSpv3Jy8SRLsu+KwDjCZZT6SczSN7b2Nzf07G8n2UtSufAlEfm2q
tdwtQdNxOiXWaLOd+tp1WZ+SonIUVRqq/X1ztv52c5bq2TbLKu7MrNl7Q9HBMbd0XPbdcmH2GcGB
22AfwtnE4EfS2M4i2TtuJmcEGpr6G5QQOP9hFd/MJjcuGv+scpSMKAOJ+MxbOiIGPjTs/mNk4T/5
W6tRzG+Fis1hgYqXobs3R1u+lrURLXWqC8lqHAcrA9/4GjE8rOOp6ES1DzrK05Il4zpPzIKgVHQB
bfeuZCBeK0JkvlRRbT9EEGdFsphj9FmFpCLFpCcEuB/stafJkwq4vaRElIUWw817XQAcJSWds7ec
dUNkyJCFp4DkpSMdwstLuHKMr7NSops8+xeqDceBC/h3S47BQ6FLM8k0KHZBSAC7tSlfSQCb9z1H
9T10g+HFmvioT9m2xaHoio+VTSjNcWAf8yjE1mNtXtFyRO4/ii5rroem3b6Q5GrcgzJtJ3PD7R+P
2qoRfc6mcUa/MxNUD1u7X3qXGblgF/PSjTtnLeuTWeXqE9hvYsIHDNpt+eZ3IFFldMVbMIIz+B/D
1CQLSsGb7gxlg9Z+mo5eIPDdY2ZMOq7r/DkaoaWHTDQHQ4QQoUhN4eMXqqps10xIUfLjQExHUCZO
QnrKcb2aYfWGwTbjh4NvTqacFKXbimDfHx6ypbFPfjHeeXpZrDgMA5dLm7tHQ7cT/+vi0LLm77oN
jL0njemazLjtffpv9s5syVIj27a/cn+AMnD6x7vZfezoI6PJFyyUmUEPDg448PV3ECrdk8qqkuy8
14NkJmVG7AZwX77WnGNCwI64su5vEnvHLfoEXLVL3z+0EI5ofQcPEBTIrXCXV2Po7BuxpGJHX0Ld
GP6y7HTo6ce6DocoscJxP1fOfa2rF98mg+yYIXEdOT4iO56/1V6GlyoeB6a1Hj3ivNzMgRQ5DeWc
E1dSFRA5BHj+aC5bb7kElHvTqQxNsMpRivrb3MQG89nnQml6f/g3B6UTvggS4oZ5VPmTAxsl6csN
3Idg1E/+3Ke70FJ+Qt8ASVdEiyNzN25repuwD+r6oEcsha+T4UChwpItEIAGWpnbrDTmYK84pLYO
zJseJEmhl+RhLNyVVyWzMbnxWnTxmwYHnb5LEJAG9kZ6rUqvwtgY8ZxAI3HfhMRWgG23pu+x0zSz
xHM+aMPdI6B0/e/+hHYSNxNApTNp7MBuHwvC1yv0DKEq3gxXFo/hWGWHzlxP+U3lu8fRJM7Cj2dj
hUCImEPY4NlnvJyNudHLqIeNa6Thwe1txKEibmlDTu5RVIbpozmaEa+Qm8HUIW3orqp2/d9+7MWP
8zxozoM1wsraquUeKbl9akqMeJvBQYVYDKVzksqsz2gMwl1PokYdVW2MYA0tbHPVOg61nT/61t6i
Sb4tu4xBlAz7iOTcYNpgEGNeE8fhVwwIVdT2Rv24KEhyG7c2BjQ9o67uJ9uRPxzm1BfeSJbsC3gb
yGTDatmC1CnTXQeB8YR5KLwt3cx7J4qX92ej6N3Hyq/uDV34GI/A9dQrppI/cznofGDqKJ9ts5/u
yiL34MotVfNIM4xCUVFGWCwehTfw3Jbb/1aBn6PyvxlyMz9Zo0v/cxl480P/n/OPTv2Yfx5z//PH
/hhz2/8IcZ76REQRrkI1RBnxzzE3E3A626tUAbIEYwj+5J9TbofMAopDxtguTXIfdcn/VILEFvDr
TODCuKMtE2/2L1Ptv5pyMxL5tYohH5vBs0UADhDbf4kuZm5XV2BYKD5Gg25Q3eG7nDlfFlfox92r
yeza8TFxVXxuaFcOJ1De/X0qjbE6FLnFOkf3jxSUtAgZorKUM0ljrRASW1KSxE52TzKRefALTE8J
ZJ9omQx9kxSQkLcWFp2nCW/oK/vVe2nNER2l6okUQvexL5rlHo/yUyPxE6ACLJxNA72R4Zfl02Gz
8+V60A7hZQHZTw8QuIHdyt58DZnLMsoyMvFQo089KzwWu6YKcMNIflB7vrFz4GbdwDNXW8uw6PEv
JB5Vygg/KCxYgGSzbnJjtXSnZERESVVSyHd7tPrdolUYLQ7xy59fVIEverum4nD9s8gw1Lp8WWN3
cosOex2aB2Jt82o4LeQ/Rr498IPKhYKJDUPOOSOAsApfxnxpk6guA5NuWb9ce3IMI5fh7rGCH3ns
tepOo0HQ82IxOt/U4Iz2KutDshQbompoYHTuGiop8Kcpm5iePBiqrZCJ8TYMtvtIE7WqNgwbrQvR
q+h5tWuVzzNUhGA70pBDXoYbYYPknN9WQqS+DWRpfCypDqPJbuNzkU7pd6NU0w3TOcQC6/tT67vi
zsYOnfPvkyh7LgbkWqZbnl/rvdkN9WFgT4uaQC77rOFLVsHcAwQa2XP8PhN0OawB39TQF8RDeiJO
02OMzXE5ekhS7H3q+kV2sME0IkWLUXrX4HDOi9Ocxo5x/abPx2HfZ4l4lQaF9t6Sc2AeuFU4zvQV
90JAqEw+KLXl1bMoVMrNMIa67mNTLSVsbbt8TGU3v7YyVReae+FTvozBPrVF50HAbu1z7Q7JVdw6
Kbo5UKboiIAaSi524OWFtyl6N4vGhg+ZL66xcxdB5o9rhs6mcNueSinsPXQGcnlbak0r06GgLxnx
f+Dj0kBIKfWajWUvU7pNRJ6RCJfDXrgpyobfFQ4lil+G41rQ2ENYm23GrsF71MNfeYircL6GNQ8z
Fp7GdunN+LrioIPUMtHBgURla49o134GVEbgdDAZTMa8FAvi1GdVQHyhqR77xnl1+3K4kDj8UgcI
9dbWsYbtPCzGQl+svK6wJ/V00zwPyMkSR44vZDSYRX1O4sARmwxfx+2ylM0dU6LqXhmwzzT68Ts3
c2jnJwDFYGwlu4pj23HxvX4nQmc5p05bIDMWGrlD6dpfJnCDtPdnNtm483hQJ4oARxU8GKLOuKl0
XOzrfpx2oukdnEhxvhBGoAxMrLa6Huwwv50Cu7iqDe3egXwQu5Gx2WpZUuZA/VOySQdG6FwIsMwg
XU2m/wolOrtmxJespXaOkqk5dTOXfpFhsa0JSSK4Ej8tA1yIbjWUVdN/X9qQh97Iu6k+JvhsH9vQ
lPlOjyjSh3S0s41R1MuXyZ1BSeZtSlqqJKPVlKgsPXc+iNaHcwk8q+lX14xp7Gp0rHR1yt5BcLOW
50ONw1azUFgbfAKIGz1vvgJR0Nyn06JeQj4/YoZ4mXJmuc0qRlwShmhxnqKJ9Qa6jdCKepx6a3/Y
bIchWlK/sZjlyS5CYZI+ebAPEQ2V1JP4CfIr2v3FHI0dtQbID3RLtidV1IXjdEhxNUZ6rt4btIy7
LkMm28Stf0PkjPFUFGDeN4NIl32oAUHwEmUvo4UUxLsuKIqzX6Owbphv3gtvZFVS3hC/fa4sDJvj
D6YQxblseEJRS1jm70+R9Fi0JlxFz50mBM1D/W4ifQItzjmPHaZjDn6YEpZnpDTC4XHQ4sFy1xfq
027a1oKpKRrMYrnWpsaIlmojrG/Y7ecb1a0Q7wZM/Q6bznLdgVn6PTHwv02zvymXqGUQ4/3nail6
J7gH69KfRYG//9Q/iyXLcv5h2QHDDI/olVX69/+LJfLC/+FQq6z46k/MPu2WP6ol8Q/TWgMTqYfI
6vlsqf3RNyMWyuYX+qT7QW6C3/S/qZastaXzU2+amsuzBGA8z7dp0TF0+XPLp2cnkjxO002tbaYG
GnX8prHBsxJkq8d7TvDzOZ/GutgRh9y/sbqOXwqHkeFGhXX78tO39286UGst+uu7oUm9woA4ua/d
xD+/G84zsgjTYbwRbW1RUzG+2AyIqdJoGntoqaN2hjd/lOzt7PDopQCw0TMG5uo7dKf8+nvY9+Yt
vyPF7FKW1hf2sMA6MGyJf1iwZKe/0eeKXxqP6/fnQOOmv83BkJbgLwwtJ8OuCOywv4GWnCSMt5fy
C7KCwN73/ty4xKZMVr7NfI5v7BTYJebCtA/V2M0WNtGm/55OSlkRig7G9GS64pCqVjWX37kFGNUm
T+8KIvJI6mHSTA0dPqu0vYIP7U67TBne9RrWVx3++jr862VAdmwSmuijR6Wbt37on1qP/mxgapKl
uvlU2DXUNIySCsGtwcR7utNTFz7K2Cpf//plf2k/wrry6R6vYwLuRf61vq2fXhYDbOJIldQ3dbBY
N9BvhxugPvCE4/T5r19p7dP+fNevr8QZxmTo46FnCn65z2QNPbHt0uYGhIvzDv4cpVrcB7PYFDLd
sb+gskMIEFDq2q6u/u6mWW+KP788NwpDP2dtirM6/PLyHI+Q064UB78tXGJ0BqZC5foeQDKrHaag
ZjObXPqDLlsNoKNo/B+4CqFph7NzmTy7M9Eq5Tj+cx9jsN1JQcMpmOcfnGLk1jRAEUQuWI7uiL54
Gf6mUfxrn5gLFSCMF0STM6blWWVN+/lCmd7g1q4bG9foQqr3DDNNsrGMoq+djT2TVHLWaVb8BoAX
/srSAipF6J9FWJP8j57mVIPuM/GxZeTjj6yz/e+jK1P//NeXGH7dr9+yTafQJruOPDy8A/4vDXSv
CzKzS3v7OndgGoYBwr10VYNOdrjvaXcB12zN+7GaXU4caepHnVUfOC/JQ+lIUmPKtnqQJNVNG7/U
yYvOq+Y0K8wW0m3lF9gZwTaGvkmjOM8zYhhs7FIxMt8bLQ2FuQofTkLzLd/gAmQUKsa0OsJYKB9E
ntwlMDMmFFh+e9PH7VNPI8jeeqPgi6QeYW1whmXZIDDMLyVR928xk9tz6gXWZUEewkHJTHG2cNNl
JyPoMEzpOVi2lnaN7ZJP3xil94/ohXzcZFXv04VhCM/sXjy1KZl+h9g3LCSkaRH/FgLrx9Zct8bX
oYKtg3YU2xCQlZPVhuX3bJQez71dFY9ZSFb5ZsRPcu7ibiBou5U4fER422roHfhY2r1lTda4QyyD
Lo1hX9BGo0hjzqJ2h1M6vE1j4DFbEK39ka1G6AhAs7cJer98nSozvRJdKB9dXKqHIcwNAfyzWt4D
r+l2ypzyZT8WQbI3MNq8Y7fXH2DRJPJ14ETDpk7EmOynPm94OLTmzD8Owb5r4nRLt7461vxVgJZO
R59zhKqzyVWeGxzxNa22xp3Q4/YoCG06YBUmzmKXOKAP77VtORgKOghaOXdSv7d7HarDZPvTxcNU
WMb3g26RGW0gNADA+I6cTYjlTWlj8jEUhh1LefNNzFXe2x0nQybu5k1f9HDGMKy25IdD/Y9PFRR1
ycmzbB5Nkp5O+WyjRx24BjGQBjPEVJkipt3Wccx+yMBBtzuykRKT+re34tuU/im0oWL2dbqdpzLs
L5w5be4oHTeW0tHAXrj3jDSPb0ceHS+J2kAygLBsop32dZl14QYjDjbM3QSxgKZgiBhgQwRs7QCg
ixFmpyEpZXtd+ui9VUxVsHfrpEJ8tLismDVB92u8O/oNEEaIhe5UZjDrbpIs+DCG0c/MrdmIHiAX
4p4bJsNJfK5tv/fdPKon1S7zUZmsbgAsktQHxatGxOthp+psP6Mjm4+mUpWkk4ApMPI5kJSHjmG2
Ea3T9xdDVgjEsYgzV+Yf07gFmWBASOrr+oWGQVid7A4h0q4A8vqwDLRi9zn2Wusq1URv1wA3RNof
4m6U9SObsX3G7SSK/SB5B7umL5Nlh9KPeGOUx1JfVwFMrZ3Bo9JBa7OGc2e7LpK42E6GLccELmfm
c97b1OQ0Lj8YEYUeTIUe3gSRJGl7sszMQUqNtTYCaNbaHOqzeLsMMYI2VLAyJLNA02axAc0umBPz
xbhiSOXQFoihCvlp6MudRdBac0ozSye7InRSIpD4e0x9GBlw+yR2G006wwgOw8D42uHhm6Fj8xyJ
G2thyoKOGnm9/TSXWgw3ngznZlvjdbt2h5otKQGDyA+EGOvtPQESVv3GOaZOzy2g9GmvtLtkV1af
9E8OUsN3d0LHtgksbt79ADXR3nGGRuqOaTmHEWi3BS4NHe8yAhTQz2sqizzJx0flevo32aU2tAQk
6aiEVgdCHcT8HrdsiNCoV5kLPArbuVe9az1ZPdQBul+kdEQ9wQPTbhRVnh27SQjwOj4+5tvM8MPn
3+0kdZ6j/fdLxSBmmh307ozfuDaprnljDTpX64odLHzGjsPdXbFKdluajFNz6lUYi7u8g7T1III6
RHHv5Hq47qd+LT7TebpzCwO5SqMrXpqjGDL5SdD4Ahblrx9+feua9Yn3hdn0hiYfn2JooW3TZmzw
HYTFyKMjy6TI7mvyJQCpDFQFCX/Gmir6Or1tLWfG/2jL1ORyM7QYrisjRWmTmUMLOmTtyO5odWDL
4L9XUTcb+BABTljr5L6unmMmzWeorlmATcMtuC/mxHvXNVyAzdQxxbP7yVRXCWVuftVIWKOPAbvF
QdWmddOGSftGYpjXbsA3Z+LcBEk4XBEJh4917vwW4Ik/2wcp+FpXnM/8rSgL924aVolNS7xj8aK9
KlFHECrVBwj6dQ3J2hK5E7l49i6DUKf2DLbDF8OMq32lZcIY1GGZmzudPmSQEK/gVOTorkUnYGOX
LvpSyDnhM4rvMdmVol49EkZshyenbqz2R8WCPJ8Di1tqB/2KewQ9Ct/oxBB/xyaD8s7qBtTbcVj2
IzutPZqU3m3+lUZB+GTMlOnnJew76zuou1kRPGv5IyQtwa+aKmsFpGkIpifJZdGRgYmTqJdx7K+n
2QcwMDLIDXyF2QCj43HRK/gQRo1aDrIsmua69pDUGj0m/l3a1tV4lcxaplHgqip9ohJBtgXTkk6K
n+EKKVJalJtQj0HLLjC3j2XSWtmr1Sx2gP+DCmz+Inv4SvwyoGC7lKSY5GzEUv+WJqYxkg+hvOKU
QYC9n5QRY/OAq5PtsmXgJs1En9t3EwYT96by5ArvkaPpXTtWCpVwprpROw1rCEwn+kXm1otfsXYo
Ve6syZ4QJpbMcw4LMT+8VWfCSzLHs6kw/IDKecFObT3lace9xk4XPnOvV+quDmtiQQchQwj5qKBJ
WBreiEDRgcUodvS/uNB99FbDO3XAr5UENbUx0Y1s7tzRO/npbuLgME+XzKbDfvE7mdp3kKpKD4Xi
yqDIpslIrovOkHpbKZAfG6qxob8uS5QFm47Mgb1KgyJd+2fmaW4dnvsZLQv+mzj1rz+r0v92Uv6m
k8JgJ+A4959bKdfv3Vy+19//NHb6/Yf+GDuhJeKwAXTZdBAzhT8pkHwslGRTIm5j8sNh9H/GTpgr
YSsg8SPLgraJWEVQfzRS/H8warctn/Btx19Xx/9NI+Vf1Dq0cQIslcTd0rBBVvjnIxFBfXlXpfT5
/cRyF8bpTn1JJlTelQV7KUlcN/rp6/k3vZJfGg98XhMvZ2C6SIFpB/0qrOM4yHR68ebjNOUd/M1x
jDwQpH/TCVhPcj+dVNdXoW0iVjM4yljxa3ujd5VJ0mM6Hece+5QWU3tfNN0YZb6DX8TQDPVVp7dO
mxsPSuPN/OsPSZbev7wBuuRrfDPtIN7NrwHXTFuwsM1+f2xIkmCXg5q+BxFlHkcOhJeJYOnzlE8o
SOfYx3UlY5uBWiczA14Tot/HJsBeCdspmK8Vp1J0lvhJcNPpYo8lhr8LZY/C1i6Ndc+GBldv3FjN
pI9wnP5o+7l4sPOggFsWoGJ3XMhIaDrOFa6B1zhDyx2PFd0omVicwQAuAltCvL0czRbpIq0VedPp
grE+3IO73h7is/aUfEcIhHJGNeP8kSLc3o91OTLVqOeDAoB3AfNHrG6c4bLQ0F/wz5nNVyJM5JuV
mPygnrLwotpJwMfx4odwZMi2HZWkMOCrWmW6K2wfyS4T3IOAmQbP1ldi5y+ZeKL+g51I9PGt2y71
pSGmAUt9AgpN+ll33wBZSthwdB/lvR9gwUsXYsWm7Bibld7aaIHOxSDae1X18XkZ/OmANLc8tf3C
27H78Tk3q/GZgtV75OqIHWICaMPCLaPBm9pvc6N5HnyLe0jX85e0j5u3wSQjne2mNo+eZkjo6y4+
2xRjF88ysmMLrPRDDxLLBOXrF2Kl1YvX4CuMaRid2qS3nmjYqJecGPgLEQbhpapgLMBvadECgkJG
m8cMgfCIEpeTkjESoHoUu6YVxYNkgITqN/GiXDTdN9Z8DCkFwrwoyQXwLig8ivCrof0Gdmr+EpD9
dPCyoTyBsZU3s8+uMg05VQx+xa7emZ4qkWMEwaaHiYFTx5gOhhUXDzi1ir0XpO0NYmQMwOA/fhQk
XpLl3Bf7qlxlNISUfM2mdnyOEYhdw+XhV9npfCCuO9hYE584pC93Exfrw2607i1n6TFyQj6L5+Tk
qoUoOPAEcCuOmJt/WEUGNTITzm3icCUIjIKrxJh2S7PBoRpH1v9BDSzf/RIT+KTjPN/2CPbqbZPG
YOrwHX0jWnu5rnU6fxHogw9YAgs0JG2xZybUf+fwbj1lTqa3aVIue2TdZUQHzzzmTPp2n7doWU/j
D+R9xX4pENnjXeZKOF4zHxyL+78DWvpWJn58LpHWaDTh5zTrqtsk+DCHkE4oR0gGqhw/xSlV7ldT
AK4VEH2eE8G9uREGA1VhNsHWccqvhPGNP3oH4xSSdm7KSYzRlHKhGJL3e6ae8lZWtnMb9tq9HebY
eqozfJaD6zVfjR4lFvkncI1F3Hy1K3e+yslYepwCBFFI5wIOfrVu3hNKujrKGHhxuGes9vnhqJTL
E94N4wHiU91vJ7JUrnUwqxepjOJhxjQdbMaE78fitH4mDgJ1vDazY98In/w+OO0HF4nkN0kKF5ep
Kgai7kB1v1pZEV5yc+Ys5QmbfpEnkkC8BEVoFd7biEyx/5aBgn3LLPyd4ObspSYktF+MegcOn4MK
jMfYPWP5GpwHu5jnTYvz+IvF6DpqvCGtNxae3m0L3XXPfUiWQ09sJES8qWdpGuqboQkZTXOHnR2j
uOtNZdzDD30w3AHQuKz2Qeq790vHtBwZgn3Tuclj7MZ4EjjSmj4PUYI67VSJ4osChLAbynjYDc78
WxZUkGXG4Tvez+pk1AwtByc9pYvHmdka5KWpRk0zCWaMIv/xOxCkdpdkCp5QG+9L3VlncqNCZBed
T3HrJtjREoSiizNfG6EcEdAt8ZlsrbNRyBb5WAsdRoZxe0KyXm6FMUG3MTlJQ1klLbgqy49ELn2w
AfDhHwblzFHo1A9z7Wc7GnThVZ4m8hrqp957KQ9sm1fWVTbH024gVvqEWwRbnDWaJ5Oo1yNKyDmi
Hg84F8IHkXbAY1lbOfNHX0aQ7s0rTfbgcUisR45g4d5zfHWxanKRmAhP/TdILNqL3Dbk8I69DCBl
winlKGTmg80CD4Sw/jIoAZpZmMMp0aEFaDH0YGoT4EH1rb7ZDRmaiZuw57GBB0A82eZSMfV4rJAm
2nABNlZfKCiAQ4ors8AkGwbT18AdobfaxXRVw9wEfF4Ub4CZGh9OrTcfwFdlGlWEDLahGxBoOTo0
EAgFuac6C/aYOG3/JFlfze3MIpLSwpYQpCTP1bVTKtyZS7zsGprkJzFJtbXTlKdK0S8t2k0NrpnM
XMs9S6+bvixYOqMOz1cUqPqoy609Gs3Z6rzlHWWve6KxtjwB4mmSCJLecVpcuKBDPN9B9V62Yzy0
56KSDlaUkoapV4wburnFTtGcv/eVQwZ4PFuM05nMbkwZ7FuEQDsjLJeNBkwAosnOX30v4ahjznrv
xPO4GVAW7dsUo/iQoFq2DPbyzISwDBDHJntx3CZGgh07SKxDiWZg59lNegpGYq9CHTvXDa151Cm4
gavVFkyE3HyeP73CzqdvuPWwEMPiu0ljTMXhp7/Y+fQak4LgbisnLVZHq3WSKZTwKEu97qpcrcqg
qnEt++7qYBarmRmrNb5mnI/mD1lVVbl1fM6cWzM3x9OCgDSSldEdML24uHiGDNHF6q524Ip/q+zc
M68t5YwLPcLaSty3cDRJiE0LlW1gXaP8MSZagKvh77cGVQFNSb3WBbK9n6a+3Hqk2Te7AKHklYHt
E4Le7Oc+t1+Vnjp77C5hC2KJNjxnSKLM3ew40fBRUZ417u1M+sIRRIf8TcjAYHIv52K9NiYGYkqk
PLfZh0prOeauqi+hiJGn17L/HkCWxvupBbAAs1BsOJJV+KMuS1LhZyN+kIW/PgMFZYIfmxL3rTtQ
EKUZ4sdUurdLlhkPRiMlHzez0/0Ati/Y0hQhQI0iL91iucVMJ4dF7tLV8G2hUt4Q4deefy++AGdy
0rXwROGiz4OtIM6KOrmK6epM8yx2lKHeIyGslGVrwQgubXSKbZ4Kotx9r76UwLeOjqk4rzZgu3B5
IgmtaKzE29RVbO5krBkPNe2X5wxz8S3pj2g7XE/eIHhe30XYvtoGgFUU/O26KC/V/IHtNNhkoU95
giXRumMZrL+DV2nGrZGAyFWUiWcPV/B6PuftzErOhxQa/XOamVw7qzUC9CJVNx/wk81X5pjz+bFG
bkHazoeGYuuN4R3ksnktf8GDvvn9VJ6E4iOs0OSnoJrmj2CW2WFa4gZMKrmrVqYV5mh3PZY3mAhP
hQjb+78+RPw64+bYYHmW54uVfRMwbRN/Ppt1IiyahPzEY2KI9hyTqLiWw37N9Ljt7skjoLy3UcCM
XJival5TWnXNlz307t8daKxfhlKf72V9J6gmcVhgJPnzexka2DUyb/ujk1H5Rwzn3FsURGKXQBg4
E7xBvGPIN9snuDx81Di7XLn2cembr0lM3LAByO+s7HG+InSifR0GsrrGTExfNBX338wp/4UXtH5x
GEGE7aFbYI72y5sN/KDwiXFRR3SU6FVU7T3OkgeNeMb01hi469iKuMGskTu+6BXkQfapc1FPzXsu
qZt9DAO/d1D+owXn88j55yMpcaECIx1vyv83Xk2wpwLOJ33Eym7tiGSdeKuCob0s2hgPHervLUvz
sqMDzcYTA3p7zQHFHvx0fUydsXjItdOe7dJDUxe7zXeZlf594CUSdHS7rLT7FVXcM0n76/vQ/Tc3
IsFmAc0LDtU2itf15vh5wD0YtixnTfp7y542+xkqqxbR276ZJ1anrNbbMLX9j1HMeM0Dm0mXJd6D
XL7QPKZDild8Z7g6YZJWNddjJ5y3Ea4dmjlUYqZZ2V+Fg7LxWiayHq+6NA1OMdbmrelkyBUnHmgw
w/kxCTP31rTgL3SgMh+msgovFJDLvp7s+YrmroZzN8BeX1cY4QzGw5h03qPh+vNHFSSmuxG144D3
VKyxyCOoe3VTnoaBBSyNG2p2DsucSyDzkqGJOrFGFlaxEn/W6lO9tPc4hdc1JVzL9oKCPqxcfCVm
5j06diF3YorlTYGD9pIPLTUoMRIoadPxOVmMhJGaK8qvnQ2B6QxY2h8vbawTvqSMtqQxqX7auUmR
mtEg4RoZR9vOB2gbrugNhSDNGWrxTHw8CIIWMtXJ95YyORWUNNt4Wf/HGtsZb02FDy7C7GHRXMVf
IK4w9arvfrmyBRxNTd+ZaU5OT7zqNRAFArlgEQarMVHKE1qJUQVKYMRx2jxy+maJRSz5gkmFaQ8s
wki5RtNhW5fL9af0nkBl+ducDwV5yn12GEaqKxN/wxG1IgcKWI3Dc5+VX32wW4iOLfmGFcOGqzVn
BD6s312ISi47L4wfIjYd46HLhX2y2DjuCxscUlykLHoB6shT7wbNO/Sh5t2ZYV33ohRMW5DbM90M
ujtOosGFoSMYMM2h3ytr9UKGqHqZyOKES8Vq1K/thxrxZZRW/QgScyknUgFKPYDaTqpTp3JOLbVv
k7ee+feV3Q3PpjXgUalF8+6CBT/gjJ6vpMXpedvVCztAz5zyReQ0lNq2lDe9j7oGjz2rCUnowdYO
ek5GseP0ftS4C88IOsgal4DFH/bm0n5rVoYULoNyozgdbtBrLsc6ZU9sZUtXTmi2nClct9AVzrh3
Z/TTZSXaVz1DsrE0bRZy08NLYiFwzGa/vngJX1zHBnoArOIi/K3HZzBrHO/1nB2CtQMEd1DeVAX9
IWK86BDoevkAIsOwEHWpfCu86m6cfAllsue4DZv11qoJBah06sE74ZfWxlo4r+96ckKaWEHWcGM0
5XoNQNKcrPVRndb13URVTMoM25TbTsN+QugIuIikqh24Kzoj6+E1m0wO8OnktPcmMzN47RASv3/u
xbJOEFTR65mvCjvgVqXopa9jI06lscqnK/35akm8+ZpxRXD5vA3FRAuG27s1j9NgzNdOQsfDVnN7
/9nxqW1uH0K+SqIZ6Jy0FafgEsbGsXQoqAgWDC5DDPDssz1gJAZfg9NysqXhyFe/NvKWLJj3haQh
pNP0oyNN5Jq0ZmoNplMUI7CuyihgmLczMUI9kO8yQSdGnM85hZJsaPzprh2gF6U1kUSbRJvlaVr4
RGtgME2chUewCQGZYfZGwJQUJqGjg9HsiDOnnUHjTu8+Nd4k7bi3AlrFIwWPCZ3ZG9VLn0O2Yw0r
2ldQ1TTK3F633xhYCvQI/fylNnjMY/KTT0RRredGh2WNE318/uzUwA0zGZH4dUd6TsZvqgTNnnZh
ibMtXv6zf/O5SU4QEmiuQH0D/fXDNJe1XCZEjTySimKpVWax//3WzGhdSofWEBOu+IEQy/oiG2D9
xBMHl6BX7Wtj0UOzVEJPbVhrZV3Z6e3ocNKKEhOAVWcI9b0pw+brlFDsdGYbXrTPOtvolK8wddvu
G2E0XJCiGKwdNm1aOR7lOQSN8LLez223LsMqbtQVxBs6kmHmU/MWHT/OJjpfZTYFX7p2valL1l2A
A9pXK+CWcJZBfR/auHkHn5Pc+gNKeouJZ4QFjwMAK9GGfLACaQ0f8bO8DZDtYPSqiwdstnSR4J5u
PazAT597g4VA9rzCCm8hSK19J5qoo+GSYJoYwK9xrAa4TilDWoxkTxr/bhRWDv2zhkoYFt4YpV5u
PaHQZZI6cCERE5WnuTTry4Js+eIKilgwb0zoKA/flGIuv++WhuKc4fVOkCf1PGvKZFnQnzObUjwZ
FfbXmHXstYFS8pZi8jjTv/Ciz5Ygge/OKRAyPuNk1YSKUH4qVhOJSVQVezAJ3CENLokBsOjvHDuE
CnRBoWfV0WyOzddSGDSoNT1jG+zU0YHLd7I95mSC5vKOzZ6b53OZnXy+DTpH81XXOMkLp/pZgvWr
1vOEmuhCdfZ019G0+QKbZTmSyU7LAgAdXybU2UM68hwR5cmu5Y2SM57NvcZw9mHS9MsE0XjZqXbc
9qyBQr3761JpE6y76wq7uF0C3BvkQaCBTAwk4G3I/kBYJt3pBY0yFkZ/vv4k7dmtP/yAyjQdet76
BmgXD24WcgiRZSN/U1VHydGqpTzlNQ8ZWWjprfDrr+Po8q0tq1iG1CIelbHgOyDNjdPQqNtXqpLc
wYw8wxIHv4CWRQxudqMNk0VWt5QTpK9QQc7jvB0HLvgcILAuBC31z//8fDCR7bDFGNbQfXNB9D9I
NpVTvfTT3SRwrRCiALhRNzzQGVVlAoCXca3Lne1IfwFu62bLtfQWTmRkre4nVXwMztKQ2qI4wH42
in0lvzqCk6nuaN/ORBcQJC+W4UAjgU+sTwQa6uMQOG9Ll6TYIihmexoqOxJneLGCRKczQRDN7yq/
/44q/2ZUaYWrCPo/Tyr/b5ctTf3/2Duz7biNbNv+yvkBeCDQBIDX7BsyRVIUReoFgxRN9H2Pr78z
ktYtknJJx+fZD1Vj2FYKmWgCsfdea67Ht4PK14/8UHzrHoNKppEKtgpMRhn3/7LHCcTgMEDkawow
E0wq0R8UWAdSAp961XTzX/gOPwaVWOcYYRIJQO3KhMz9J3NKGrXvJ2pgkJFCns1xOt8Hndf7IiSr
nKYZEzlcAIEk1RLx3dBmKa4zeuA6so/eNbJlXDktd2BiZGQkfyWbEYZzgnaluTUyCDL1AsUGY520
jutyiOn/5VXpfuYNx6y/XXZxHkFILYeRsBrLHJhIYUWedrE2DBqRAyRaZ/2exIis6eHKw3Jvy8s8
ndhN931E3YjNiZWXwNZDoWX0U+OIPclkYa6LzaokjFLe40zrt0PRO+SmjB5tyLi8iDMQ1Vk84hy1
bVb7UEYYTvH4DUrApNQ+NNm89UDTZWCIMStkXSrHm5nAj0ed7mTCNKbpLyNg5fUaLRiGnRquHi81
NvHplklGuh37mlYS6tpoj5wF24jntX1M20PHNK5paHdlObXblsFGt9BSdi9hZiW70q+HTTzXzkxM
Qs5fTISAPy7hiPafDAC4D7wCxM0gmdtsizZmv980uKkDQqLofgfTvOA9XK9iu+rv29qa7vy5cOSy
Dqpy3I8Fbw1cRjY/lHCRzrj307i6GHDFbRtD1mtLJP2aErei6BE1dL5CqLBKskfR27GIRMlg7yVe
3TsvRkthnCWO0VnuGJ6lj71SQQLIRBBZIY2klEIkaSq9pDxLJ3uGhYvoLKi0z+JK9yy0RLUKmw25
Ja8vdJj0kpFkGkqdOSidJrm7SDYnQ8k3cQ4h5RRK1en4kf44M7jdJDZP40YBCNaoEKfHTNklUARm
6EOLsfws8jo8Johq7wulI/X1XgzLUgvaXdqjeVkZtfMpyya0p0qFiuKbdim4ccSpulBC1SBIq83U
ByNimdr7NNooWiulbe2UyjU8C14LpX2VqWnD8w07gAFoBvdklRuwqNDLIi/wv/E0IKLNY+E9+VmP
tBahcJ9sg7Yybv006vZDnTkbyFsUNF7uN59JRfiuK7Vur3S7/lnCyxMQ7QsHre1yOot8A6X3zWRq
4VdEA6zAG9u+CaW/sOn+ipWt9MLNWTrcICJm81mfKlefn1IAuiu0f9NdF5UZBSSSF8ycOmLkUumS
e6VQnooxP1V2jGy5PUuYjT4CQad0zYIy/osMqnahfEZ7AuqCry1wBhIqWj+9SZQ+umEXC6Ms27aF
y33o+IAYbSvRr+2wQht8llkXuWUMrCzAoo8lqGVCXNryExogb9NIPf0T8c+0hwlSMKQjSKofJ28B
nfF7jDASjeQwLG1SxXZx6nnLwjIex2H6aqc1JVMSeOOKwadTs/M1sV6Asy7p33byCgedj9QOv6Ls
pvrft+Irzvy3b0Ubacav3orJY948Nu9fi+ozf70WXe8PiYiEqgspjkHKOO+dv16LnvUH/VkP+Lly
qtJqROvy47UIAV0VangMdFQodE3/81o08UjBUPPopTnK6/2P3ou2q7rAb/qKAuO5oDOHMl2AY0fu
8v69WEUVHEejs/Z26pJkapMpX+PO3M5+OB5Q2qHf0yill8UwTM9EBEN7TSzStlxQaTdF0emLrim1
R7TR5FwBxjphXjJvJd6AgDeCzFdBYzmnMO2bmynuo9usscnipW7fZ4EU34rSdwGkQjTHF7Vup6Z6
gp0R70bk/bgLYkw3i4Zi6bteJvCjKScM0CuJ8ZnQ+eRAqEd+9B0z3XbUMSZ5K5eFrQzCiNxwdmYh
IMEG9WnEEGgJK85k+Bk4h6yCjrPw0/FTUbrQIVPXu5iYBMRE/I3G9ah1HvnICWOgKdIvJybePdB4
s9owsk63ojCCe6UzPiE9vBIjOUs+jWACgIqVkKTT5BX5atg1S/MFX4iyIkygcESfG8s6q1syxoUF
FYTBNuzpEd0OK+XWTvXyeeAdvTFrM1lUESJkQOLJF8QciE/H1IoRRIzxzsOLsRqsgfQ+ZxJogI3u
a8H451PbhcN1W0Tzd28apnuiqcxrxmDTjqDJ+iTNeLy2JSdHJ5VngzW/OxLHVT0BDRhXJKQ5m7JP
+60jEn5GMI5Yn/J01+dnJ47VPWueuYhqe1qaXnk0cuDtvsYEOEoRmDAWWzU2tuWkZKDtansSbZIV
gSJgbfq62lZVb78EBAsxxWqjYyutYSt1z98zE8uuxOzMvN20ODmEpFpoa3OOu2NpTfFdMEXeg1NJ
5gGRLMn2k8PnkiLn1oNIcDnrjOqGBmD8AhZM9NVvrYbWqZ5+tgqr3JK1YnhUPIW+s8eU2WCSmuY1
4+roMgiseTM5DnJPYDfODWpTwYusZRwSMWa4QFKmX3k190oRtNLHzmql37txRIUiZbojxtk8yhZU
TlZKUsxcJ1LWc3HKg9K+JhFm3o3oo0/o08yjMdhQ6EhA/9RaRYMx3cSNn1GGZ1qH8dVXiYu57Z6M
qjQeck/Iyyqw0KsKiMMx2PuMBKMm3QxWaH9Ky+FohAMsWujpO01vcSoH7WPYMaUFTp2INRW281iZ
w5+0yrJ9MJXksk6ZvS8q39o4OB9W9PeMO9NKvk+DSc6BFljGg+PmtwUKirtGzb9m8MTXRSjp3MC7
1g42ma68wJGIn8Je2MizNFk9orWNmdUkFbElpul9J6Yk3OY9HwrmKP2CDUl1gTW2MIDij/R/kdBS
0e9lR3ama6XZZ8ds2ifTBXi1aFGLtUW+5w0mD8VQbfOc1ys8nCxfRGmcXGP6TW9sP93JaWgP0p/z
Pek1QHHLLll0LJaYNL1o7yAu30wRSfQODXE0r2N8AybG+nOmwFyaQDixUBO/HZd2cu+Q//4FL7V2
XRqQWLmgjr6ow4SgYynKK60eMX3I6ljVhEIxctnYABi2PqO9S6SX6bZKr3vf7+81fyA1TpriOtYD
c5cD52iW+L37U6739XezJRoMaNNq0EdnS5wgmv1UdBqbL9O9px9Q4TSi9QVqH/MkWIUp+DQzZNhq
KFHYU002Jq0eZDCtkgGwuT+tcTw3lBBFxwzX8/ovwTyh+UoTj7gp9sYscw2OcVJ19SO73/KShAp9
LYR2HxtJ7S6CgN1QlHoweGRFG6vO5TLVoq8AkvR9qpMDxb6yWhhxUjylKOGOfhF61zZpavumselE
knjcXkethtSL3rpN/fMoYzRxMaXelY57qWXEbuqn3i30peurJq/hpnJNdrR35/HWOM1Exn8FAhZd
QJr45s2t3PFGnJckWfUnkMy0BfshvmiQJi7bSUPc1ln1VRv71SWd3+pO86OU0FJ6dHTPgw0zlWA1
49Vc24w3viZYEnYSm++69t1iE46x8efsBJB1ba98tMxKvVxIq74PszT6QkQGwHKAUN7GjL1gS0Ij
iXtTgLRd+OGVELjpCbpULZ1q/KzDoVjktAxX09TSIhwN90hvnGzbMUVeaDrxwI3GhhzCNpDlUofc
PyFC2oK/bfeJN5df0s7fRoIxWDL581WCL2ld9j1ks4l+PqlxGpZCOxg3kqbISUCWP3giSL4NKPdW
gyFRVMHrvIx4xI+Nb5Q7nIsjUIiq9ui7y2iV5YN+n/og7ViZwr3fGqvJkPbV3MXa9xJZ8KFsXSL1
Aqf5JKI83duW5jPTCpprBnXuF7gT/kbolf457COGD73jawT5anJjUjCc6ql6ykGLf9fnjuW/q9uZ
rvZoBdjDBsFUGfqU0WhHm+EBIX85WajVoisGO8Ogk3fku2dJpF+r6oF3fxwHt53NRgRWBVnKS+gd
7XUVVOmuCHmkkac6SQKWqyaXEENx9eIRPLzv0xB37jhoFxG5xuRCM27AmbVr7e6BcEoIdEXDIBRN
ffeUtPIBsO2j7ncvTjo/uMV4k4uZ2mBGNMFombkNsXPruorIvwjKA75M57YvE+MuiYf8Owam8Wvt
88E+x3jzKKOJOvdQYlvRu0NZNVXfbqmoUZJdstUij0xFVug25g4QF6ROggcfDdshqG3s3KuKVrG8
b6T/0kWT6VKzDVw4iFQG3D8sGkuGidtuYtezzQiquozKSiseShZQ9l5evxIjBI0qYU5wcDVk+80Q
Gys2eclR4K88dHXkPNi4FL8RsxDEV/4YpkfUKqK+JXow9LfpjNuBQUMzEDy5CFo7fnbxY2tf7Mof
bUB/ZMiAPiSCe185kbnKNX3a1l6Rb2iMfgVgBrl4DNIVMk4C+QLrKzlQw05GJcq9rO1O/Mlx4wGl
WRI2fYhq66LzDBx3uoYzPCH4/I74UW3HXuRLPofpOkQ6fOANon0OtSi4gE4noJjDeKCWJViAq3mY
QbC0TGgfrcSbDrUntUVDssNW5ONEiqPabpmz0TEiNetjFO0Tf5M4kv5m4bc7VyWZJxVpCLTzdfD8
1nU24yuPKw31GlE5+873/UOdGdGh1QPUt2mKlUeUKJAlYdqBU33rTMk8BuvdNqr6iJBBEi0YY1Bc
RyBeUDeV46IIE15k+D6WNpd519FagZBoZHBkfP3FAuuBMC4pybCm02OKZ+nm0v2qhnlO872zlCv6
C1pNdhxLDEIRqOpzafJva/M3RRwcL4VU+O9VnMJ/PUDCelvF/fWhHy4M8QeKeQPphyUUBvUt/Auv
BVp9qjt4CJRQks7jD54F3g1BZafrDGaYLDoUX391Ny0d74YHR0yginilif0D+hfl4NsijjRNaVJE
wiWDzOBiFXlfxIkezZmuB+CUWBAicqQD+5NZD+VpTuEevzk1V6+l4VteqmqUvikYz8cCv6FzLjyL
SvSDmgMIGFYyV+R7h7X+NPeTOKEz8O4mzsAFYlpv/evjfZQO8dss3TLwezh4qtljvv9ttWYaTunq
HC8jAXsx6MjCF/EIKqEdLXMPq0FSSI2uuB0kOv9fH/wDEkL9WEbAksk2V09xrN8fHB5hA12szvdz
3bbPdIVJ10nJGr2YxDzejP7sYS/Uf/eT/+YUI5PC/CF5s7jA/d8ftW2Yvw6uw1sJG81Vkobtcw83
gX5sVI9XgT794wMq+q3O4bh7sYfYH5rj2IVHhKq1twsRux5fqwSFU89cU4Pr2cuHX5/Wj8QTXFGw
j6Wi4mFRZvH/0HWYYKbOgT/2O9qZFft3erAG7KkKSYk7WHTtiMYV5Inm1h4SprihfszvcLI7A3NL
+CgLdi7OTTsZrPl1b3eg/RX5S4zeeD8Z7m/uAtv56T5wkDUZPPsopGnJ/ORzyhA6x7zbdgwZAotR
J73rYxOkxI4RmeKusoqB+gHC1ETWwNmnyzM43aCnrXeGTiVFYJtr7rOpxN1qNrVcMB7lXmL3Vhyz
2RUnyJa0K3odue767PnNDJ3zwDsBc3dnNMwutTrC+TsZs7sp7VGcSEOluuocHSilNo03oiVfzgdX
kC5mICv2kwuxalrJeh57nMUV9tbatMcrySohV5FLqOIORaz2FR+H599UNQSpfe3HFRFUTgMNpVgg
YBfiT7X/oZ0joigeL1uMF9b1mE/DRa6HGNKlTSu1B5uIp1ktBGAZeE7HvhmvtIGBoce+1EXpX2E4
iI2ScZ5u7mWf4M8de1wQbmb21AxNkS09NAIRmZYxgciith/dWh9vIIRglz4njxFnNt5olSZu7ZbK
Bxc31mtkUfRqJ298kIS+drB8BduaxrfHG0oGfikcuQGVe8MBsZX6d5Q17Jo6d7AfyQLiNptxKfk1
o/vO46Jh5fTuhmq2HyXu5hs0d96agto2N1MRYaAmRoTRQUPO383rvRrG7O6XoRkN3WWUjM0zwU6I
RyybH4ukrWy2zdADCtBqckoOHm3+bJ9UWpW1mKbgAa9xYIRfmeSS8IZ6HzU7JohxnU0W9wk7Tuvx
daAelDz8COcuvKlWTlJUbfhaVCzVmJTkn6nEspocWSIuymK8wkSGZqVHVRCRlI7dA8scbbBXc3Xf
KYKQF6Jr6pjllouhVL91sDxsYgGpBOfzb42tvTSZwRIg75AM7Wphs6xyTz+d/wwJ00BXJz1m3ZjD
ncZvvQ7JplkNAcUyJltuYGLeIH+1yVDumib2/aNoKHSYtg/dKqlG17sx2WrVQB8pB0hIBp4Yn9qK
ib69cLOEdBKaiHqN4bwY/X4D2mBa+HQVzAXoBqHvB9E6/QgWTsOc34Av0LYTrkS0VIE2IXsuc1Id
w8JmjJGHACcujNmbHui9Ds/9pFWoPeJmjq6GiT3s14bTH2L8ZhjVQHDD260nBUDZXlsWBHAtNLu3
Oc/NLQq7cD1GNPd8JnwbvAvLKqxGMjQqa0PH3zyhNOuWfT/sfG8agfwX463MumIZlj6B08zQscMD
QCBMVdw3ulGtynCSCzoF4pMmw/ZmwMwcsJvs7W8tm16L+6sBsYeIcTz2KGR2llsEENt0o0DXW8wn
F2L5M75mcZKkIh8g9MpTqeceKCmMIRgshowLPjJAJJAkUBqguX32ImJ+V43WBdGKmxuni9+O+cqz
+gaVsuP4d6RLtTl4TetLGwZ0YOvqMRcOQbeYEKxdNZgs2WQgcNPV9HkCQE928xwK/gE9QDfe8Jrj
Xjb8PIx2UsN5dCagMycqH2zQhnfZFHb0XQM3g4Xc90wlVcSaIhGfSkuUD1Ojsm/7ZHhk2hfcxYxr
jxnCn9tY0+OvcT3zYMFyNPe+zhQ0QoK8d0tPtatQeq94jRa3khRr4qdoUfIzaBWYmWsfIHfo3te5
KcW3rNa0eU/sSufuTdKlzWEpymakESuo8jAfmU9z0NtyXecw7rzSv8COFlwh9Qv30H5unTCs7tK2
fpwI32H1j8Rdk3ndKu44T6MXs87bpYgOXlEa3zrN71A3hfSQSm9wPlPNJ84q6oe9bXZavzKHSix5
Lh3SyIra3QDAzsnHMtC9zZZxl4VuuSrGxprhmqKjsSYwhMxbsWguMtMHIuVo1lMqTP58yRur/mKH
uASePHeI6kUFEajYzG5Bc8gIko6yqEm0C3ogHacu80um0nZwjyqw2EVW7n5yQlNfxfwk+sIljEHs
Cc1DMbrsRUrElBcmiI1lInoua0XmOD2lxmKxsNKALoHbTHsM9O5JY8B1V2cFxAktVaEsKYIq27dZ
3hI5c9MoFNtNg9mAnEu8dAtu5RyQZliIk2l4rKWVNFjTYxUZ2Bt8G9kiV2wGLs0yTb1z8CUc/IXj
TgNCGYt/ERIJhyJXZdrItIwysJxAp9K6r3dT2LMO9nbQNFtyGrAXQkldxm7BkWNeJvhiHRIOSZPj
WbKHKt06kwoNIZZve44umSdg+qjzWCadsGNm7miBuvUR4YVXuDEJlu/KgdSwroOYm9oYL2pEuM+5
mfDmEGbNHWHMlY0BkfdjQ7oysioQjzjwkTspbo/tsGOYqGu2r19L5DbzgCqM2UmAHef15dSs9lVa
17t+Ak7Wooa/zVxQ2GJOgT+AGlUBVh0E9PFSyABpkU4J/zDQZUZGZPd86ygr+a1QxzkkPZrJuYEY
lTa8LSSd6kwljyq05+DqveMsg9GShy5pYpw3lT199qnmH2QoWFinWosvhrKmsE3SLm54ZYjgdnBm
ZFU45uSFRUsIyIXriM9podF96kLtpa0rb4tIAcQP35ldzhlbYowDt4Wb1rzJK68VtyZdGQSMUDpR
CDsW1JBgjNQZJfWcvEgbizaKZxcwXFazVGHB44rik7Ee5y5T8JWGy6iJiqqhNWa91lc2A6toTQKA
r98JbbJs1FITW8vPRHhr3eeesDZZ4tMNg9C9SRPXA8adlB4iaV6N1QSUJ4m0QHyJXXbL9LyGFigN
XsIb1Fb0fHTLJzcozaIVWjWUnIQ9kB3lsQdxjJCMOqsOTybi4WWkhdOa/1Wr0bK9QxrP5SWXv7op
XFaWpA+1ezJuowNJrz42hJBXz+RmuApxr00j2Py0G8gddCu5IsQB4KfjHS0GKMsqY/LjsqSbdYAu
WQ8Aa82CPLpxrPYFSjyaPqm4Qc3uF2hX23oRQwxdiIQdSSuz5EWLLJsgg8LfeXOR0eSpiJ/jCRyW
rAoveV29aOn0yRutYc99zcagq3TMpaX+yc6mftXT+ZfIjZHO2tWavbH/mSnZtIl5idJ1IR5txL9h
6cAtwObn11xt3sv5mB5482VbTKAaahGzXbqZXAdeetnBXlyYnKpPOlz6L6Umu4e6MMxT0WeKexXo
bCDHaksSaA7l6srMxA07PyxG2qC/2BIbqPnK3c0MwLzgjZ2BsMedFs/MSSQXBLl/ANbJNqFIZUyQ
CjbaQOWWGm/gBptTr1aQEArRgvcVqyEyjmNXGdpemrTvL5sk5SbNQlYbghO5I+de+Z78MYW7MyVD
DFyYbfdvSnFVJb0rxSE5UHDYNBYULuBj2T/3RowC1Sx3pX3e9PcjavJabXx/Xa79VP1AksD6TS+D
sp/c6w/loeeHbRcXbblLaX9Giw6e4W3VKN4VSUWk5FqqdDkvh78+7k+lP8dVgHSickzLolJ8XwdT
kqdmjN5lRzqDfGy1rN6h34SHMOBqqYGB59ONlCFrcdWrXe6vj/5BMaYSsuBbUhXzgPMl4LO/s61M
TUz3RMhiNyDkMBakmhq3rlp14zPd6q/cprImBlftvPHusLifv8K/HbvfdOwciMxvLtZPofRI8ov6
8bl427B7/cz/VyOCkrUYHdLwBTVpKNbkDzWiEirSUyI1yOL62g533Y9+naBfZ9CUg44prPdqRPkH
PEWqMYlWw3RUXP0/6NdZH1GYNM9cgto9ggEQx3sf+0o6fX3d1+CaISyqYo/xledO3X1NGZ3XB1AS
DuOQhK5UGG8ZZCInvjAhRw3rIGMO5bQLu5isMjhArXMT8zLXDFOX00Jjj66TyMiCGjXbLonb0d8m
bmRHESG9Q89AZObf+t3OB1fkWV90m2E6Rtegy7oxvBA97v8Z+rzraIuQaeNS6+lSZwcTcioMJ2wZ
ETZ6Zp76g5HXvjLSt1hUP8cVwixz7VrBgKksHLvQ+xRFLXI3D3zRInPxfS8hq9FZSLt61iYA0OSf
LAOb8vDfp+Z//ldiJXyV3Mv/vc29LPL8z+9t9L1r3z0454/9p9FNXxcDpGOY6OrOrtG/HhzHBCpk
sx6z+z13wd80unna8FkYqBt/iJLeNLqRKknbpa2IO+Efgputc6ft3TuPCo5VmdVU0EPUP6J5YCAi
qSqiflfkbGuMMGJ+NOfELLTt/SSTJzarqP0UFhxmr7ckYKVZjOOUgENLyqXeurdu7yYHLW2Ty7FL
L3rcaWw2JPILegqprtH7iiGNgmRA9secHSVvptNNIDQALIW3KalHlmwJvSUk4euSR2GFbpacXctN
1qJy6EUIjnn2uMRE1yx15qirOGnu+9Rj0Bmx5cK5otpmT1Ir9VVKTuUiEcz9kPWCQu/re8GrZDnb
vbk4pxFkvnPHRuYmNsVTT9Avny3v0wJId9ASxVQ4UCGlcS1CNMSGMlnJEtQBgR/3Uig+igrCGs4t
EwxFaE8In+41h3xNdx/AYQE4yanpAWAGbUZOepy8GIk2LqTkVBZu3az0ir807TkFFkFR/AROg+7u
swjeO9xIJIw636EvLTQNPg60LjSKXWxhGSlSBoWykvzXxLoeXMIv1Cdjdl/Ysqn8Z+qURTBxCsqU
xBK7FfN1UKTX3pQCVG04JPxJ+2hbFR2fwcTyVfGFcHDj75yDL0lD+eA7SgZR5C9TXgHdM2tjafsT
o/IzecVLg+/4IQXnwbuF/NSuzTwtl40ex2iUsZdBRXQX+DeRZ8Vec+u7foJ3BtVPqQF3KWd93g0u
N4cJRm412M7eFdrt+SbBB4eexqqaVelwH4B/vM56Ekpq3bsdUHzBt+T/Mt2+7iO+VBCTJk/vivU+
7hqMptl4cDxc0H2p7qKWP4sc/hQ1mFerQpGL+jBeSl8CQQW9R4YAFNCMjF3u55fRS5iyo6AH7BA9
MR7i2s/8U8z+D32Alq+G1m3QqBd8hpRgFNCIf5ilzJd6RfhJ3dT35+ud4TojtIDbinoFy1HILeN4
ZL8UEIhozbvpQRfBCw85dzVvAyiK3J2MJ8xFoZ4F9LLTlzTkH6UbP0Ee4/qPGFaYn0cnzBp7BNe3
E9zR9VDxnDgEQBwGfH+X2DLLpec091iYiGBzuMJux81Ed/p0Phm0qOjPafzRMsmeoAIA89Gd6pAa
jb2myiqXaUKezYRo6iZrYugiqPIXZ7OT2ZblZs4M5cop9NXZ2890ge8QhITdN/CJkBKKC1JRIjCR
QJwSh4cSSdRFNMQUCB2hMiapT/CB8uQS45K+MnUWArdnYs3sPV3rPCekx0XXfWjjrlE3SAzBQFdu
z9FCLN8hT18U7JwXJLs3Kyv0kgM1BJEHzOrXvVCPYQJs+3xtNUJKFpqP9ZLGMksIt0BeQqqgICnp
0nD9zoyeoqy9LfKYZA2HFHaKGaarQeN2Pt8A6g7nEb/GAJpvzYllzOt5vq1ZRdCoy9x2A53WmtsI
DWW77mPhPxJ3rO3skJ8609he5p3QaFrig4vt6IkmBJdAJC/ovEwkYDw9usbTnJnE1uDn9Q868TAX
MG7Hkz3aW3eIn7SATYLmQKXyEyNZIwSIoPDq2u6MnChQuF9MQFw3juQmI7Qov9AagljmXFnn4wzB
LYsDkFYYhtbWC1NMjRA3wIOB0LIakyj7VjdX8IUBSTC12sMWcxV41oU+lOmEF9rmWksDFsWApB+4
GPpKcxJv63fGdWh67nYW+MNKIMFrHIU9qBl+NpSoaDl0gqfIKYsdOxb+j/rjdW0yPEUdUw8tiOAe
zZx2y98dXtk1t0RtW9fGpBIhfc3FKlmo1w5RL1M1lgi+I65fkeqrsNLhdElrPHVO8sI2jlMz8QSc
z7X0wApQf4dXneC6WjluA7rvzUpzbZZAJSRyUs2/Il0D7X1BT8r1q5fK4V9nXbzmoadHErGeWFoa
4Sysv7u6Zq8xagbLonLusgLYZqKFjGS6k4PTYmGSwniYolENlnAzihUVur42koGMjnykwl7RlPmW
2GnWL5iNWnLtuaLB0zjX8ZNBWbZCwAQ/K9KNW3znKTSCoYwv4R93h2jQuYSmDul44YOe69axjtA9
pMV8FQaWJGUTkQWS07oZMZFMSauv6RHWzRpZWCmWsqq0Q+l3j1pbFM/kgX63Ir2AVmOOyYtbmRAA
WSXmuVnyYAy7Nq+LDYzU0StJ0YaOUMa0ebLY6jWKdoPWhXD9S4/wEnomZj40J6j+roPA32qyXTvN
rXY/BbgjQ+I90ws/9EwiXRg7ySX2ySo62UxRpnVAChwAko7tQ+jI2zdbsb8Zq/9U6zpq3OuaIDZB
Knrmh5kvie0GeUh1h5t6Qm0zhy9RwsvFzN3briYTy6YIWFpMEVe/Pq6qYj/sp0iwQ5FIoxm0ov5h
vA5Z35jo3HQ7MZwXO55BM0qec5z+KK+Sl18f7SehgvqVDrJ3ZqkenqwPR5uHQMOnmXe7dOIGUTsB
L0Hwi1NSf/1d/5bOvymduYHUNP2/VwFfowYgQBPlb2uAvz71w7Qg/3BV9SvAKimZx1vTggE+lMuH
nUGlsUglFfhRPePlc0nNcJEuWOewu/+oXQzULqaj000/p2LzDf9B9fz+lqVo92y0LpQAJn+bOLcK
3vJEDKGHSWeH8uipDvxZI2HjiNrN00R3uK0b+/HNCfqbZ/PvDujQXkPvYpNZIzi/bw+Y8KtLo8zs
o2kbuIR6POtkejFIp/e6CxAz/Cai/f1T8voDHZ4TmKoIXgjNeH88j1DIRplDjg4i7Ef2pIxBYtza
jY3V+Nc/7f2ycz4Ul5prjehDd/SPwoYaBHzQJcI6Jhnj8MiJyc5AdFwyogxQ2MwIXBziAU//i67i
3/xK7iSbfG1XJ43kY39tqJJ+0rXaOjZGjLfYLWmyaTZMi6wPmEv8+nd+gNCcfyh3oKDhA7lEuh8V
J2ORNpkzRtZxKCQHcpBG94sh1hEw9K3DwCg34zI8ZOMIWH0iXaa5R0fAZGRMGXHpBlTOX3+jn38+
XUWl1aKQlehK1JV5Q8WJMZt1KcGKx1cRgUd26FZXVMf/47EE9TIGWHC2jvXhhgpik8nUNFlHZsji
1FnMopw2Qx+h9Bi//lnqWfjP+0SdZ6nTWLOo9tF6w+l9/7OitqTxXnTWsffDl8ZAO9Hh1PvN1fy7
c8ciRFeMg7FKfXggKfEtB2SCdZyThn4se3J6XhINhJgTGtS//kVCnZ2PPwmRmTDoQnMKPyregPEL
8uWEeYyNiIwFs+eYwteUFKxGVuGqNBtLooMzI2+8mcLWJG7SN/e/+Rq0LH/6GhbLnq4eVQRxH24Y
PEbwP8FFHEe3NQ5mkguNVhycB1yN3KGVR+ZEkhB4uKDYUioS9fDaJVNxVpB69+tv83dXABe1R++S
K01T6P1lJrFckvhW8vAqHYyu68NioGY6WtQn639+KAYA6C9R4JnkB70/1Fi6dQFo3zxGNqfX8wIe
WS0dWepdkn1fM9/+K2fr/VLP8m1ZCLxUyKvB4X66fcuwLVKm5NoBhjtUfU2jvZ+bKaqlgZFwDwzf
/c29/JGNxiHBs0GzljSu6Fl/FN+VCXN9MmS9g+7DRrHcnLlKw8b4Rg4akhyVQLI27Xm8Ct3YuD3L
kTJQREf81MyN3UhWu7ni9XdeQdCKlMyrZoPZqI8qh6mqKH53kuihv7sXCRiQDqspNyJyQVP+NHki
YDIGSGNahybVs40+gyopIqltAtEkHb2UbCI2Nk1jYmgA8ZSTXAv+suuamRFi/TjlOxKYwYX0bQCn
M+PQ5xFnCknY4ayG45XGyqvXsYBBRSQF2rPAI7EqdBmySpxP4KTa5xoTN/JAPrdqFPJpMOLqoe2d
4ugGlnmoY04gepR4ugqI0K7BUZKZ0M6hRt8HGqoAFkPa2AIJDuilzENYuKRv7lPydZEpt2lecQyX
My2bcLqqsBhD8AUoQ1MEu9ipCQvukFeRSgE3YEu0gCeBgpjFsWkDXOsT0Urh4azfTOK0enDK3CgP
GVFHN4JElSsNPzkJBmUSRN/E5CkBw0yMi+q/D/5dBQXkIW8T+ZiQCEvkggoamYjifqaTo97QPfb9
DLzL93L2jV1PMXhTS+ancDCJvo4oaBasv729GDybF6qYhLiFucRDOsJsoX+iLc3R4oz6iOKoA6C3
mGbzzBSdWEzyYW5pi3B+YHc6N00TzHdGj7an9JQsLZOo1QQE8ucEN7uxkPQDYF77AKRdpU4DW82f
0vzJ3KPD4W/JYoIQ5pbzZnU6MR3ntxweL7SMDS7zBYjJGkYbNS8jVkfxpa1QWhPZl9PsUG+xMdFw
GL0K4Ii2HG/IfyR8hI4tEj87T8nqOMdqJDgwHh2ZcDanOC5bUl3dKV/2OgRzakrWS613yERprJ4q
2hgNvgzovSRbnzUasgh5/gpi3kk6VcLMUMuUMMPOkP75hYtcCtgo75s28ZlsiNzkXu5jzbtrQL42
W7elFzlqAGZK4fIualsnGYnx4b28aEFAUJyaAWhxfCiQW6PMfsTKh9QwxCOxaPKaWFciI+rP2CSM
3UzB5KyMQFrfctwtt+4cTZeEFaWrCl2yWMQatKyNiHSwXWnR/z/2zmNJbiTLor8yP4AyCIfaIhAy
tSKTuYElRUIrh0N+/Rwku6bJJJtpNevelJViIALC8fy9e889xsXMYTpQbKC+cYdBc4uc+6JY0hEw
lFflQFKz+ZKMRf0MnGrNyDrHY57anbWZbE1sZsxn9zmhA9u+TprmlMPDoTJycgZHelfdKNAttLqj
vvxW21K9eEBdjrbpYvpwGO+AcVnpDj3MjHGzFCxcyLVRFihtbh6dIpfdrrNn58u0uAb0nwoOe4e2
b6eTrT0Gft+koZHV1X6o+/rSz1aqAUa35CmGR01YlcLI5iTOvq1mdISzctu9143OJ+Q9akcrZXly
4rE+AfmO52AaxfIEcC/f2ra5bDosXiTbRPawgSZWPWVQShXAHHwguS7d/VqM0n6aWjKdpSy1LUF5
SNgoXnb0gtS6MEUweqEA9XmnHau8bY6ZJLpltvv5WxTX4xb3inYz+3X5CFdZbGjuEJpWpZgNkeUF
bi6fXSV4PtJFCyOcr5t+kMaubGo+yNMuxZToLP9WBEsjl1ZCR4b+U62wrviIAAJJFyau1yvfjOdU
ut4BD8Nsh4TqjuAvIg4kCj8KRR9D3a2xoRSqA5xD8NEWe2P/0OROS5+/6na9TUhslehfiEapH/0C
XXHqkxIJQsAKMe3oez9S5Q1vJYaB9L+Tc0eQdNPEOlfUJeD4vHb96lpXfXONrpabWoPirJ7nSKG1
MTMeiW4V4G7rRqE6dqaIAtvEn92ugkf1NZartrlefON+1hduWV0NKMTcfoq3Xj/Z+jZPk4l2ZU3P
NijdCJGfCTfwU2SI6Rp8C/llqyRLdT7vY6+30VQSIFuffdcKA7lAdJuniiXoVcX1qocFkcii3WVr
TNawGPi7BI9+n9jtQZBsNB1sJkSfGnS1fDXa5gxliqr4ZNZtTD2HUAnlVr2qLY2ka8onO0OK9zI3
g0AL7KqIPqfqwLuK8Rs6LHLACUeyPzJG8I8y8bsDiQvAw6opTsnmhiT6uRvUMzZUa2uLNI430czy
8VgsWq/dpQvR5QePJtXlINGOOEWab5NxbGHJOBiXQf4+LH5cuoHvivFhoA15C+bkxSyWx4nWy1Wu
THVgXQUwZvoS2njfmF9jpsNf4fyOd3HvcuV44gFxItr0AxG7I4pC8gsZ7xade4J71tXhNBYNaFt0
m/Mm77uYVps/6WeireeLtlPWrbOQrhVIqO1GQNhomm0odvwPWjVM1XYyVAHjUQrgwktx1dIHvC1T
svEkls0vNOcK0sUW63PtO8OZcprFhOBtpqjiPQsTSyJxXfbL6AdlS3uSNCo7zEpPnOZx+Bw12ng3
kp99YyCyu5BpbD/lo0PKNFHZPu9KYHxBO1vxpS/m9EJOtnXSoKIhvB/i7tlMx+asJJNzW6UY4VHX
aFEgFMytvcGSt9MoZodwIhokClLo+tMuKSrr3smbBku8tdwB44rO9blfblSi14FPVPenvlBtv0XJ
LtLTRP4OaOaaZnngRaOXXzqTPja0s3u4snalnWfI4x50xkI+AUo9NmdTc/X80HPzXI684V+MoSUO
u2mGPU1jwLdZB8i68ZOoC0DgWceExW2fi8hAsEdloYEKdYcb0DK0+KvXhnDHkvcpn5gRkkJjn0+p
yTJqYR9Rm7bB2R+apeyjTVHV5oVyZ7hds98a3tYrXMGCaIzfapOYZ6z5UPJgzIujEC2R1ytDtuvd
9LYrjfahh/n8wStmsR3A0m/IYUQGiKcGsGmSgKlcMpd53ciA0IiW5KteKt5DimSsTaQNKWxuTtX1
sLBPqaCaAiyto/TK1KGz6XLULmwiJuMAR7e18zRLukGFpHvXdq4N49FMySTsuXdfoiKZPjaepb4g
13G/jg790p3eOD094sIghiMD8yiDyLPql0UtLQDRZJlpt6rmhaSX+LrLSou3XNqpkzVOSR3UddUC
lGTGFwhXSoYwlbzSijHbmroTkbMRU7NjvAaVoEPYSQK7Z5J4lvco1DXhDo+JM6MBd2ExXuHExFoe
EXN9VflFgSfWnLSbRLO4agUNJHEom7GYeoTP7RSJ7zvY//ZC3+uFsltm4/qfe6H331BEdN23bz/1
Qr//qb97ocZfoIzctaXBhuf/VES+/pdlIASC6YK6HeUDu/V/w1sAFFFO0eoU4FXWDd3fTDPxF85O
WDBILlBE+P+sDypc6802zKMPi1ZJ6IZFd5JG2s9bY3eWiCJHuwLDmbNk7PFpA+ncRgDHqDZLWk/B
qvQYz5U5z5uya+fQ6CZr78aRe2hLaPwEVnTlFtkHr8ZWOPdTrudbJ9XhtsROB8dSWltALdMjjbGW
cAXLtp59zLlHBqJE2/g8hC0TnS3399ceEP1xsLp4b6cVodBYjnjkc4gLsM7288D2iV2lwH/gT90O
XhKk1MpDYZzN9aNoWu+5kl15pAgA+Zo6u77Dc0JloG8GaDJXBlb+Q0Xa6L2ZwPVFEQuwP7BMp35M
jL7dm4O2nFjyfJTjpuN8jjy3SYKpbIo2KGUcX9RyVg9ooghQyhb9th+lGVaFezP0hn+hg1gLvTKO
n5BsrrCLfDgsLi+BPG0ZYmW63AN7IokhRTQvrfmmbmokFKjzCRflrbn0g3FVrStClYd2PeXXmhch
Y43AQRrzCOQmxnnR5619h/+pYhYu9I2+CHHuZ1N37LuFqSv79RMoa41QmKrZ5ma7bNitLmxv9fqi
dRI32baeRljFOPb3gOzE1jRs9zyOAIOJxih3JlAoPrVbbprB7C7clNcasUX3NGumL3PeO1vM4phW
3Ly7WfKID5qdYufgwgu1ZppvRZq5n3tK+Kaan3T0HXujsbJDD4Jgz+45+oC6od5lWeSQOODk80U/
m9lFbJcwL71mIrB8UuXWK4shTBPPowSRctfi9A5nHUIm/lkziD22eJJN4mdPVuNLPM7+DuLI5G3a
qKy2PDfiRsxjV5zPWfOQ9Eb24E31/Kw5hs6bbbH1C63OhzNvDcKsS52LnPqAHxqiNGhbR16YLLl3
inSnuqJzV1+g4nxIJq1RAfk/7cGDqnMz1UwYPWivV7wDkU23KSKLBsgOwduGVrqHXsOcz3wyR2ru
9yLnxdZP4wm03i6rzMEPlklaO9jVHtknLZVdW5vlYe4BhVSLD3/AZJ9bbQqzp2M4ItVF+MxerjOQ
U0/mUl5rmn3wbcyPSV+1F9Ixn+k8udF5axVTctYYxUcnle5tWdt7xsqGduzSnijjPaG+WU4ApD9W
/hecPW26hQiyXGFi66673vTKL36FTeFcVKCI2I4+2M1kXUuvTygEAfPci6jLtlSFxjYuKv801q5J
uELUFTMmJKe5bSathGGRAog7AIvI5YNZjCKfQlsn/AivAIG7GIw6GxkFvoXM1IFeOJz3coBqGzlk
rCDOjSP904K7SG10yHSX7eyW7kdaxuistmwCjZtq8vvoK0AP/PLp4gescEFiCE1s9b6+486188Dz
S+puXwLywyy4aqx15WefXQpS7eBVA9Ffdl3Q5qm9vs/Bma6uNoAHvbgYkUriLsJwmRv0dtnSz0Z8
NBLFjoJwxekaEqv4OgvyE/cmVlQoGnPrgmLUUp/6xIgiikM755Bw0tlIlJOOGSFGD08lUDA1p5yD
FYsUA5vWay/A9MmvDMs4zaxgIIa2vsKPYtYOWrI2sdRrfL0e1vWgYV+d3HirJ5VzNeE32NnkaW51
1CRZQJ6QIiHBiOZ7zNvmmYQ4IcGdSkAtS+mP+4y52AWj6xZ4u89zP9lRaOeFUBuzt8jvMUwwPO7g
7etE5teVWZCd7RtuIA27Pp8SOzmLMNJCPVYCQCxWXR6qAcZE2CP9CFTmmCfPlXtbq7L1Wc1Yv2In
3cq4trQdOi/9zi1AlzgmMD7kKbYWOFpVXeKEqW+9wXUuldMOn+wsMmf2fP7ZzNQ7KFpphPmKCFGv
tJDllRxSrhCRdm4/845aEVXCQdod4TJ7pY6YK4AkXoyIlNfMe7BXPIlYQSWQvsFtx8BL6hVjUmiz
fhqwQHxBTGZfE28VdkTXHFk6o0PJRz3mrpGGeLK8T4PRQkpRKzQFpuR05sKeusCpCROnnSDTjnP2
lLCvPtkregVL5Q7kowgmtXJZFJtysqoHcC3ZCm5x/CzDGYkgp1g3ZDQojrMzQKWA676HB4loIzOg
+S0dKaTjCocB+AYnRk4gY1KLJd5HHhw2ElnsuKJlJrrtgbniZmIT8EyzImiGFUZDCFW8JyN27Zbl
sGoMaFAsjQBsiHugwTLYYG1AmKoLtuzGN9oWNbAi8De5ERkHZ0XiIKEhYWDF5DQrMAfPJ0EIlSou
cx2cTr+CdXqp5LVtG/45Tp0KUFKVnedUwPvWSobLHPg8aQKFcygg9rQruodGWPIxWnE+UWTQ9Ms6
h0pgpf30bH029YoA6iZI+ahEbO/aXhFBvunIZ2+NIVnldNa0qBsmtivdfMULlX7n3+QrcshY4UNj
F0PQmUoaAnOtHxM9/hitsCIiv3SKBxfrmzavIbo5VCPdwDCzgo4EUE32Dal+Zr1ykHj747EhhSIU
pLpilzXUg2b2tDnZ03YkMOBQ9Fe0UvdKWWpBAmwWBNm0vmKTvRININcJ9NwxaCTz3HvYmXio5aBC
9ir2s7n2UyeR0A529YyuoJS5X/JUOXPi3lky8/DbYFFN4+S+c4iCuXktWv9b379T30MNpuz+z+V9
+K14Hp/lT9X99z/zt9oZQAcTLBAcgvkzYA8kzX+rne2/XA99g+f8nxXg7/re/4sanpKYWpUhp7UG
6/xd33t/CZgYsBsdlozX3NV/oHMw/Lf1PY1WB8QG9T1TcmQYb6dsGfpPY/Hbw8yd9Aget2pCp7HG
nl01wLLJlTQ+m3a+LmpzWV2lCEgZbm14CJodtEVW8MVaDCI7+5LeU4XhmBjk8dukHG1VMmawuYAN
FrG6rqgr8V2SJagBx7eYcOyIWiJg1NJjAlN83AWcRGIT0J/eZa+Rk9DJLovMVqBOibI80FSPxCbK
SnmiUsuRPyJk1Nwigdwj2wCIgDybWiR/TmmB3ZvsbD/y5czAkk5zJKQzOtaaVLeVH4sTeMenzG21
x7Qo0dq1lROIdqr2dMljKj1kwQTtNFcL0/qwnLqbwYu/2hpt6irilxqJeYOuKd/5PgnHuIM14tYr
tdfj/IXVdu2G+4q8dx2ZuN1Q0pmtaggo4OjJYN441qQHqasu6D9aQW8iqDS8+2joL4yIgEA6k3e4
JozzCcEb0LWKOYs3rn8pz4lVPRde8xiVytwshppOaEWf6AIeV5ZXsAII8zl/am3e9G5d302Ztnyi
z6iHRF4mYe41/Y4GAubAFK6a699PVrSN3AynLJ18vgJBqzYf7bfrNm5xKb1yTdtB3a3vABUUH2qE
6wxmLPSfq8oZ751Fah5CVITeZJjr5Uu3NNe6Q0RIJLSTooB8rgVsqAaec5CkEc1c4nq2lB70dkf7
EHmLF5Ce0l7NQyIfRe7dO11a7+uJaaXRzfCSotzdLq5vHPzW8bay8B6KpdHaQFjjQywibCol4FA6
IV15wyai/6Lpraw2bqtbN4zxrcsybWl3j2YyIcRO2mVbJNWdpRnT1pKgjrEeWrddocDnepi6LSsh
oYYnJ8jW9Jqk4O06lBNuUvmabBM3hoEYcq55+9pElniDU1+axtSfxWDr+t0oNfuBvml6JkpHfxL8
8LCbFaLWlAl/aHMu653hyUgG1jQTVzi3tjrWmY5D3c5IM9Eqe9H2jKXr6GX23fGiMOnXkxaCLLeA
mAUnvIgB4GXG3X8X+kqlan5noV8pSX9c6OnKyfSL+p/65X/whvXl5/T5x5bO9z//96KPlYsgNpov
Kzkah8u/uzqu+xcyGc9nVadLs1rA/t3V8TCAgWxCmokChAH4D10dD7kcik3+I60ik97CP1G3veay
/VtughsMsyE6gFXWwuDdWn/5j8Kg2ahyA3iofsinFRX+UsTaFWEOR5Ls1oS2Q5nqJ2aNWx6kRwOn
bGZ14Q8n7zd6t9U29IPU5PtXQI9gYLXxgS69ShZ+0CbVODIbzyPAiZYJtZ14nP3mvBtyImOIJDHX
XVjbh34TV4ycooumibGpmYKuhvlJ4KNY2CSy6bvQFy1Ia2+n2FE1tJjaFeItQBUgHQ61gV2z3nxZ
k23SmqF6lQRa/pThe1j/dhZ0kEn36ZZ6n5YMlLTtbPsHUStcCXHunDMaqui76AphsCY7i9DVHAK3
VX0g0CKQ3BOHCVRiSfdYmNZZ3I+g2rPlhjb/6pDDf+LRXbYzhMrK6sh7OYcod8PK02+nak3t8tWN
438yLG3bxe7z0vENeKQD37E2iPc2ZevT+E2YlBbhMJUb2ee30Avus3aU25yu2qCaJ95X+j4t+uu4
c8+wA0GS6DfsqTatMxZ7Iri8YFQUh1ZVfSknoe/zzIPkqo9fKkGuK+3r86obbYxJDbb8joMRdZRb
hB9m8Xchyn+ryHcWl5V/TQn3n8vIHWbT9OtPC8q//szfPWL9Lz4CizB6PpKrkCn9XxnpuX+xyDhw
rgx0qatm5t8rCm5ThI8IY/kCOuGIqNj+VUea4i+UACxRaDNpMSP+/ycryi9Ps4PHlOQhjKvcm/TZ
fl5Q4nHSF6+p+4Np9rAFocQy4UTG4p+L3vIZetuyIt+oJz/LT941qfMDf1xLbHS6a3uc84NZ3flF
tta28eIPy6T2Y28OW3fG0m+kZgGGOC3/kSjN/n4oOuvUuEJw6t60w6WFYsAobUXENrVJYRojni06
gwSMtO8skb/7VZzKNc8QOSkdl5/P6WKAXGKFAvu5xt5N1tKGEOLyjZrc/h3hH3uQX04gYD9iUpAX
W0Sl/HyoaVB9XticQD+N/GCYzRvQ3s4LfaOQXDNSSOjLrJ7cfNPoov6+KPxHPdyqpPzhZfR6Sunp
877jLjbQb/98cAWMJ7IapfZaLRyg5VOyrQzR/iMt7HrhbJP7ElM0GEW0Hm+O0sWe1Q1t1EMZFY7k
3gQ6FNhT6w7brCnfFQO/4Rm8Ho6XuE4fh1xK563omSwRk04OMwl8hwpSjPzmWuYL4oqSwq08cyIs
1D8sGNffT9iP0MRfT6NtmibiY9TxzITebuSiBEMQk8d+BSQT4xCRH9joRCf++Sjrafr5YnEU3tdE
76FVt631pv3htQ1hlNqhzfu9lQ4zvAztHGPFFZIgTJ96ab/zm353Fn882puLBrUxbmO76PfeMBrg
uYjLGwCINFneYAz0cdDk+ec//0CThfSXX4gjwbEt9uXckG+WsjnJHW8ceewMxGFXUN6LD7Hes7mq
F4Crdcyus711h5lZQkFqpaN074TE4tDHst4PBFhv+4mMDDm6zZdpsjT6dcIPzEi1d4uc12Q+RFk5
cah//t6vDoE3V8bS4SqvenecBG/vOK/DbFgrHiMYcWRvC22khY9CYNhqmsVeszMIaPFIV6O3T5cO
lvKTvrgw3AyvuURbCPirif0r4of+9db/jw+4/Ztbk/4Hqbw84WBE32qpM78AqGgXaj+pBE5XYoep
TKZN6zlq27Vx9zClpLbqo4MyrYYbfJqqTJ6jSh1ydt7sGQd4KvBZMuQWFZnHBtnSxFZiIjPjmarL
lJems2jHBWdZCCiZ8ALXZmOKV/FDDz7qgxq8aONbKboQobk7yzLpZ1rSo9aZTgrNWIDBkaIpskmx
LOyzROQP/ehh4hIzukFrgQtEvwIbpLqqffLc2pS0oVkgKpyAsJzryax/1GQ77LMKyWNkzy/5bN0q
T+XIZ2KQ0U6irvjkavfnq/7rA8I8i8KApx54yS8Yz6nD72hT3e3TLrlE45FsUk8/Gul03y8ROWY9
eWz/jyOu6lw4sGxE/DePhy+nwfOXXO1lFB3JMN8S+cM0SJzTYWZs6TuPfz7er29BUrVYbcBlrCBP
881WpYv9AbVyr/bZXDSBOcADQggHB8KU8zsv3F9vUybmpoO0wn/VHK///Ye1Le7pmIxDzVvQG+yz
WmuNYz327jsn8LdHgfhCmWJB03XfnMASKEepRk6g5kjCMFvX1w4ECnnXfz5vxq/rGL8Gpg4EVNeA
qvDmOPCjFsNpaK9NAHRC5FDZjhEtM/OuqtHydS4lBTc+hr34JL2P0oz3tcjT95alN/1FXoQrexj4
q4eWwWC/+/NJbdtaLOngdgyRCpeRtF/sojFTOzGq1MNSvIgjhG1/K/X6W1GP7m2usnEf2/pwUS6L
dbLzOnrnCpi//U4umgqUEv6qCv/5O8VC07Qosbp9FffVUZf21teZAS6Ec1xGpD1sErdvPhWo6zZF
q81XiEbnDYoFEzxlVeMDLr4VxsS4wptC9LNPIO/NTYsv5W6u+jRoVGof7DgZT9VcXJKg8Z7T6Pc/
wAd3YlHS8/yv1/6HOzUypF/O3shJTebbWLrNrh9F/JCwim2a1s3CCPrtpnQdxRtLlqc5WZ691L3v
pOMf+yaKNhN5bVtkZf5NzVDpHpHtt4WstJPl4Zoem3iGbJBpvCtUsZMpms537s71sv/8tuK2+OEX
vLk7R8W4l3R7mr9aFp9QtVcnZYOFzDQ9VKlkke9pB2eZfrRqWpVdQ0bJn7+C9du7AH8oDXAPJ8Yv
6KeZtQRlbbfPtEQR6Aqt7TNl1bUrOhAyvk6Q6zB9hIuVfOnkRiFQQOBl0kC1EmAGcbczdfSLElVq
MKbGWMJe65tNwgH3NJ6RKWax8W2uDIOl0iWIBJWwntWho/mIyNCaG4Otn2u2URyWun4G7nDnzBwo
Fq8Bfz7KmD//4F9LNw87GMGEVAgOcp43p5xpgoscgwWhzYqPVbR3B+KhtQWOJX5565068TfLNrgw
2jzU9Xzw20D2rsgdHNNGt6eB8+KnXsRbm360mP4pvHtdYDgSmCVfrH7Gt4V9G8V940Y2d5KM73PD
imENLysQaGY3Yc85+Tu6oyHWIEb5nVvoN2/f1SblwIvhxUTh/fNjqGKSrZDtrPLA+VOkvOvJbW9h
872g0/3Mltd55wX1tm/3/bfaIKIMjGJww99cQn/QuilNuWXZhle3vUXdMyOnniumMtawfNOj8h7w
5hTGc0NxI6AiDF0siXFa3vnpv72ZbFzdQHww+719Lae9Guxk4PmFfqpCvWF4KRIAgVpaI0tOspc/
37u/eWkScEYrlUbhGpj9ZsVmCp7HZT9xkWcJVqMxIrQyXvLOHvG359egk8GdxOlFj/fzBc06I64N
gbCbPbLceMOUEFuV+fBRCJwaO6Lu40H0oTa3TC+imDRPUlK206CdLQs8xz//5l835fiA2RWyKUfR
bL99Xse5t4mQyPkyA+yCJHbjXSeXCzJ1401cGtqm6cpqDwwZ4QmK0HceYON3TzDVECebuh2z5Zt7
TeEvNC2wyPvZEMnnxmWiEYwyVlfwf+0S5mTtOJu65wMCbV4BqoPTFnYIGywHpd26SQ5XZR4vhsQC
0WAq1RsbO8bd8+ez9JuvCRYGRzqPPnXOW4tvonnpbFdOu8cBIHe9WIYtmnt/Sy2fvnNKfnMon/XT
xbxHGw7f0M93R5oZXdNiE9yrJSpfhDW7N0uVlBJkjf7/+FnUoDbjgbWl9suq1qzo5MYT7Z6sOXnj
gw7c1bMbnWVSPf/5BP5mEeNItEUoEV2aWm/ueXNBz4mZtt2njGHDiPnvHeGr5G/r3RLoU0mLHOb8
O8vHb08l+2sBp8EQtv/meY5jvVI+toj9TC7SprQnmLpZiS1GN7t3DgWO79dag0oD8aoLDA840Js7
2ctF3aPx4RYRJLLvHDKVkOAlYlxCorwqAtIljhyHmhzEtjWM2o6dYz9tl8m1SqLWbB6uFFmWf4y6
ufhgEmKXhICavT5sCnK40fq0yTPZQ9pFjse0g2+0irc6/AEMi/lJ1sZ1akYrGOVGYzdaujWf2Vri
79OZ1NptDa4VHVSeGPdOb+KnLBBcmbvMKCdnSxReYj76Iz6ub05GsyQOGnYwydmUSCsKZZrL5KEr
amM+FhXdtX2SGqXYanpjnMplmrR91+dDd2mXUEUuhOrn6MbpyLbf8c/auCtHBIhwn4SfV2GFqSi+
QDmzBgnZVp1h42mLu0FjunySlVYfwFVXUTDH0pT4ldIPpFVYaJd6UWdHUntiqE19Xecrv3Z1tzVz
Jc+zge0kDhMf/fm+60Y/D6fBnqewHuYIl5jWRTp9h7Ixw6a01+IqhVjw7JL+BsQPWvhm8eCW3BEQ
rhFupjrslhgGh7sqFVJtQaz77q1el1687REU9keK2GnXepOfQrmJnSaAY7jgz+oyf18BN6u3RbS2
/3TNZGrUojJ8yJK22ExFWVubTpBAF2RNY4Po6W/o8+76wW4+Ro1ZPBaap9+qyhkxl+Ln0TCabq3W
v+qLeVe13W6COHUbuTRRRRJviZFI96bIxzD3c+Za/XCyhnncmISZZTn+Bbs3iZPNJmtXWtZXYWnj
djUA8x3wizmkwG19kTp7ASMXBhdEbnLa47OOKKDPrsInKPoZvpE7PC+tYx8GpE4BUa8BoOcPJMZs
SRdor22/lFtDr9Jr4IrLhmws4wz5bHJhjVwPdgtp0OHOnBbLRpFn3KQp1kOmg9ExIil+M2V5T1HB
cL3gLRF2nbvc5MV0bJVQQbrMNn/Jr3K6S9jh5CmfJjOEad9uJyXRXScRbjisj2ejlcAgT73ryBO3
pZZMW2P0kh2sHxLZmJnjV4NivFC63kZx0TyBatLPq8SFfgarP5x0JV8cra3g5Q5N6NGw3qNusI+y
8NFEkXF/tPTUPHaQxRGTDCem8Tuw1wZJx/NjqfftI8EMB9cWd2k/P9pTxChR92nU9dFj6Wix5Aks
vePQu4RQaW0ULraGT9GLTl1kpaET1x48LqFxHdolQC23hAn7httUasN1G0vvtusZM45Wd67myCWs
bA3W0zAHtAQT4BpJD2lXloeq9IYX0ak+mFNEuyCZhlQt86av22qx2JqbuoyjbZ366j6vvWQJTG6e
j2R1WFPotuwjeJmySGRMG7ElLvllO3KXoRYEm5YbR72PQT7XqkaTsXhn/E29nXggthEolrk7h18e
j92nOZFu1wbQ1sWYh0tnyk/wB3a4nonR0ky+897VzPrLhD+vOVg5KuOw9KQ7BHPNfPscSyyEp9z1
yE0o5sHGzl6n2Bujuk0PUnKmkKxWRbh45XCf0NW/Ngu85civ8/Q4Zsh3bT9tL43R9PB1D1jDSE+c
Tkna6Z+d1Ugb0N9ttu6iF2cNL9kvqvNiB5xVXG+y0U6tczAazp0Y8ujFp7nfExFIKkHwSktcZm96
YM5UvshGAv+by854qtAyhWzR7CuA980n1LPEEiTdvFdULPce6Yafho7PmXH+4xoz29NSs59OJxJi
AMV0H+nCrSqfDie6GiBcBJC+2sck9tovbSPyXT5p7aPbmukhg1taHDEj5rt01ruPIEhn9ocE3IaA
oksV9kvHw1GYmr3JdUGOqePYG+SsRGW0ULpwKZpgu5Uvdzn7phLrDrbDQKXx8KGNxnhB5o5eKPDj
lahU6wKKW8lokKzPpFjvQW08kYWa3EGBxWnsyt7cdZxO7QOiXn6i2+R+chabC1/VyQeA91M/XsRR
FF9hnvPCWgfhh/AVC3ci+FQLGbLAL3E3KNNeAiqR9uQ0SXKVjV3zROvO3NI4s69iuNTOtqrLZbf0
U74b60mUe9d146uiaAZ309gkjPIQtTxUXF2a8O0phzdLCkDSfJZDLG/EIsHQpJzvNMsJCp0BqXkJ
JxWOy3ymcWveNLZsPhNtUclN5SwNBoo2A9hPxXdA5cnHapBzDCnaUwOc8nwZuuazmhv5OCSc18V1
2y+1ESMYWxCsF0FbldEpphuB9Et1X/2xs6/E0mpEztR+fDXBtiW8xCHt/OsC9B2hU2OOlmCiPiKh
Pjd4LTfhSETARgPf2SLSSUiCQC2OjY5kWOO+wUN7lWI6e2icJAb439fYiJGmqjUtDxnAEhnB4FFE
2j3EuFh57WmWehTGWj+cSULjDsLHrOZpGetiHKWHVzhlo2vxVY8gagEbalOBV4gQr0ieLI4yh30Q
KJ8mTkgCfXRCIMv/AIEOFXI8FirM8H/2wcJzThur6j4SATq/eO4AtiUW9iaK5uJoSLXe5T3h38xc
TPsuLZPhA/KI3t2MNV+yQK5/6ynZPFtZ4txp/kJSa1ONydXslJVBgF4lH4sWsITndP0HvZny23S9
3CZGm3MbNOBtKwYOlGsknMAAMQOKjORKdJw1CPXztU7Eyou+1Olem4RdIeTzolsT7tqxRdp+7lgj
n1gv+S0l+/Tg60xklnFAdbaAJ062WpnML25Dm28T9USvB/RbkLrDGB+rjaPVUEtFtgCPSTUnuhUJ
W66g6TExHcthcBJ+O3fSorWSpdcR3GmsWclVkWe1sSmNpb7WLGw7TEwLrrXeeckArb32qo3fqZca
vSOBnnqZoe8dAdrXmfFBxGtiDu7Lb6BPe/JbzKm9YbVYXmpMzXLjmNWcQwm1+2+m1+OXjAYkkVrT
cFoc3uTdXh9zQwZoi4AdmIV26yud1cx1hm9wTNobFSHC7luzuVTDTCIPqusbQ3nxVeSA/1H+GmrU
edaRdYw0jdnj+a60WH1skQPqN1LzOtb4Ol/zfOeakwdY5II9cbRriKFgESOkjr6psnoGwpb3tHSe
uozKJt4PRUFkjFNyaXhtnltSwOmw3Ti9dkTX7BqosQ+yGaJgJc+RVsO/6pqmCaOhsT7bfmzvRIMJ
uxGEXGPkRps4gMgwOF8BE00R5uizYCJYJWiLkpAyipAxqERG2lIR44XX6jtQ0BcY1NZ8Jz1lLyNl
OPZ+dvm/7J3JcuRGlkV/pa33kAGOedGbQCAmzsEpyQ2MTDIxO+CYga/vAyqrS6nqqm7tayOTSZkc
IhDA8/vuPVeh/+h9Mpyysm74trlzo48l4AW35L5hLqzX9VS7moDl3sjZju4dSrOO/pT2BC/ScoHB
wLJR4co9khU9DfNcUCXRD1d6PDaXFFtLqJs4hRj1GQEp/qHrKH7zyZ8dc1euHInB/BgK66RS3eCW
5vEPs1WhdAwwmR28HWAnz8zbOr6cqXr3x3XPVHW7BGX5qKLKZVuWMJAOWTU/e9MYn3WZjDsXcL1D
pmfrj9RablLQtN64vKH/lS95iXeTZw4vkqCThhs9Jxwy7RjqA9qp2mOu6YRIIk2/yUsLimTfs/gy
+nrLhDreghrW9yDB2vteETA2Rz8+9y3fhCS8e9vrmFQRpvERuZH15qe+8+S0XXFIU/dpAi6+Ry4F
DACeESVu9UlWlF1cpR7CTWWIY4Qr952ug3FHUZi+72BOgpnpze048GFsYeRsxhypMJ5n54LhwnrO
LHsv7ana8XHiBlxRqbSJHQyZfuH7PwYSaM8ToJRrv/QXXAul9VAnU0YnmG/tyA/ZFyXpoyeibO7d
TIBwZw/tpHYuc+GGSEIcUkdefy6smkRQx116rTIuA0IgMZVMxBq4rdVUMVkl1SMT7MeABcLGX7DJ
9q7DQG/F2VtGO/Ypxj7XUVidbWxLw6tLJfqii+cu1codH8VdSvM4g5oNuQCm8HVp2dFjkVeMGdZA
oSjmfmzHXXr29GbZ5qXpXbQzPt1IT8LELvJNbjb2TVnbFT1Po2+wtCiW4zxXw5VD1l4yo9EYD5pe
0h07ZTdFZpIzVvQM8LlrJMfSQlu7uNihDVcQGLJvJb2TewIZkkfOBJFALTWSRp9q1KpFprqcEbNX
Fu+QUqLXUKDuU1x+tl0M1GQtDtEA/sRr8yuw7UBpJA641oJgMLPggabcdhDfs3njtNnBoGoEEgSE
Z1N7ayrZByUVx+TEwZ1mrkzg+Q6d8W2areZYCffdWJzPqKnUKxNr8QpcDYoFDrlH6m60nTn0cdi5
fXk3O0wsBSAclt5+t3a3RMBWS306DIJozkkzq9HaDq7eugc3N3CDS8upbrRxLdSRs1vdIN9AJBVe
Rh1dX8Ay4Rq1s9eyzOSdUB6UihQdeZMShNtnydh9FK3QqSfOkg8V6QtQYHhkNwoXwMlusup+BsU2
fmuYeHjfUg45JVV8PCU0xzwWNZAn0qn1C09LtLOF5rke0Z//RdCDgh2ZczLNy8Q6xWvRW5lX3Ufb
t4gI7dyXP3Lq2JJNu3TRq95mxjsMA570lTXT8kOu+5WYCodwK0o1PwDa035odq2VcJsHHwd1bsv7
QsFG2bTJNFY7N+6Gamf5I4oGdH4uj0T0DDiVLKr7xOlzmxmzil7hOPJ3/HoCcOJmfm5vLalzGUlz
7sjEtfyUYUZmAfsoLi2XQwwBP7zTlmwv0sXuODfqcjCSYKzHNN4xvPKVF43Q5dEakR+3ieXP2l6b
1xGgY0NKpdhEDV2W6BZ1K03J0FpEDu+StvCoC8ixR69DMyT4NHuQaCBg7fKH6Hu+a69M0GQjZLHX
319Me9DifoMFCYzB0uo401xjIaLFeaLamwQpA1M5bR6gBfHSm4Yl7238Y3JfpBlyD84C0Coyn/JD
baAC3QhlT8ausxf7Ym666t4ecVTwFrJvDcZI8fvlro0e0tR6nl20uBiGfTlj/LgClTz8GBy0USz/
dp1cOZqRPOTzIPayl/K5NHz3Lnd9BRicQtIHwMztjMXUMqIbq+eXPohB52dkKuenTmXEm+fMk9TY
/1UACHhP+Oyi/Sd0MsKoodNH6/jzixTtR8rpJd3ww/qXczu0n2nWZsXe7xuQQr2PMX1P/5yYgoKi
H+Zd3s7lINH/TmPaajrxwI6JziaOmh11p0FEaditQJ5WKZgePlMcuHkI8/wKaLeJcoKhPbYqsUyA
OZLB1AO1jpCFK0HdFHgDH41MFyEIKv3ETro5jGUP2zz2Jui4efq0LMn4OAqQuV965789qP+XB1Xg
7/uDNPwPjSf7z6qJfzW1G7//nb97UNeckI/JSHzBChDAf0aZPPs3srNIEy4en9WvyP/6W5YJ7fen
59SEaMCDAa8pFiUcAeIvWU7pQ/llh8yRB4s9X0xHQka9dlaR+Q9bcF9U0gOXVRxML34ZSRFuupb7
EEvCb1Jz7hsKwOWq+3il8Y2Rxtj17ryDBn3qVo2IqV4czbGcj+2qIEljtI/+qirhR6+37qo0QQxq
fsx0026rVYeqVkVKW7UpVsr6WfvSq1blyizQ1WovTXeRJqewj90zySjvdlxS4jZdeSHHdOSr9euR
Uamw1YTYzqtahqhFsVB5M7fCxjeAopYhrTWrxmZDN9pW7uhCVRv7BzAkdJmsqlyy6nMWQt24KnZg
4J4dq0w3YlXz3FXX61aFL1u1Pn1V/QynRWxZlUBG+dBCGuyRCPtVK5xX1bBEPqyIwOOIGsZts2qL
6aoy5qveaK7KI3gDRoRVjWxWXXJcFcrRQiUha/TRreqlteqY6apoMtS8CSbIVaY78aSAbZUiVGar
Erp0Mg55VzfjqpKWyKUdsikqy0206qi9pqZDbaLJTW5lnP1Vb+1W5RVfzo5Y8h1hp/Kc43q5TAuv
6TcZG2160PriqoF4NobCA+SgpMq/9ZwY71jUW0ez1brANCVjcB0Pzb0ytegefpF9YeVg3zZaaTeH
uHMUd506vW6Ien+LfG6XGFX9p6kEggmmpUe4qVC9ksEv4RvQsaDwC9y548h9rjAZJArIdYfO9OoX
F8CBw0AzFE8yl/RKQAva6wJ6nCW/nvhGgUAeQy27RCzytnVqGrx4vugNzpvoB62oJem0CHbCUuny
pLSFKVV50lWbtMiJohs0ptFfAHVxZuGxE6ObvbqC+WI7RTF8A4Gemwke4aC+ynAq0+reyOmoMx1a
pKz1CcC4m73WdcQTgeA2j6w0XwCFZdoUdgiNtzMc4Ou+y4lf9LE1hW0KPGcZqccyu5Htuo39c9uQ
0H0jYVU8zchc703vmkfNNPssiAnTHDBE8meSYbrlBdQChGmAeURTjAe0Ikx+HV8Sz8QMQ44m41tB
8vXJ7mnVONggP1ezH1W5LvS9dFNWOqcoIBIXLcmRPDBn3ofaK/iCBOASFUJVlOE8lPMWOkT9kvD5
26egJVcLJCfeaEphPsIFK55qQ6bXs0IoSNUy7I3erD/tifNk1Ff1zddPluHO9XYwO/jyhRDuXQzR
EYRdYzsBraze3e90Q60rfxTroCZt2T+0YLnoKprZiqbrL/51UGWH2z26U8kfLKJMHG1Ige0Wm+4c
6n6LXXC0stevK42QI9+NGP3Qb4yZ80o60bToWX51M0JkQoqIMzROBJYnxjXxPMp1j9GVlnvX2GCT
qhxIqsFMB1qOU4mIe9c61EDIdn1vyRMNF7xrgqaCXTGCwuzcJL2WeuXcAFCeLxT1Y+eICPx5VFoZ
JlyRUNl8O3r1BTrZaJcJ8lI08YUGj+/ozlQlFnGi3VcLrsfFYepVMaexighd+PVulWMJYgF0tRe0
eSS7wMCFCamTT+/sWvaloVoros+DRCniOl++H1lsu8XEVb/wD3ZALx6SXyBoYQxoSrtuZXI9kETt
tfZhUMzqg129yhRFq3TmwPeuRNdzro9vk0EncdolhzJrftijf+GbnEg6JmIp3PPUmpwekn3nLE9x
00J21Cfv0kHgRzy2idVoG1HPVeAJWZ07nmP9Rqy+aiM1nDPTz2NrQKt2Bu7hueHFIPRqMzBc3I9p
OV+nk78dp2zbRlACpRvdGp023RiTyHa06bKtGT0n2TtVTgmJP1jhTO/IxmWvfBgGwpQdRJtkqzXG
h4ynYFDiU8mBFs4krS+ypYf+JkrjiM32e2N0B+nZdzwmiyAfepO5NI5etFh8azXv+9xjNV9kW+6K
ARhUOUuMwKU5U7W6cIwUjRiC2nGq+55evICc7vJR0jxMGzcHe3wHu7qb7mXW17RJ5wgBACNse+EN
Th1jN6k+2mTjnJPpMB6dmaGdofWYT3N51D1hHkZuwlvd62tyTnlEFLbnOLrUO62qXpTeszGEc3g5
57p7arjw2V44lGYO0YtulCqgqGTTG/MPc67Pdeq5n6lAA7NGpb+6iHZbI88fOgyNb/OsmSGf9XaF
d3mB3ksWEAjdJ0rLLLUZloX7gTkUhzhbTIZXT7eCBXXJj+5VSYfwDFNPl958zTJ1JMQRs4oJZCfA
a8kFlAlMFfiRhnNdcM+/47JqQrhcxq25gCIb6ZUkPddr2SGXOcF/EAw04Ij6s7XpJKEZ5jiXVb4x
6/qtJz29VV7rbzNj+KZHlM7oFU97n7MERtD+O9GMFwgee31W0eNo1HjrwQNtbPTNoLLYLDeW/Rjh
fg4cPoacrGT8zct4DsvW3HbYFS4pPopDhgTvw3Lt4exyxnrMiZUyQxAzZ6PozKexiwh6DQBsJpws
2WPm9hyaW6v8bAkAf6KXFSe/gfkn4zZiPashSTjWuMtb/m5cmiE9Fvq1G2XVnWmxjooTxWS1kjPH
uvGu66EeX6U+F6+jMMxrh4rXwGbCgiuZLtuCTxF38i5FPU6krYKIfRtMlimLLwdWJcapFZExbZJ2
oSrLV/2OKlQYDGiXT50zaTeOQcl7biKY8ibCfoiaWAuHPOsv8VpRsGpISj8gndZiYy0jj8EJxGcF
XOtksecPI0VJc9Sq6MnHq3lGX0qzcGmVBALpS+26iz37yKSQw+erVJhOBdy60a4oG26mH5Kinxuj
jLvHsUnHQ5246tlRHWtZ7oVbjoWcbd2RMhWrTgP8Vse8ZApDRdZOesUNrDaEOlT41IK66TJ2PXPE
3gsSXqRg7GElf3dbknptE403uaPBG4xkQ5VI1eyVwN7Vj3kUMDNcTWzlMbDuY5itrGSXl6xpqnqb
yYEF9qgaIuG5sUmTttiV9J8GVZNb+6VarqY0ofWDldZG9CS27aIdbpecGS8HRMmTa/BuZpqI71XW
juwrc+3F7Pxr6sXaT8h6DCDO3O382ol3fUGNM5jfGEkpTbe07fERx1S/7jDOPEErKFUTKwO/nzet
PtpPZj3RYTvF2xau4eyY7jWgQEAwnpftcUjuHY6YQWGA9Bmq+FNN897seOQNVBWHQ5qRltSn6ZQO
RhsAAImOtDxdprE6W5Ftb93Iy47z4kwXUYZ7ldWGluRGiKx79nPursaF29MntOZ8kgKCGTUEWXxn
OpkiDt63Y8xKb7SGeONrGgTiOFZQxADUxjNCwVjM03Fi/l0ubUaVPMjiMrdDmjthN3q1QObrc7pD
wTP2fbUtnRT3UwvLc/6e5CT2rY0DbVUceBo+c5a+03R/2JXSXyWffryP3GUJjXlpr+PMhno12NYV
wsI3tZhpuNTOOfUreqOXDmoAW8ttAdvlRrm1/Q6cdw4yIZd3ozW6q7GkrDc1hs8mnlnG2WK48obB
3AKgsE7WxOmHo3t7i9AjLhFc1DlmVAlFhOQ6a+4rUbdoo6j5eQN4ObMNaSyQPVF0KjVgmXGm6yBi
WxDHQzoFEfoCj8q6IM9hUSbg+Q++1k0bG3D8YjJoIwt8uAJcgaVKmDuAlYrK+p7QqYUmn/qnOV4o
zs2MdeiPkVDedcTCDze3qXgeZcsc31oHk0bKI21p9zqhGp1CuwGmbT50+XFZIjBcC2CqS4vt+x04
1eW5aPTiqk3K7xxA4zKshOoRMbpVo5FRtU1l8l2VJU99TZUf7uCs96yo63Y9bNtdY+jNC+OLEwo2
D+cu8qGimcbZTDP7hsqtuN0YQAROuuWrLRRLPmm9HJ+cfuwvVE271FIMHoGTuStucqlcG8eKmbxj
CNFhRWXptCuNhEeB7q89eRwNK+aAwvc+CEBz4xhi2ziza/CeO7zcL7DKCfEmLGGR501L45YPCjfo
9VE+yHWdb6+L/Whd8bfcGEPPWI7puv6vVyMAldX5dbqaA4zVJuB8OQZsmVAZl2UAaATf/EbFDCXZ
l7tArkYDRLvVdACM4suDwPS8WhKm3w0K5mpWQCUafiSrgcFdrQzNamqYcDfkq82hXQ0PqOqXedOX
nLMwQzilPtzGq0HCXK0S+WqaWFb7hL0aKZrVUpGt5gp+sEcOftHW9ZNqp0FfPRZfbox/qz7/H6wB
Ed81bvXPk8fXdMon/7F9Q77DOPh7Cejx47/+8+df/Cn9+M5v6CuOjs9wVXCEgRbzU/oxdAvCDX1S
2L29n00+P6UfixpcbEZsXXFoQxxYe3B/SkGW/dtXKBkz5e8UG+OvaEF4MH/RgugEcWFnOqbAjm9T
HWr+yeNn+V7dOpMrLhd82vFCHipmuNtWQmf0ba+0zvLDmrK1jmeUnSlAM+byokGaMgKRGod2qLXL
iJ89nDn/7OJZVYRel/aqiuUBo11/gsruboFfOxdVL7V7JduaMtRYuyDGYmxqq8QcAZ6Qxna/48xc
ZRpcQ1VtKA1UNJW3ONkqDmNCqVTysIjMfaZ8Qmn8nU1ixwdo1FeOCdgGnzv2KxUh76ibiYSBS7ib
xVNtHFRb018I9JJjknMyLFJwfe5vk1h99LYxYiSr26AE5xwQxpqvmI/icOx03Hb694RH4Mpd1sKI
np8dTGz4YXCnGfXEHtqIfPbnIQtbGhVpZSPWNTU3Tc6YS2l599aIztwVbunh4KjRAEqH71/SZMcr
ZW076fmHue3TsxsnPAQNYzngqfExCcy008MXRmHJbprZR54Bd0hfe2qggINKtvSaCV63zW2crrdk
TN64Lor2lKfuVWL40cYwy7Ov00vcRe4eVh+8QESXqBDYevyKJC/V7FsR6XsNgy7W8/nJ7oY5GLr1
l6jzDpMFPsli7uE2o4JRZt+/lwzi5jSVpxqP5gX4+DlgrAyJwuy0tKh3HLPltmcM26QsDDfKdg5+
5KMbMnV6K5wiXSLtaTYpWjX13g7bqgbx0E/TjkWgv9HQIY6iSjIqPOvl2BresKWTUiE+GvZOtNq8
bSfd2kpO/hxK4v3Uo5wpuqhC30CWYZF5wcr6yJMLAR2PDBCxhqB5Ee8Tk0Car0DpFYUW5pl6qFrn
yZuWywwViHisY+00meqhAVJ979bl28ImK8Ost8+qqAnGjMFY9zPtpIT/aS1atkXlhHqdGQ9FSyHr
yCWBp+vOr7Jq18dA3EUcccAk1T/woKEdsdDRXOyjEpnxOrP0gFXaXkxa/s6haAonkOVhlmbzwZYY
5BcqFyn/41qAFMWzM66tQ7LQ1kdyaQr0gv+Gm+Gb1nblNnenaOvIlrhPNau94fEOVvTD7ByAT7vI
zB4b4cRXUk/Knem9g47ST1NMEYVdO9oD9Qcl46GTWFu3SNMzaxeP05Gjb7KcwbdO/eZhRYBu6UHJ
zwt1g3gZlyuEqmLnZTnqYZQ4uwVO9pYkuRvKyWD5LzT9NnWaJdQX6hsMHB4BZHuxTUBkYqzKnKOB
lyVIY2+AfRAfO3sQF6xLCAmIpH5cTbS7HgLWVliZGzixP245ESkcDauoYWf64xxZOtoEu6NygIHd
JbUb+P1iYJPI5X2umfNtVPf6yehWSAdWeJ7kNOcloVN746p2OUFfyDw05xa3mdNwGtIkPZqOdinJ
guyr3LnWrPw9xc8SZNIrjoNyWeN7NBe6C69nvbT2wU3YWOMA/8HylHIJtkknBi6xyZzuXvfSYw9p
7uQtbrqxGvtMfF3hnjSrMPEnbFRj4Wwta+o2QvlUQxfnlHVkZPS3RU9BgZ6lxn5Otc/SWuZd0SwX
TefSgcqfb125HzFksz6Skm2k1gRYXOotonu7SUjwbQwrfVNVPMKJXO7bSkwHF5w8SCxXQ0rpkZV0
j0E25XzdSMUlFTvN1SzcXV+KN1+ZcFiAZQJvau37SJC9Ll36omaNWczI9pOlPoe2GGlFmaNrlrec
wAvDOEVeke8yNF2ggDQNsORcHV6ld0hM/aYqxKvjtJdZbGVHuIJPJPFwWqQO4IvZdI44bOWD7w/P
RUTrS127nw5g/WCIEBfYZD8Io79wra65rj1xSsnnUbVeFVcFnkfyFrcFVc/byEzoAlHqR9P0OuIw
Upm99NXesoghky+Gqk+G7nIuxoZkJWRC24z8Q4G1oDWTV39mJp+t+VDhCb9Anet3g5jVrvOg5hL9
Axy4LA9qsNJbvDCXmcFDCK7MtMmxFAS5ERP66217o5f2PSeoZOt0Kr2YVXvENcdUOuCDjLtebIqE
x0tSKuelyKdvY9RDO5/dj6oXgL7iItn1ohv3E2WfO0ASduCWg3/TFQO+LmjmyrLWH3y8quG6BZ0t
WNtHZypvqnAErT4pKGrc0PCHJdpz70NCU9r0YaYc8M2i74/esDTca1JsTNRWHbj/pqeEVN8+xt4F
Xgx3Zd94JSQeYe5TtiU7OgjMnSgQ7CarNvaxmz2PA+cMVtEPc9detLlqNmCFfpha7Z7oZoh24OWw
+9aoXjYbgNCwSv3k1ShelcWTfOGuumucptqO3ryY8r1gl9k9WmlH4zXXLN50eZhw51ir0UeRv3/q
oqF0+Siyc+bcqLj6Su8msht/rFGoqeHhQ1ZlJYUpByWwxhrYNWEOP5r9uNakbIhAYYUN7ZauUcip
+DVGrBlSRPaZla/rNC8V1Qik6BtzaCH1MeZ7rg2vn5Y53KCybpamufr3eP3/Ga+Boq9ZtH8+Xh+g
Q6bpHwfrn3/l52Bt2BZkL2BgLv4DXBQOg+vfBmtH/w3vjQXNA2P9SoH8n52qEL8BFnEFu08SOwDi
GYd/DtYGEDFKMFfyCDEl/s9fGqztNdP095wuYzOBFYCxjnBIPPFx/NOOleG+WDI7FvctXj0knaVk
kqVXmsGL8h3/sraw7CZp0Xyv3Vw8JEmundHu5r20KOQJitSzA+YKPNh6VIxbANtB52s12txQv7S6
ztfhtEeoRRuq9DZr6IPdaBhpjlWCf7inoy788vDyHKadbLVsf7mCK8iLZ8y4y4GKBJ4UhtZ/ykVb
mg2xHutGQ+u6mWQBSjVpuxGcfD2/uWYyp0iWvGxBEg9slZq8WXYsmNTJnrX6vRdJ9tbF43wLbd3Y
4geaX2Y+LAEUstxl57R0n0MTG6wHCusYg5u5ixMHc6WW8onFE/S4LlXz7R+ul9vfX+s/cl2+ji5/
egvWeBvvqk6dLa1dv665y8WyMi3C6740pn+0TebNWkzgov2KqQs6veqgjonSv63cWlzKUfCr1Y5X
UZyc6yxnkmwOXdfG0AhB/mqJ7ORaENj5MNJce5bKbs/JzN7PTrPsin0VMVlvXZSxsfL2cdIQLm/N
6sbzmseuMEm2r91A8Shg5Iu9m/gf3MnU+7/+pf1fU2lcd5burhcwCB0aQ/8hWltzyoHuXct7qyqj
F2N99+OqMr4ZwqLUzNWbY5+ZzRGION3jCeLsptS6Zdci1lxN/aS/17mx7jbtcbqJgSaCIDcZAGb+
TYHT+BR1ZVzEmhhvkt6hox008q3tRU/sOgUUJDaRuaQL3MkL/ZCCxNsnWqPtcxyp25kTdbjoJde0
Cen7Ql/MD+n0l2MjjEPXR/Zh9prVpMPUl05zHk42rfI6Szx8Ty9F7Wcny6rG72lC5zKo9fF7jRxC
yxxtQ01HHV2UoPfWQ7/rmJHOfCjza3fQ+DC14Blyk3qTNMMAHDUOxVIZCpeH4hWkiPr9Nk0JdTCX
snFeGtaAKctPV2JBnSTvEvVgaXZVJqutj4fi80za79MrUOmw6rEKAz4JCRZ7mLGTSdsesKmlF0XX
6VcR4/qtJ43hykYIZNAze2r2VLJkB5pMicguVizOWtpNN21n8IKKdae8eMthtNfPppYvdyW252cr
adW7j/Xu0rIan3Ftmv6vattf71lgrOiscACemYbp815+IW//4AsRJFcjimq0M8PJcofjWe41o2VJ
PY3elgYounv89dppquU78ROCYV1bzwE0gOQjq6vpen3cnlSnq2dXWfW2SAp9ryCuTuShtqp3ysdS
8VXyobFJOA2AUAve+8sqwhOqd6QzWjueQpY/4jzpyO8blyoCaM7afEVIOg24Xc27wUJQ5oZa5azA
6s4I7U4TYYphha85DdN1k1fL3ddlWyMVQGt15qtG0Wxv1EBBq8LTv3la2T775FKfpbaoa3b0sG9L
4jIJBFOZvks936uq0cqgh4SfcETtCZPNCzDV3Eu8G0+nZin81x/dr+j33+9X68u/Mq+I/Dtr56/n
rh/tP7z8o6LCPV4abPoN5zKWU66xmRul3WeLz29gAPOnfb3VHrI5Hai0mWq/psNJJtPe01MeLyaf
QXauhYpOXj7Ub/ngEAT0URwhnlLR8cJWmF9mtVQcVdpru7/+C1jr49VwyFRBTlnzpH/4BSSNr41B
3vpMCVEXTpkxXas6jimZiHBxMt7RQKBG7hfC4RYjE1sLKb6r3/RIty+M0YkILDQmN+a5ejMn17h0
RozBicBAv1OFFz0UrsKal8iYhc+//tm/nsd/evEtF9I0wC3XFwC6fv3ZMWikzWKN9rlifgf5Tkfa
D65mak0aEkdPBjVZV5SBTDeFO8h9h1sY55CUztGr0+FEhpLDJSv/Y2GPmHChIz90TonJerSA1zaq
lzeL16aXqPvT7Vj6BW7Ndmx/gO1lZemn1nsbjf0Rcckj9rcGP3rUGglrgtalOiNdMa1+go5szLMg
FXbQPKz5LRyFkC4VZ1e0Zryr6Vl6Iba17JtxiJC2kyZcpCu9oBNi+jRg/DYbUVowedtaGOFi1v7O
rPJ3YgGHNjGl2pi0aB0Li4WydPmoMxNMt18fvcjX4o8m0pIhdHL+Y896+kTPhjizncCJUmbmELCV
pUSqbunh0JPohStv+LSKcr2DrC9N5kYnSIbLlQV8lAMx7ZSsqWGWzKLMH/RaLOBAlZN+c8vsu1lh
W6a8Yzrmo2iDZt27axZbGPy37dbG73ANf5tnyb++EBgSead/uRJAbzAzwEuwv8bBP40N3KvLHpC/
OrP06txgJjAwbb7uzcU4sXEksxy4yWoAIoNEP6Je1W8OyUJcVtyTwrhsaTdQLuzjrCC3wAacGJ2e
5sGAgbwkRSR3nWIxjGHW1d/nUS8euf1374Jd2mefupa2pbCxpI8k8YjvSMaxq0F2dli6+sx1YNF5
uynMIip2hRHh7PUXxD2PxcR2Xmr3SHLsER2Ctk+XkF4RaCLdk3XS7lg0ziT3er3/ICvHLTKXxLEr
sg+TsYDEWavDUIDWkXN9Xzkddc8t5l3Y3XiWJmprQ9+cn426hvNcURzBz5OUGzZ6cg8XnIs1E60V
OJyavsO+KLfNMOSnCrfqYfELlAM2i2q/sJWtrgRNWvis+zx54jmQPrVaBm+EExnKRZWW2XOLgwcT
Ua6c+JAwt2CONbkbYL+ukw+NyvKzNozrgIP3/qR74Me1tnS2DcFQioeSvguxN5U6vy5wr01RrUb1
dmz496jrV69vQoB/bSm2rG2xGPIhjrv2GJEptDaLkZnviRmhbsaGU+cXGvhIxh9/vou7tNLChVXn
e0kHbBx0NBBsVzOZHmgS7nhsj/lp5kLAXTPiM9OsOWGZD5Hom1EtkJtmvV/uSCNH2JXcbDo3zJYH
iix82m7bZfkhnNw7EmDSQljKOQ11+CbiDaGGMbSGwQ+81knpIAGNswGWzVWYKqbMzQStpPMhL23s
OkL4MJfiB9Lpmc0UVb42YyuCMpkaNvN5ee26ZXIrSncMeBiwJGz9ebn7+iD92y78MNef//Wfbx8l
zNUUlRO29S/HVB4iPDz++cn2+PGWVP/L3/jbwdaAPQsSFigs5QcOx9i/H2wNl+Mr9Gk4khxsOFL+
si/imCMc7lrslP6wLzJgY8OJ4Fi73s84Df+VfREw7T/dHdevwGoK/i1+fsP0/oQlo7NE9bYbOdcY
2rVjHMlJXUjCUcRuPdKaCKQTN3MTlyKc7+J+SWvbfwcv+pkAS7qnsYgSLKMyHyBcT89okekFGBUE
zUJ4JG1q6SA7+UvrV1sNs1B3RgKPYePH46gedamo7aIQpzDLi9xP2z3Wryy7duHl4rVjRNiRXZTH
kmrjwM16FZT0Cm1lWVhbeG/2DsQD5+LM7+9ykPrNJtPH6LLAZ3TZorftZ2dQrJGa8WMxKFugVfjD
Qit/Kahh2uv0Or/SpqkHmGIc0ortG+0hfDTJiONOc0WTXCxzMh30urJ2vFHateT4Sf7RHXYJlEfU
7oaGhKFBluqNctjZYPMZ19Ixu9GSRDwP87RSf+stGMI6aNNEP88w585dz1IFlM1zYaf+42RPM0d0
KgZq4T9Pk+eEgz4HkTmUd5x3KUztG3HdlCUnPVysASJyelkO1Xi0UcCvfK148zuFNw9USsgCIL9Q
FA3vi0ob3tvcjY5zZJs7GuyLz7JAIVwyz/hcB1fFraepDr5IP/teNCFxpumbbXijBOhPh6yqvThQ
ZeG9CtHD7HIpM5u86rlMy2el8a2lqgGjJOMA8kmzQwbtKgSc57KGcOnYdEeJdl1gpjM2ZuqX9+4y
QaIiwFUf1yvyUQ2tsyMIR4wH63J+wAKreAi7LqTf/2bvTLbjVrIs+0OFt2CGvoYO7+jOXhQlcYJF
NUQPGAw9vr429CIrJVIl1XvjHGSk1oqQ4A4HzK7de84+9eBtK4P+6sHkqElYFh7HfuPSkb23c5Hf
znO73ERjYoYMUZrLxJIG2jdzcrgK3XgstPbBzgrK5dKw0nejS8SZA4XjMkF1cwXNEQhgEo23o270
vmrb6Uvn20W14TTVhX1uqJcASkbPmm+LQ+ll4yXanvQ4OVV72RHTwALtjvHXBN9pWCgMiTBuAZnP
vfLOghNuvUk7z7xGIW5uXB2Q0kN8HRlljUucGeFp/SNxB6D2sOhIrO15g8iAvCfyp5NhPyQSO7xR
Ej5XlzI4D2WJDrRTNu5dpEB6H4zTZdrwobzGVad2mdv3MYKKcjPkMnmpEX3vfL8Ijh5K9EuGfV/d
xYEklyRZRk54jItRG6QWTgvHZQtT+97LzOADSuZ8M2jvrCLU8qWPX6uAP/h5cEWxZzjsfsmbaKFI
LAc2rIFw6DXdYYP+cvwY1LZFtygiRNDzo33fYRgPq3ycz/VoEJflY1A4+W4+qm1J0bmb4bvceo5d
7xYaw6HrgrzrJgtsBb6t+wKf68Evxv4Rm3wNiKMCvJMRoo66Mk7PhrJAe5DQVIY+sVAbt0a2wzkp
YOjLdHGz6GHeiWVgrNFF8y4lROj9MDUMVDmT7RPHxGYVzPwknR1dJX6lb1232YrI1w90gtz7wOqP
muTZmxGpSVhP3snpea2xJMjpIo1KVGGjW9/C6TFgd5DyuPGVP78jqkxdle1AQ0g22RMO14Y+H6rP
ftTjBRFHSXRRmYFHEElDqghaM2tS5hWCJbSX9XgX241ec/gykux8wpx6fm704UlYlanFotAE29ga
zYulEV8xabjXym6qC7hB8qJse3eTirYMsWiSgsiPfNDM8bZRqh4MTzF9nqXVvUOdN38jxk+Fi+HN
xzlDieXNTUkLUCA/pqJMCEp38oPXT2qbRizkply6c5r00/uqMO19o6qYknBwr0zsVjgCWIgCEI/b
CK/zJ6s2k+MM3iY0pgKWpd3NBkJbx/3EJrgcyXwwvomsMUgMT6wQIHD/kkVGfW07aX3fNjRFERBs
qHHM53gp410jioJEkmEAfNwyE1MU6584VnSXuizuW+T0pyRwq9DSWp1xP3e3S4V8bJz85dYUaXDT
ksu2HrOiZWczEDuUNuNGpE3+ts0ZRvdeYn+LV0nw6E1fSONeE8uJwN5E+ZiEGifpZWIgoK2VM35Q
cHRCW6jlHjBygK69dj/BXuPdsFwFJYWJIp3E6apKeoMFi1EdeA77KS8GfK5ek16LqKoOi1mL57GM
bUaWy3t0Z1Eox1kencFVJSSeyHmXpmLaKkDyFxws7xdTXFA9cC7QlnB3uTnzA1fSCbZeOtyNKo/J
G3NAsPUkN8xuldxmRTtXG6OJx0emgM0psBrvFPsJs3kex+DIuom3uDMvW8+w7omHu+3jFFt3AWIE
EEQeOjx7dCVkubJMNrwSHFsCAWVgIe488I37HNsBIktdM+23ojiELuQf08nt9zGJkzvoIWVo+tEl
fsD8UIM8oBLPfIZtuNFHhTOeF4qZWMl5iPFZtpFTASfHj0rqbc3yPUbjc5Ka6mAMpnteGN98EV5R
fGYkalw7rb5rLSZy0JDem7MNnTiIGhRzFiGhnbEc/N7rd43jDe8JCexPjls+Z0vWXSQZ6LgmJ1Bn
QMF47Jd10jgZcXtKEQDiCIrt+zau6ttlZY/Aa3EGyJt3OO/lJwZp4yU+YBo1eAKGDyJNjTWczbks
VZqdZOrsawuFC/ofZKv242SM9sYEL7RLSYjcePFQPAR+rA5EoTU3OJtFOKFi2ZtN9M3HXcJIPEkO
CKMR6yFZPbbwny8T2x7Pysnjj0Owxtq3Q71VCzZ323WWF4hUD0lZVaHMM+9dTjravhM5Jh9gHBs3
s64GVtWdSsRT1KI3K2sbTomqLwtwdFj8p0vS++z3RZPjrAHnsSONajgApA726ZRHT7qfJ0aqqX5C
3ob2MegDZKlyuPBGxqiM955GwbqCJEXsYzSO+So3LPrk2egd7C4zrG3Pz5ZTECD5yePiPHVnr4Zs
DEetHK7tAkAikFDs26ZXvCdsvXpHUZWfq8Znq3cEB6J0zP3spq47cYAera7BG+xL11IHn3biFegR
SF2TYxySzC73ZiLjS4+T2E7LrD/GyA2ReEPYuUUJPV0kdoFe3+/1ds4ywnbt8YkY34z4ebqOB3Sh
y43CPhTmjhanetHV3vHH6RnNgl9s2gY8SZS3rkNQPQlZG3eV+zj1Mn2p8kQ9uaBZTcrc5zIOoi0f
5KXsy2afIXCtw7ky9MXcmn5YZrlxpCVINpjX5GXGUD+vrtQkMfLktrsbh5JmBJCCryAbJNbiZWRL
c3GVOsHq+8mzG+resEvNYj9K0unNSLGDjpE4LawDCOSpNhNGCcfIMswXVGrOppuLYdN3+GFqt4t3
4NP0htKDYNAiv3OAGlmb1pzRDEft6hmTmFr5qZ9AlsZHTvXRzqt6Jv/4V+jPtkR8Y3Zpt81YYF4g
Q9X72CSmDvaiZ7SaLuadp9iQNlhYMphGnfgyKa8gO4zQFnOQBbahXO6jamEe/86fIrIQ4V74Sf0l
7UtG3JuyKoLywZuSPLdPkeOn+bmb/KB+GOeBu4YHfCKGcBNUVMqbTIN2InOmEN4QVjh1t7CUcm87
J3G1NbooQ+WGVfCbgtHzdQz4hNQIzkf+Tv1kgAzaz3JQFyjQJ2KkBiDGkEvSUz/4zVWj+F8jKao/
Wbx5Vj7rPVcEbBegfO3RFh9Sz1H1JlZTRR/NFFd1OvkXLgAH3mBmlNde7z4s0Hw2DXapr3ah2mhD
AqY6A1cfd1hI9L0uyTzLXMRuRqnKO3Mklgxsyox6Pxn7o110RNbQ9NlS9cltbVPCyLFde05pfnQ1
siAQAPJsVi0QApNJWAqKgkj5hPxYdy7p6Bhcz8xVDVl+sD+0uM3pfaUIADFoGHLTmEUemty5exo1
jMmKbv5EpvtNnEG/35hFQE4mwIvtkMUpwoR+Ma9mFcsw69p2q0nPxaRHrF+P7VzRRWcXxj2JKQY+
Ac2zTauq8jSVWfYQ+0X3qaP05MzUDtdztcTvSmdp9/56s8mRyw5kAHH6cmQJwD0aRo33fqI52Svz
Ys7a5l0UlWa3Jb0oO/Q4si5oTlf3XRzAK2tE86gTzVQM8MvHqo4fI5prl7ak54X3xzSOllyntlWA
lLgfzLMXlOodEKQWgQlJ8d4Vnn/7rkqaZ2/RuILUMhGYZCTmEvrA0dIwXWIb/ArW+5u8mIsPmYn/
yc/G6MAMRsTMNIQ8cBQi9Fr349cBhFio0MDheo/Vlk9U7TON6nhLf3/BBtI5mEEa9CfoSRq5JQpg
/LxQ9VHxG0670fU03zaeT6IeGfbpvY7BrpiE5uHlyXq5a31D7KQHiRELZnqRLEt2CYY2vSitwLsG
C8EBdnJ5mEzjc+HXy3uycyNn4wqXL4ebqN6ZTj5/yFkqJE/+SNxt5i03xlxjT4GLfejkUNxXa51k
LTxXtNK7jWhMCNUyx8NB5cscJqiPVRYJKCrgYjl/roWscPSlY1Fcp5W5whEWjK4zklFQDYAtm491
N/rljciz1oJh5nIYawS7AFpH2qNhn7j4JCCGuMtXY67M8VYE2IrcBA9XWg3G/KGrJjU9LKOBY3Bj
dBx4u9vebBlf7Prek54iTlxP45lbon2IajE5WKHVihqDz/8q7aFNbHxo10s8EfXsNQ9FUU6PP7R/
fjGo/h7Z9WPH2Ufiazrg+qnK6O6swogf5yaqmcassMR4TSSIszUCSUoiOiDsjxeGjwczfpKldRgy
ebJyZ2/YmoB2sfM90r16ZmZ1t+OrHoIlg+eVHn7/4VadwpvPxjxHwIgG7/86gqIUQ0N6rxyvldLX
nqJWjI7p8KfJ4y8ughUdWi9GANN7fQMI7ps49A7jdYrseP0/1yj2lVf/PaD6n5bkH1qSUoiAZ+r/
3ZK8Sr8kafxc/diV/M9f+k9X0pd/2UJiMRccFMiw+EFuE5h/2bSvgu9yF0Tia1Drf/Ul/b/Eqm8H
NmC5UHlXyPB/5Da2+GslEFjIRdGNfu9m/pM41ldtSaTwdNBtlOyc3G3Az69eoWYyEIkVrThXyh66
BmdImU5HjRn7ECUmgEN2SObKHDCEMb7/jiac4BIpxpIBMeScjCoptrPJFAs/TuYuM5N9m8x5YH8N
zq8gqpgrIF6HI/bDnf7F279+sh9eMIlgAyUCt5bpu7Mmi/388tPaGZE7LvqMHBsjclIZWP9W1Ajg
nWsqbw6Xv7+gBS7i9SWhUQi8wshDXH5NfA4/rjcotS1lkMhzps17WXeeQQeBdC73kNk2k41N3tBG
FBo6WjA2pJmGvT1gig7cfoj25DOI+iLyUkYPy0ChDhQu6peD7NxV6JB61g5CEZojGtwP5Hx1y8GO
qvrMDh/pXcz4j4jBHA0GdU5TklqNIwhX/wiQ7Gy4w3RfLGCJKIucZ0QWcJWyZp21BvBQCbvFQllu
qTiAEY2Er/shjIaWPm/HCXQfIRC/ml1gQFpYPASjVTjP2gJVNtsGzDbI0OJa+zU7EnQ1MLtjGpDt
LtZPblLv622TxPJBIIBZyJht+W6tzppPxqrhiF3EiDS3U5/kU0eqT3LACRm6GKaQTCUlnyiY0V/N
i0im9+gNEvw9jSHFg8wS0Z5lDfD/mqQd/GauN7vqI1KQKjl1uuX5i1vgSYZcDagcJeSDYdE7Iu4A
9NOTJTvuXMoojoZhV4P+0coHxjPAkVnCyDW4NMgk/lvmaXw6yUCO0/bSmMPGMLMsuY0wALqbWlfo
G+zR4vtnABaeszGOHvsZXMPQa/46sGRdbpvUvUvcnn/ahOeHNXa2+RVcu+vajwk9WnW0EfGUO+7j
Cg9NVzhOahSwKiaSaLEpLmAswwFqNkIhBn/JaVl/Em+9ORhIc34/ZdXnoDHQilFBGgR6D8N4RY9/
uYMSzLQ1m3h5rRh93xbbhyDsSAMXpRgXfErtwvbAYyuLnR158bZwGhgczNXnB7eT3bXhBBMJkFlk
43Vz+vo5zjrnap5j99EYCLocB1XcYhKOn5m4pkd8nbYfQi3ynqs4Hz4oy8ymvVh4ZJMR9dRAkeaH
STZyx8siyueTnFwgZIhag0fgIG13x2QUgoQDbxCKsPa4vWPKKezG7CZa6WhaDFjZJXglsWYfQaa1
thlPpPwylhO/XWrhzHiZM5rBn/hjmb0oPJ/wHgE+ZG7B+K6OeUZaWQG8SupAPNDR4ecpcqNxad2N
/Lb5iKoQQmetPnFneLk42PJSUslzamlNQ7UfwaJM9/iBeBEMpLLTMZVKugeEWvXZwb6uNtHUAp8A
lYeEO5IM/i2nOULaZC5hVT233qtX8ZI7IZ7aCN62YAcNg/uCT3oFT9GKOVdJLvVDviyG8Wj03tJc
dlIb+naeaNLskXmz/C7lOAfvU9ss8/toINFjKg2NrXmwrItlgES/WeaSe6kZu65IwhFgVhDE3Ahl
olSICr+Y9jarSnJSDTkLcG15kKHI8sPVRsB77FJQo7DQNv/KNFqsoZVdywc0L9TZSAUT9+OEn0Xe
ZBHDkNCPoXx88awRsqELzQzhc8k1jTwGVe1Fsc6etNBAujGtxt1XK/K7/INmhQDMNUWLo29q+ioE
mk6xEQUcstDj72Qu+JeYpmWntmHKsO0KLa4zAsOmD34fNfk3x6vo/G6IecZCiO0Po3TJ/rM0G9ln
sXsRVdJHoFfXrmleJJLKmjYHJ/ANzELzKZ0WRhgYKK4ryww+OkMPInAR77whnsZQlHX/fq5nvC5d
m2x5MGgf97TjrIKOgxVFSJ9L8MHYhBjbbROvdI5GO7rjZW3TcE0/xIndt5AlHZek8pqOMNkuqr5Q
4LUeW6zioVWaTwbDOLRxK15vxrCQJnRSjyKX8ecCY/y3KaaVVQldIV13L2lrN/MuL/R0BxMmfnKs
odqVK6Gyxox/7zdR9URkQrmXlRlHobeUCOk7T98GMf5h0LscfuWSF1epiov3MsM7EJhtt19WD60x
TFNYaTRkQzmCIymW8tKxh37Xj15xx7Kunpj7Je8Gu7gdkRNkBw1HY9/MnJFJl6kOQ1qnxHS7xfux
tNt4r7uqukSnA1UePc6pMIJ871s2cQ1go5lTeajN08GqH9h01MeKYVECrKet9n5q1h8SoJGrAysN
GOA7NOZdOuTo4yaLYdlQbuPIa19SDViZvoh9lEsW77EYy2snbj17i7ELKuY0Uw5sW5Qv5waIHxOO
Bj0HR4X6wgPIu8f9epdFtTqYU9JvNd/xY5ZrsJ+THNyLinbdgJgOWCIupugdPHwXkQSRbA5Y+tAg
3dzfg4nE5ZJ0zZkFez6aVTVfjIYILpYOZ8/cagJ8pN2HTT9nxwRX0MOQDstXEwPSmTxmHCmVJnzu
9xXKm2LO9jx03USXeUFgkbT6c33S1NAbs0JFkG7wzMHNL0JztNiE6Dj628yE60FKoz7+/qpr1fNz
IYaWF92dZOQuPTtYq6Yf1Gt2tCReMjrBCbIaXFicCOT+dZIa4/fXeXWiouDzPHcNGgyo9v7mhP14
nSGp3b4N4uhk52uFgSSXNZtT6ifQ6iwY//xinkloEWZHYrteJ+0I3mEjpgg8MR2jHVsDdmphKoZG
Snf295d6W8iStI0qh1rcFKgTXhWyTRx4yphM98T8VVxXPaU3CJkihHMLfcir/T88Jb+43ir7R24Y
mK6NcP/n30tgx4a2WDoMGJPo8e8tqEpA8QE0Bx2/bWFP/ul2vlLI8tvx5XzTZ1NB6fimWJ8Zw8AW
7+ieuRXVlWesjCUWVHbgCt0DAdpYbS04LAN/No2M7eP3N/ntQ+rjJ+Y+m54HNt189aXrym7MiYyo
U9+nkP9Gw7qYxFif/8VVAPRgiiPqnJPJz7e24LxfRYCfTnGX6CMYVXhT/jz+4dn81XfhQIlihcYC
L96rq7gdCny0Ze4paFp/66bgeOSk/sVj4sBmJ6mF0w7HzVd3LG/wzKoUW56MNGgrnfBQgFnz0BlH
nbju1DQsfzjSvV2/WNPXt5yEdnwur186wAjRjLPPPhl15H4UvR+fFnOgFIFmE+zA5tBEc9uFR+T3
P9vblWVN8yIskG8bYCp/9VUDCWB2UY485T1vdwQT5NxBJ9kumev/IfHpF1+RhwPjODX4CiZ8tVh6
2Oe4VClPk07KcC5FfV7ajuw/mwcmX09w0/rU/PPvR6ISMb1wAkHcv7rogD3QYnwrToUL9qkqIXAX
pp8cOOj88U3/nn/083ZAug+KArpSpN+8fdMSX/tIP02A6C3wd0JlHBqNnlnc4+/U13VGGv0mmimT
mWtyqqDWaqFsDVMEZaa1OVzUznMRA8QTSWtRdQIcTm793AX/8fvb8nYhBBRAwzJgRYJe/rpFV6XO
mM7MgU90CblQygz/UzYZ7JdDRgLZhui6P+2Vr0NzWQjp0/FWsT2vVifv1WIfM6OWEXvcCR0yte4E
tQPE+DR1X32N2TdMVLQ+7xhYrwH+NZ+GwYGpgaxnum9a2RCfEvcLkUIAbA7dLKDo/vN7wkrJs0Is
Gbq4V6+C2RA2MeDkIcrHp+g28XKL2LBObYG8H6mY+ac2zpt3z10D3NHsUT/g93p9wSZt16J/Xk6D
Dde7JQ4kgxIJnZWd/Y8h2b+6GH2jVR4YsNS83gX8RULZaYIZF/c03RKdG1wyieKU45iKU9Lvb+Wb
ZZpv5uNhExhD2PGcV29dmRuCUZQ5n8iJ4GDJ5J8nixeRU+LvL/Q6QZo8QpbLtXiARMGWvlJXf6yM
CitBEqC8kQpCJ+2tyRmuD+Hqd/l7RB9Le1bZQCfEjm2AkmNSTpxIPIso2GLdButmuk/Q4xQbY+Sw
FDJRAgnjaX00DZdWFl0vxucwJzmeE8S9HEYJPLGr4MX/KSLz7e/jCMo7GqaBY73tZ6fV7CNpa9uT
BFm/HSvwi+WYoF0w539cdbmO4BnAu0DDFl/3qwe9i03ZEbenmedBwvZlxvdvanLcDLkiKytilv+w
y7yqgWy2Nc/HJMl/Cge82qtfqVpKSzCitE9uM9nf8LIMJ21HweP3hojrtXR1mqVw3tcEGv1hpZOv
HxEmBBJOrsuUZBW0sgf8/IjYBRwke0RAIZDOlAupeYjEWpSbCwEg4ThF/mewSTnY8roV7TUMbt5A
S8fpUXZQITZSZvO92Zd0ETHzsEQ12lsPFr3mzwvylgtdYi8+9Pz7tx5qJJSX9UgsLfYHyIMiB0F5
54ACfNTr41UYbAYHYtGEOg16dbxLt8XgMk60xtoop++X0ziKEGkPsbf1cf/lV45p5ERLiry8G+k2
XDPdMzDUp+5tPQvkKDXM7A1dbAZ/JqBTcH9mhhSw9Zw+wKap1WWXI0KGZaKWcQvxYeEAvaSn0U9F
SCqIAy63Fwk6uQ0CSaej920OI5YaAPo174wg5zPslSjE11H7OU1xI+N9wbO2NkNn8tRukaLyZ1i+
S01+Oy3KQ6CDKDm6Q86pqGoW/tulgVr6vfgkSojOCxJ/Nhug9FBEq4JQFLrl0HuZ9WkO7rOegvwC
X/d0r6YF9blV1kV9mcfN0KHOaflBJHGkkMxEqfL7ejHZL3TfiWYvTBctAzicyxjuIoklSrRfp9bk
W4wW1phvllv1NhYvsbaixoKfmVQK/iJf3Xl2QCou7xR05mCXy8y+HLibBHUoEBPAW7t82rsKYduW
Pgidq25JaIT7JbLP3QAEFgcYwk/xeRmt6qKZst54N0GHgL6fL+xagQm/G31yYbXyBuOj090L3OL4
C3lcklvOqxh1xeyNKkSrb18Mg269fNt3gxEuKHDB40qWcGeJeYIqBLDuRnpj6l1iwRHjRTIZqKK7
SQCVJciInpZPyspymIB2SKTDAV3GuMeu8SAqRxcHP4WgiKDMd+W1kWr2hu91AD17nr4ldmk1JG5N
30y4Hll6EY0QH/3jXE8vAeGMt/4CdPbvFpxT9HwYK5nEgw1//DnFXRntWrhvCu/w+lphjyIidn1n
Rs/K/OeK9DRyQ5xZPIhJJOmRbi+9ednZLONo43iKSK7nZJYUDvdVtmvP3Mra/vOckqqwn1L68H+P
ZjB2PyNDXguJ2Ka282vPfi5FtnZiNe15UnU4/kzCpAP/ffvz3J4mY0LvyrtEnt4D5zPTKdvXpHG0
5zKIeU1LZazw1dnmxtrRYFv7DD12etdWDR9EmPROsFDJ9h4fRzM99ZNnAaYsPCcnq6cOpv7KmQqi
BrMMZGmvsYd8IzOCRzbzG2nfzULRBU5mamOL928EKb1xGAOg7U1oV/Cs4OyGDpvYneV9oDDPO+QL
cPBhExUpHKVsE0VLSW/eKJzsVGjEaNu5oCm5p4O2+LQkMhuwnImQstvQIe98GmRLT/b63zv+/8xJ
/zQnZXrJhvKbOelz2z5/Sfr2G8OOn4alf//N/wxL3eAvuiAu+7Hj0MWC7/5/LRye9ZfDRsygb61O
sRni7vivYan8C2eURcnqsa36vmTj/e9hqaR7Q8ntW1T4FEf/xMTxqjrhn8ZYFsBNQEPr8+leFXR4
uFwjV4Y6+mnxktRxcDB83EGpj5Lih7vzi9nmr660driogeh7vIGLFcBp7GUSXEku4wYd8ZNad6Ax
Svq/H9kv0/+Ov9X/n1fiGoFlMkWz3+AW4s6IFq1ydezGvIdsbt60A3o5t1ke//FX4rxDtrDD5Uyu
9XMBMniFAJ61KLBd+Ute5C8YAV8y/v+/ucxKZPP4xd/8Rp2bLG2Cw/cYGfTtgjUd7XvfLida6Z/f
Op5VWoNegAKFMe/P3yhmpkJQLd9oiEp9OZkIXwBv+pe6+lMY9fov/XCkXh88Np71nEqTgrPZq3vn
DbhmO2gtR6g++cbt5/s5nh7xdD+qgTbF7+/g6zL1+8UoFd21ZKQOf/W1DOHUvJs1m9XaXfKwvh5Z
p0l8MdJn0199/7a2IIZH3b+5n4zGUE7RGXnTGgFp00t6A+qomhRK9Fr8OIGRPxoZf/r9d1xv2Jsb
6nh0XMlmMHmrf/7plj7r2TpLdTR6GiJlr+YdJvHo3e+v8ou3mEPmf1/ltSGWtvJg9AVXCSbnLPX0
yIilOlVkNf6bW/fDlV6tTDgTk3qouFJS9ASxTNkzGQfrxOOPr5f59kvRqyaLeg03BobyuoFRR6Xj
l7Uqj2qQiKTNASLIrDqqH7ucd0FkQssOtNg3dC6PJibTLXOXYGc1MOGHhvYUjD56iP4UU9vU1fgF
LjzVZwaQAqnHGpmRv3zPiCNAebhSHmJODTCM8i6oG6pP/idzQsaAibuZEhM8iDc1ZDLpQGKLI0TN
iTKSekqct0yJnSPA25z8yCo4jBnPc45cLw4xXpPbk69wNrju9kXXJdWOKI5q10mvetcZmX1CZjx+
aSJWeXQOfHZXcJXMrs+j3w5ZmHiIaXdglM3P4N5Q6bV8HuJ9KbcivjTcWLXHm6NuCL2st51jg/Kn
LiZlQPTIPTEkdQEJksBOGjOadlkDN8PQyghLk2+3lCxcZeZ1oddVMiTjgvoHDcgOGlsfAjsmDihR
NYi8QFgnm9SpQ6aX+izIaEBQj5rND8g1AzUjGUgOznmK4fzFfl08EsqWHprWUp8at5QfQNLSgfJG
oT7hF+B070YD5WniYfQLLWvmXZ9cm8oR+Vzx2I4+9A8cw3dU5d1TxK05J1mjbtw+ezEFv2mfufID
rv6XqR2jdyDv64txXRqhexAeUUi6H7owKU2dgNruNqN2vUe2YF+woneMshGdDDGRXZQB+NUIga1O
aWz5ZHjhnbiOLRXcZG5cvbhGIK5FDXcEyYVTbaUx+j7xFTz2RRvbNI4JfExcblmechMIY8xAhiRz
WIJWeKATxFeK8W09BQsA4bJBMgqnhuNM0Q01eVyLdotDipdMXYl+UMGW08zwMYkUw3spBirsCj3M
snFNAqcNGLgffKCWD9DniYXyErzVObG4VcfKCcACd2EmgsdauuIB+x7Pj6NNB8CB7Qw5Gp2EXKV+
zZ+CRwRKL1hPCF00kVk1SYXmk0O0EZoZipO2Af2lVhBAONhsccsc+IfOgt6ycYpRJY8d4YrDofer
7DmAzLMPVoaK65E/ukmDgTzsgdyGEdXgxwXg38FR4PP2o6Flus+U5SyrcRErj27jESPglHOEC1T7
VS68W7YR0aWAUd6+Hzy61jEheefvHJlyqvmwuqdV6Jp2OiOXSY0Q2Yl9cpI4f2piibV1zQrRUysh
OGYv0k+Cywj+K51iQKUiJkvDmNcJVFK6yXWcB2uyTREcyAgZNz1gev6Dn3dtMG+dBKR+Nug+3yZq
Sr5VKnCOVe6SFuwmsLNt0X9U7TwcOC4jxA/AJ6Df96sT0pWXNlrp4kZn0usikErH37peAx5oCSBo
5LGrh899MqenkqParo+UyxjZ9+6+Z6UQzDjtTFEMV0OnyQvMec9tv6NDorz8g49r6WwG4JcXpjLx
MqkuLEfmlZs8Jfba6goealZFZF6FmrdVnwU3FkXlvjF463NCvbfDoKIN5/p5t2hWt3LsyAxZ911l
871lmT2TjoUGHBX+czG1/p01MI4BWIjoBQLQaep5onIW1Kc+WAfABemWQ8XXd1oY0ZvSbwDiVf34
BZ8XdJEYp0+Y2Ll/J1xUz7ZZPDsOC6XWrB8uBIG7BZfKRmo9byOvoUcAEMq/i+pcX4qxX5PQ1kqr
D3RzKMyyR6GTsYhJ2OQuvX04CRx5U2aZIX248UviVGQGYwBdYZo8wQRy6bS4sRRs6WS0MAy2pbpp
m7WurmV9hp/OwzQ2SQ/JX9gke3N30giqZen2AnEXqy4dwk9djtvWHFmthvUZIUpMXOf0vK4zZ4r3
w0zevYeWudkYRudcZ2R/tuSwhkMNs8hZ8zgh6xN/sbg1Ikfu0OLBRMQpCu4VdUfY8wuTZGjSFI3Z
DR4GhdDCd6vqFC0kArY9a48Rs3qMAS99PpTc86Du97RZ1nheuhBWRIJfIPruPBgEp+V1f+NjZDzC
CyWVBXXSgcO2cYVt/sZKreEjM9D2Zp6S7irKlg+paY0f/JymqD/j5QKC6sCGACyBlL68UYaObov8
k4fQHYIBztR49Yp16Xve50c9mDhMfPALSUzWRWda6saeW0lO8wwJ1rU/G06Nn9pj08vhUVwYaVI8
NuTDnXTFimOWvnjAZKnqcOEnVX8vsq5NxOrCb7Dn7DVucljIIfs2xtl5jY0rpWPrQ5UEGykSlBVd
G4CKnIuCxSzjkIf0UGZ420Rs5hcVcwX0HgplSJXrEucQYFJNk9qC+wEpqzM3TjQ2gL5LidUMu9zY
WOWp9joTJrLfNyeraPst5vBZFtuomWrPPc+jnMqFzafQrH/4VYn+ZdA3bsnIS4yDjZokOSEYXYWr
TKAH/4TqpWY05faIAkJqcY3XE/eI99LOGVmR/pCX35D1xBuRxuBCfPppIYIs3VLdOOauaSfW9ZmI
qDkNOzRYt5WLrV9ndg99H4JitutUou3tYvViKFl72ie6LBjJ6ql4N2bWROancJl/UFyjl1HePJyq
Isu3qTI/235/VNnqK56tckNAR4JXnveLhWO4c5zMuBJWtcJ1Pdr7hi3nA++ptAA7QkwhOqo7yga4
x9REz3ni5DuPjupOmqgLgO6Ij2Unp+uePVqgxdLmlu5cb4RBYS3XvK7xl7jwRL+hL0scvTfBeCwM
4yKdsPgCUS1Z32yX5duOqU44LWHhGO2gcGCRrmPNftUA+rMz/KGtLda69qc6PmDvRPwPf5ARC1yF
n+t4sB+EGtDQPDZsoHQEiRjtaOt5AIWpE75HDiGcI9hB0h865AE6O15450xUUpxuRPCng5r3q89D
h2DVCK+H3dcHNbiCvAN8Hl2Kx96czwD/ACx46XNV9PcREtf9748Yb06GgUkXV3Kl75qf14KD1h6c
Mh5VcRwairAqIiVHVCh8qir5jlCpL35/PfGm/F8v6DkMthhhWm/GJpWmwLGB1LGgNOSCsUoQddAi
bt1munzuDOb0OaiZGxdT3+33bWdEW+ceEkk7LhG4+KMccfH3ECeoUH9qnFj/h70zW47byNbuq/wv
AAeGxHQL1FxkkSxKFKkbBEVZmOcx8fT/SkrqY7lPt4/vfSM7wqJoFasSufc3rP/t/w/9CInDdXU2
SX+aXpuFmhlPjPkhKQFJjlNffqvhhkA/GGZInAHxHChy8CIAj2bGcJkc7poG0cI7MF0mIK3ylatM
dfJMpHhpMnmS4kKHpM7bPgsWxzdVl3VQiHp/O0w4JFTm2SYEyals0R9LM4NbRo8W8s8r9dpYMn1+
2RMjch/wlfEAjuRSPOlpSnBdPRUrkupeOK8UCvzFkGuoKfZPnw5cKI6hSh5UJdOffCIQGSL4B31+
GBz8UbbW12zEgcaT53xuU1c7aFwbA6jn5s7ufDuMu+H0398u/zZnI3M72PN506CAmmoz90dhcpDO
7DSpwUabeXtva3F9xrL7V8fAv20slJiOKQyMizBdWtR+/S5jir3eoXr6ADDdCpyYg6tq6EZuTZ85
w8lpPZTk6i5JzqX3v/8FzX9/jbmiQCggx4Fijsb36/eWRi6mrpiTg+jx0h4KUfs3WhRBgh25Gvc1
W/07H2f1UyXkU05C6xtlo1TLywme6oCigDU+7gietgWtI9t4aLhOipxixj72bzBq9RB/jWg4qkLO
+Pva4J999V/sqzEbqJPyP++rj5jDecP0f1xV//iin7ke9zc4ZyyXMXu953D4837U6PoGq2rbYduJ
kdNUb40/rqrZYvs660nHVYkbHiA/VtWW85vPmaU2K6pel0P976yqEf3//OHHi2kRFGKJ7rJMf+87
/YMrM3VQPQqjT05LC24RJkJtk88Bbo7zmwoXuRhiIxg/qNtuKYAcIpvgqQ6rAshWTzHEoTPKiDtu
DfhhXV0RbQvmYi5yyCgPINxKsTcyV2oPuZ91n1oI13Y4NVbMDSgqHCq7zX4iAc+4ERQRLQTBWOor
tM56dG78jHk06OduPdL9Ngiqonlu0BJgddvJyJYktOY6OlElyPkkPK394mfSfXsn9w2eDzt91a0q
SJpi6Llw2aa9MSiQMW98c0g2vV86tzN1r0E5jde+YAbGcE7MloC2bhHYNdJHblLyYUn04YL7t7wq
DGW1dZdaoyab1RTl1bYe0+KQNdfCbhjA4rml6aSWh3jGFGpCcDgTp9xDleq0IKnTemdXbHjMPoHb
PXC3Mkh1QF8Xg2t+KnwYTanVFY8GGYitn4jP8SSbO7uW/gb+jXU/mll3nGqJg9kw7xlgaerj9rjV
JDSkpdEIXrhacbGq+WrrZNXtoui4LS5u8uZEZrMXbm2FNNPkZ7TcYsNSpb1OHd6nYCTAdov6KC5z
ogrwyBaPN/q8pem7vkRNV37LJsffTbkAVWvTsxZ3bn9lM/xmR2CMDA4fCpOTFuMdv4BP/4QcByuA
5qGwKewTAjnru9SvHrMOM7q1+MvZwotyn/Z6+9DkyRc08uTVrp0ZIXU5UzkjNzZc9wAZVASd02gP
U72Uj0WXlzTZFP3FtPIE9zTM+8jPH7oiI5uyoE5gNO8/gv/BLdpzW5VpX26axTa3hs3/KUuCeKNP
Ufxh9Vy2ewXi4ojIWTNlVFkGSK9pjLOVtPqJKrmvBb8fCVgUD/RSIjICuvWvbmo3D9zrCFJ0rBED
EILrRWhUFWUNSdFcX+r9qo3VVTd5R6OdDjdmLoTaawVNZ4kdkXwQLguoF/IsdrqlAC85CXJMrGzy
oqXEYxKbNs/nPYH8eKe14xlxpj/piXM7TcQdApoZlRHFy0IPDfpgVQXjPLkBavR1CWs8gi5LS+iT
RtITcN3VA4S6i9yzmBjFYcuBxxszQmTdnUalssFedOMX4kqmuMBB2bz1jevSYlwDE8GHh2r7uXQB
UgDiHtiNpebZFrTKwII8F/KrFsNdq42BmW/UPzHHMCJLPzo086Tdzghv22hs4k2mixcOw/7ObMpl
p9F2RcYmto+SpMCTcLQ5XDK3p5CIykoNapuTaSeXKHYAf/5lcqN2O7plt6el1CTQflqH9GYoB+r6
B3I/wFOriGoAzJQBlLByQ0dTuZ3nJt3lc7aEgojzFeBF8dB4dnycMl5mCmdZJ/vO8lAuxbqvBgAa
DUHc/Zovzq3ophN7zfnYSRHlG4qF5odZDE+jIbkTtdK+UEaVVHzA6l7MOlBK+jP9TWvQd3Evo9kq
b/AoXsrO+0IJpM1OdvU/ZKS9d8LEgZJ4aXQvLS+9A4D2WomGFhbMtMGaGq9Og9MhSDp9+Nwz6O71
Mmk2HeL5OS4qqjVMm7e0HhfhVIqC3HZS3EuO3SBZOO+KmmVK6Fby8zr65CkizmcgcMMN8Av52ZdL
GhNN0dvHtmORpdO+HHtVScQmEX4w+eTN72MSgEeroetgT2qeEHdhT7QYAhU4NvkU1YS/h2JTN5V/
HTL3W1PTyxSbbJvnxCvYMHoGmzPNoS6hcaqyjkKRluNCIcZoU+LVpI5GAixZd545lOzpW9oq6f+f
2Qg8JYXsDXGQVHKyWNMZFFlJtG+5ltUSbT8b9e2SzCa5/85jHZHVJGLykWKTm0V0zgO22PrR6iI+
IvnMW48Gmsl+7o20OyUrxKWAfJD9ZeDdn4bGSP9paGiRK0g7Nu4Vo5tH+N/QuxOAJu/UykjbDWwk
4kPUDkeZWvEd0knx6GmZ5QbdpLn7JGexFSICJC+NJ/rtZIrywOSfvGL6Y11ReuDNAGQP4ia2OoPW
GNFQc7POY3ScGhosZmuapoCCdoBxHO3fGJwQivHHz7fD1Pcku8xW37iOpBSDIs0GLKA9WksglnX8
pEdW+9p2evrCMxkm8lyOt7AMy7tosv1vKreyYgeJLNo88+mTRqztUurukcsx9XOl5Xy1Yf0QtEms
diRgNsG98ykwsOvpWHLaso4wTIlLolO1gRGvIgU8ifc0TtK+oXKm+KpleoZpYjRNMoxNOj9ErXCe
eI6AtaLPbDdSXahR6sI+jjWvkcTHLl2Wt5y2AsFhRK7Mz6vpfnEpM4CIlWj3aeb0DT3eZfeS4ee4
WAUdx7yLB+GGps+qxh/b/KsY2pwK1eqxgFPBQLZW0ZEiuhIGa8KHFc2jvVtbq41CaoA9GZg9RWFb
ibHzlhrf+cWe5fx75CXtZ9ym046VCMUVWuxDSVpaqZ2og57uK5vzhiVrp70JXbJn66qYpSuWycPo
SrIzrjY3n/14oQJYrtF4bIzBgimeZi2VKLTsfmq9VIjAq63hytYV45i2WC0A0qY48plLMcKhHMhQ
iqVV4yUCmNvpL4TmIrGFlpQvG4M94H4sRHqN/Ia6b0u6YUUVGcwRT0CptBKKnGy1KLJy072R89Ce
jGRwNg7bfzZkYw/glDeccrOFi9eJbavDOHUyc9jaSeWLwOibB2Psh01v2/5NoU2g8lwofpsFStSx
d0VXBWVRdS9s41Wjfzz2Br3dff2cS7NBCxPMKziG2vV3hwvUbaTTKoeV+gtrHv+jm1TlKwHLemcl
EH83HPFRGcgprzUanXNORAoX9WPq6u6tvwr384TR6tAkDdBlM7ZXtoGWtL64M/2PQ2RYT/6QMA15
pbVQeNNRaVixAD7E3sK/5isJ3UMGUOHq5VE7hQtlzq+TP5lhU9nNZ8b64cH2waqG2WLqL+PKBXIb
6/PIe0nvxwCWufHVb+mL20alE2snUjDRMyTC6iOUBaffWbQVn8d+lPRFaFqywb3OjtK18mMW5/f6
OqbPbeVeYjlt6qScYFNpAF9GSuPk4D+QbtEvIyDITeyX1AvafmPeOQV3Q8+I3T3dzDYZyG4SX3x3
NaGQUYGrRkKXur1ypjTK0LDRhUaf6nu/iONLP5jrdqZq92hmBUgFYQ+btbGK3ajr441Bs58zduXv
SWaOXZiODsgfnF0QTGFWb3Jn6D7G2Lm+ONTX7qZat/KAn+aqWLBivE3MBUsh1yzgxZFNVUvaoeQE
cS6yrw280CpAHoLuCL2Fo8Wab2vq4IALLcWH1NaTvZ7aGvNBNN50dLUpd6fjnVnc+mGsc0cs5xhy
U6n1u6praVhO/TYJKjPOn1FRDIgZ0Uy7V4LDMto2RGm3tB2uZ2WXPs1kzG74GxY3pkjTt2hNh11J
yfOhbNppF/vKS1jEwK3y9VOD13IMDdPoXmOrde+ttqX0Tk+77zuvf6bkv5iS1T71v07Jj/X4v5Ic
f3zhj0kZkiO+IoOFn49963vH7k/gjCI54mexBEkj13wn2/w0dYFrFJZJRgITvSBP8q9BWdCowUin
MjS+4dBz87c8Xfivfx2UgZywJMMEYuDlMXVywL9ucEjCVkMUtdqZHev0QBgK9V109rEsVrbkuEY3
+jqZV6twWOPVAnouV+CjykJv4ryeP8jcKc9Wb6JltANXllSfuNjidUQgNrLQpSiQKHF8jRvrIPIB
2gZCeihE9TSP+f1sUviTz7EXamoDaDjcaGmR8wOfgq6gFzlPz5b29seh4kPEp4XQvxWXF7Zo/YfK
8qn7cQexkWNXfNW1MZCe9TGrs28Iai2H/fggfckjqnbsfTvbAoJINpbXFLL7CYRge5ZuMmGKpMp2
PyGDYdao6KubHWaEeCm3WbbCNu8if0dRBHlxCBHOBhCNjvkaozxbfhltSBDTqIgNw0oCqVfysOqd
vtUbEQFvbO0bvfMORUExum64SKC+cVvmFI5ES7nJoERwSx3MbZ7kMmhbOk0RdcqQNwzdqkSggzbO
Zwrq2jDOrS7kh1WeWRnkO9fW3BOVV04YYUoJRm6zu8XkkX1YKmzwod0vMaHp9bG1K8DLMnnypWF+
nEvboerdnV4qozaxJdD2qUurji5NJ019W9RJCjuj1RJDP09VBD+66qw8H6k3rT3tLS8WouTQd0Zt
3Y1Y3rsAKntP6QPgbnojuL8MwcCm5dpalYeR3tfVg6LlYtcha8370iRVRGHFsmeEBgWeGsK9W8qK
ymb0rCGQqVYmQ+CtvTUFQ5zaN27e6WFmLGm+hWqC32aYfDyy2SjyCwsCOkk2WrksQEjr76gtMlZ4
qYsg/w7i4g9SWK7mO6QLYXNwQHYpfBd+PIXy8vs6VWQvPLV0Zz1EQ17uK2ZQN76zXNUxscPDTv06
uiMs8avfS1M6H7F19PqjNknIOVvNz6Az8WBnHDB3lDZ5Cyyk3KltfbmdCXY07Q7mWsWBXejGp9pr
lgeoACs3hgzNXdXeZjVdvPGySVm5RaGGGOXToTFpT0lup/nGXF3A7oNTLrc5K29KLv32K/5v5eJv
zejKEA+yhpMEXhx1mMlTZOPFuGjUaxohjcT63TrNzrQrNKTAcGwTtD6DrPpJZkZyIBGrbdPVtViP
e6N87KIE7c6iJf9TnrK/wZHsWJ/bRIDEjsv4rk1ke+e0qYcKQMurkxjVDLKHmtlV70EOxC3jTFWs
h1RWzT1lK9WTv7QwyhHbIKALmtYKBCij4/meRUeM5xFEDK6dgd0PLiA3KjA2hkYLTKAblcuPHBwk
A4I1yMCYEhOEaT9cx8mt7gHFxHu4MUFiTPadn03xh6holnNTNKaNzSFeX953of88EP/igYjCqKKT
/3ltfPl9/n+3vy/p2y819T++7MfjkDQYjGK2ocpz67C3RTH41+MQfLFN4RMZhO9lUf9aHFsuX2Sx
xvXIbRPyV8riz8Wx8RvPSYN9MxKgbrKm/juLY/tPko2OWVoYdKpRcmRQNPW+V/7D3rjNREFIpcpu
OnNM5auoBTV5leAhs9UTH9xCYNGynMlDSrFAqR1rqKM2xDI6OQ4EfvQ97ULya2fFNNNqemOz+pHT
el7YZv7edoXLbtJ1urU9VENMAokGlmKW4lEjd+iNjIMMnLiNCletX3QZk5ffUoqSJf6dnmqDy65w
nAxri77TNfLRejdTOvM06C84/otUBisFMVgLoZnTiZh6avnEPjAwp9JmLRTEq50vyY0z0aruPSZ0
+9VzFoIYwolilGLAd5BVTdl/6DGPUhaXCavQP6WtO6zjvmomjwc9QmKln9G1eCqsegvquO92btvI
e9ssKp7Qcs74UkdqK8Zt3U3/gR9+54D/xQeQ97bq5PrPH8Bj9RUp/fVPso36mp+yjfgNtzZxdqXa
fb9W/vjwed5vOgtLsqhk3ZX8wo3z513U+A3FG5cBPRfU+b37r39++Nzf0Jn50HAZ/S72/J0PHxHp
Xy+j3JMtit+ofcPP4Hj/JpiO6AfpSnjpyL1j2VhtgRsrAy4WjJgYoXRzE8Xh1ksQYiMclzCPwYA5
SVferk4kltAwAPNGejp9dXHD3K3RUn329UzSn4oWmgZ8VblZ6oipCmDn59LGdouMbt516ewMoMU6
6xaGA4iyPCupGe79wtmnjvfo0pl17fCW3enTa1l3THFIHU/DpHOVyFOVypoKAEq53iyv8BkwoWBT
kyv73tiMNotPxyV3PzfO+ei2+ZeEuZLna1equC9A4y2AxfSY84hkJi388ZY62chi2o1W+n87ctXc
zEiBhJ0FfizIPMC5rQ9IKKDEIrmxMnfytqxQUjegNMqxuErQTNTAkHypgbJhbZF6OGITOmM8m9+8
cqpeMEjhxGK9Js8UILcPssnotkpMtJrMBKTeArEdSx7uo6mHS+rNl9Ve6nvbkrUPCnhpoeGUs7sv
uJldPKtcHgR+mV0jh43sqZpxZw40ErPhVI3g84Tcz2bq3htt7xMut8q3pS8MFoSld09YlX7cIRse
LQmlKe37fitmaR2ilbxhAM2uOtkDWbRMruPZW+Y0Oq690Z4mwnR5oMe2j73Tbt0bTy/NKuw0WTxZ
ZTM+cknkRBuNmVR5PhnPqZtHz4NGUXMz2+22qnztZl5NsAcVUlO9ShGSBl1vCNaNnwpgxNCuffIN
c9S1ZyqPp28kGteMnuJByzc9vQV3k6iKbUNsMttUs09ps2G40y0CS2dAhR7z11Zm7B/7pbX3cYof
MzCzuf+cQS4qwhnmcENznhXfA3WvDAjCMr0mTW594jKZPvirzXcjUdI9Gg00CS5u4mxQ1aYHyVgn
eBiGGDmzbjYmfozDLI3pGidlETpltrxoVdydLL30f+eh5XY7R6eJhH4hIp/buW39K1LkOof9ENfa
cxZbzn0CZBc6gxdpFffiNX8TDUhwZDTsUrG+lhvfplK8LSEf8XPMP6IeJPfukvW3vSGTk0vpkL81
6hlWRlQJuAQyZszxsvqDZ7X6HR6Lut9oLf/dqGNxCxJ5BGpNFuGSUdyZ9mx6+ZQ/L5WRCRyHMVUZ
vDwLlbXNyZ9SnX/UlREPDG3+JDOHcn5/0YubCl2WeBus92HFNAryIprwQF/lPFnylGBtPrSzc29A
HkeLctfQspALJEjExwXA2LTtl7F4wbnA/bKI2Oe5IwyXMG/MGi4CLOtxtMeG6cQYwoHmrTBhjXkR
CD43A4CUvWgzO+jrHmtjTvmdH0351qOoL+z4vFwj8PNsGMHOfFzeBRSkMz27d9N+RVkRDfLSo1h7
aHIFslplX0yj1Q7z2D0JlroPWu75OZW+aDYW4s0UV85trfScUik7hdJ4mrGUD8wsJpxOFKBaaUGe
7IsHPKGALn4oRSlUd79grOcHSX4oKJWyZLTJpaSZbVSak474NGUn5iL+JEtr96PSp3yEKkcpVhjt
TlmGrNrCxQKd2vPHqCuGUroS2ETHSKlfhtLBuMz1dynSmK80snklBUFaU7vNViPCMMRpLRHVKqWu
RUpny7k29dN5WHkNo0E/Z++SnOHn+k7vk4/Lu16HcOe5kukcKY8GyGKLAn3VlcoXIfchRNw5c5bd
DwiBFBHjbJRnVymEpV4/TinOwXLBZj8rKVGf82ljvuuLQCg8iOxGHsI1IAT9XYlEk6REsD91Vn8e
lFyJ1Xzam0rCNHqJRxw3DgKGnyenLnZFyl+vWV8oe+5v/WUWO2eGXMvbiLpMRCo97kyqfZR4urT1
XrMrTJjsXsOBMuSLfNdbsR9iSGJX+tBK6V8pbqOYmeKE4iFXcq3jd1/dmmqRPI2hjJd+u8Wc62GN
thdDHbMtuq/H2+8D5VDxxibKtGmVQLwqqTh2YnkplHwsJ6P7uOakFTQbqoHppw92p7V8JBCeO3RY
tD3EaNAX5eNURNGDraRqoURru9blxuLHRNJl3uRK2i6W6DVRYjcO8PneVAJ4qqRwR4nio5LHB8s5
9UowX0beOpmmf7KVmI6Hk21ptkQh3Lqanab7NrPsvnpg2sJ1XOTOkqu/U0Vs3xxm5wsos17J9/PA
pRSzPaI+Z4x2kw0pSn8LFv1qww7dtMoIYClLgK3MAf7SJ2/i3THg130fuvl45U1YXPxaL+4zWxVW
K7NBqmwHhqHfu6IXGyXAH0tlTig8y99oozIszMZne+rY2Bpa/lgqW4OtDA4Dlek7rNi4HjgOlQNi
0p2QxUa1k+8OCaaevaFMExpmg5Pdz/JQeelydAYekUu+OketYEG3+WdQ/T9BwsEZc7P8L/fkev7T
Jfn9C35ubPXfDNt1uW3/ckNmkQs0gupyUxXM/bqtfU/nqkYjTE/qgvw/46nQfyNkx51bh66GP+7v
rWuFRSnyH02NynVqC7yEFkU6OJws69d1rSyHYarc1DvpbbmctaxvNnNu5tfFsvOvZTXh+H5XFCns
R13M34XGd8nxXX2kPVC7R5Fhq4oQNd0La6AAc+XjfW6VfJkMELmO9bu+yLLK0sL2Xew0IqwOS+E+
SXuYH8auseiOl9SanlDpiq+Tkk0nIlxPyVKzEVzfddXhXWMluKtOADoJlAA7KSk2e1dlnXeFtlJi
Levz4ncGxWNcIORm/jJ9GtJWXJGg0XlHEiHfBiX+xtp0m4P+QDuDq/yyKpFYgB7+tMQtxQCyT75p
ltXQSBvbBMi6xb1vHJaFm0VaPZ/0eLml2MWYQdwI+c0tNe2hrjKYIkRM48ukmdERDyWiYow+jGms
tsQNjPKcAZkDAwV1BjuyNnF1KJyo39pTlLwY0oqX0PJKb98rJxqba6d4pIExuePGgOJMYfIhnYt4
T6mtd7Jx1+z1mpjTZi1L57FMYtIXa5UUbiCBSy74TUxqCJKcWw429Nr/Kg0drhuMaxcKWTFhmaFK
LjSjvD2NUZ5taUh21gA/kxMW7eKfO1iW7143gJx+410E93Ue/JM7Xie3bA8xZMlDruk9UwiNpKGf
gqQMxeo0j20xDyfD9VC2zYUXxy+KATx8VdwZIDj0wIvX7A4ucj2G6GvTc4HJO3BGMXjYwWrK91Xp
K5GY2PW5djrRsInLOdsWfdXdgStCqltSJGQ4RrBl5oWKAwDEw2nISnbnTrLE997QfGMXIseDPqxt
utEoTvk2x3khWLysBatwsQ5vrKQd7QBlt3iKxiU7goRut9COM4t0jTO9UtvBUDF3iJXooztfszqX
kaO1dkbtM3gtqTHfrUMfZ0+tnkfL9LBqXloXeNywLO1dejOuM9rAPVg0Wqa+8tM1ZxEm0H55bUGp
svK4ATpMGOWiOzieL7FapFNnRiGEGCbgFjOIX7Vwjz2+R9S3SAvro1BL+fl9Pz8YxlQdospodtS9
lXgAWeVPvumesFTku77MSz7erPzBn4eNEgFcJQcIJQz0SiJoByPaZUo2YHEOyFpJCV1skeBDXTCV
zFArwWGpxZX2/EMx6/bNqkQJqeSJRQkV2OR43cd3/WJSUkbldbwDRdXq1CHX0tn0SvbAdgKrR0kh
ZtmV2xQz4hGj23wzKslkVuJJa2PEgSK3tmenb8cTZJzyKg2C/OSYEF+cTC34/f5hTfhg5ig0hLE+
Gig2TuHllH/VYpMR7gTimvUfNJLQF6i5LnoHsg85C+Oxe9eCPCUL+Uog0t+lIiUaZUo+wp4ChAVF
CVjPk68kpnjlg63V1iFDfXKUDFUqQSpqIRll7yoV86d36FaH0mslYuHEmT+whUw2upK4XCV2me+y
l5mZV0dJYRxPOaFX5DEa4Gg0xna+4Knvqfjgnrql5wX1CN7IJ6sQ4plu3GyT5NzplyZhNhoH9wM7
lvHczE6xcEj1nClcU/CgpHakvenrUrPkyOP1Ts/B6aZVnNGqwtmYgz051Cs1LCNKw81sEKlmooyX
XWSuYzhUehnOFEaHAFvaS6k6NN2uVKK0+ao7zDSERylKicqV3Gk7bKHH6QA6eFEeZgbobbRitAMN
VfBqm0hkXcglzH9LKTunRMWacD3RG7KE4IurmxRf1x1hYvAjOijuqcrpSBnQjnQPwm8m3HHX9V75
zDTi3SdDjA8k5sf/nEHSNO0RsFa+VHfGNKYYcGL9A8H/goyRGF5cIxaPbrtUDy2N6luJa29XNCj2
0zp4R2x2BG1orwYS6ZkFh26Sjo+psCD+Jb31avW8pS2rnW9wFlW3ZBH7w6LZxl3f23lIz//Ip2qW
j7FRUrlcakZ6QUniZs6wdtPbACr0xM7CKetzGDgeR2YR3xl+nx1SyhqgDo6uF+ST5+J6suKNlUHH
hgqcrCe9aJJdycoIEEURfUzgKSVg4e3+M9c/BKZVm9Ibc8r7Q29GLfXixvKlHMYcLbNZP1gTFVRN
lLlEvoqUche37T8CVTNvVqwCN1g5JtBDjp7xfmuTq03o7BEeqLlb66zZyLnFuejIIfnUtE1/b620
4SR9zdKMg6k98ERfXpMchpeVCLcPRgCq2ActeDymoAWHd+WJNpmHYZR9xnxuGcPwrLeOutySXzBy
/VlquPMO8Am79JNgFqgYWmpn5EmU63Cz1jqBxFTBYtuOBoBDaU1Ip42+rF+9YXK2dJ8zBsNJdwNV
7j8FXTdHQZzIcT/r5Yd5gY6dogGTdmWtw4+y2IxVVTxYapNkV+5pjLVm0zrdj4a6f4Scv9ojs9HE
lP+f78fn16p//dX9//1Lft6QxW/YGTiqdIQSmnsNbqn/EnFMRBxhct1lm6uaav5nj4z14OfeGLc/
MQAD7I/lcLsjufZ3KB5CxUz+EPVRdZKswJCA0JWo7XCUyeGPqk00eEUWL865NBvPCHFPGDRkGXjh
2nDstXczAGYitkJ5qbTuupJI5B2NamwO1oF35WMBDFIrMd07cH1oul8opzt4Ee9o9qYTIpDbFmtz
yRMsHu6u7HCozpeB2mC4A9J0uR2IXoN8hlOgKJ2bSbT9Wx7PD4NIXSyCJrgCkTjurhCA6nZ9G28a
c5WPmrdC/16HJG3CFvYhBiLOwwwuhtH1+k21GIUdZr2Olcrt+rQ/FC2Bz3sIwflj10b+CwAIi6md
h67Bh2zKmrNTdTRu4a1/1ohg1XwLau62C53k6R73s44JQlbl1qpT7y5vK+elZVW70fx6/gy8iycO
M+2uHiWcri4hmpNNJnzO2ko0D2Sm1uzztSyOGRTLz05vt89mb7EuNurUf6t9761Y5MXTO+LeBEbl
kV+i24mmirvUTvUDvRrGdsgsP1zYS/J7LL99GLMqASkupb4Z5phqeC7hPvVzY82RKCJHBrNhT4dK
W8v7EUvfE9wMnGGdnPdkM+SD35vyxINRbaRTLq7YurSUMpAs/cr7wX7I8mmilq02tTtAhsQWbKeD
fLgYrHWH6kMC1mCP/EahEEa9cILJxX0YV8atsCfzk1YXvaASyLTuahGPG7/hulwiUx6n1FjPxWBj
iktHMW4Nsxq3mjoNZwjOO2u2ViJR2QKbL2rXz5osG2reC20PjGs9isRc31hXu8ekN5rHVZfRZdTa
+qbWUA8xG2jybhlXB8TKbpnEYDpcPX/8k72fmJJbzVa8sTDVMd0R6Z98UXWnrKG7oDqx25uLeuMO
UZv5O3IaLFYMKGPBNBf9vCJnYgh++2fj8H/ZOGA0VTSc/3yiXpP66+//79gXr9XXP8pzP77wx7nq
Gr8ZJho2VZX+9xTUv85V/hN9OUL/nrZSfrCf6hznLdUBEHnUOfpduPtxysJKMoStg1iyUNT/zgkL
qv3XExbl0UMDZh+BmU0VHKMp/nLCdjF+Sx8Sm+b2VZAxQj5yQxjSbUzTyjY17ee5nJTq0aTILc0z
RGftqM/uxYT9kYflmrB370X54E9ldc/c+GRHOopcU7S07YmZtmnKM46dQW+EkJq7y7A3Bl7vXhqV
ADEXg07CuXuFGHLrzMUtPJB9NDTRZuhsPxyxNQWMxh4clfTbqI/ppYQeFbZuQ5llRXOOzkEbsAtl
gNTXc+3r947RUzXSza811JTAzjsu9lKZgCjIUKnz0qLAxK29i2ste6oVG6aw6huu7tsZjSVa7CQQ
6UjmIb8d5XovMnnWY35Xl4EdTtJXWoFgYbbrmz3kJzhJb6Tyn1vZ7+qCXoquTKxPeMoPaec5AR5d
tuN9tCJ1eRfM1s/5VLy6tDjs9Hi+6l1+q16BoaQlhyDNt6wB99THQ7azVL+FRccGV3zm72mePsTW
fPWqxQl5UmJLL/y3GWjy3kjEIUbry0eaTFaFh9HmnhdGV2T69GQmo8kctHxwMBnPjXhOrPwUL8Vr
12bkle2Lm1idg4yHMsdfaKZHpB7kvcBPtJPWsGv9hmiEyE+rIIW9DAkjrYm6ada8UGbSRQE1wEOA
BzHZpjnlOgi49IxTb7GNNfVaJuUrCRTgh8qmAEeUSy3fq6FMZUuf6D3x5fvBJDiUrOf3PhCQvefG
xW095ck3C+vD1jbS2zxfziY/nINX+06QUSQZ1ERP14iKkmJwyIb5lrbJe77RlHqMZ+STQZdnp1pS
FSGoq0ns5UMJU3CR1RxWPAA3hJtfq4mWD9hKb1AOzxP1j2GWdOklb93ndNG/YHC7A2xvhNyYoX3+
f/bOZDluJOvSr9LWe5QBjsmx6E0AMTM4i5K4gUlUEvPkmPH0/YGZ1b9EZUmd+6pFWpllkmAgHI7r
957zne5AgpA6NNPwuDT2IUnqjoVqHqKC70jTJVOiDt1h3y9np5pj6nG+T+Bn5slzWQnTwnyrAcu9
qVv9qYyMF88cO2YXKNa7KKdDMzw2qn+0pvy1YLzt6w6y9r6YHs3QiGGtAGUBNYSnEOsaQ/Ek8d/u
u1E61wzUPlVNSS69ZV/X4Oh3DKs5G/DdxBOtr9F0GJKqtTnActQM0keERghKqHlgqmISd1figrmy
F/IJCggBtbY/e91waFZgA4ag4dhywDpOg6bdZPGcbxuI7zelVs9k5+bDqYib1hdabr50ICDmQTlX
hswgitCroOsXMPSo08AjszRws2X8EroV1U9UcxYnaawpn0j2eComzemDxWpxAhWCtJ84vLbK7FmZ
RORmE4Oh2Jk5XyVB3c1q21gTJjQF9i3lJKsQaFcdFjy3uc61+LasaKqQH/9UaWRstr1tb4fe/jKV
s3opSU/iqUzjLfR48rXnlNROz0GWDexFzFV4a3R4mqKS5b+k4qWCHbdpm4KD/KD7ziSMHaMIvjdG
PJt+YRliaNaDSVjyBpNmv+ewykgmcz+5mnPdi2Y8hoN61UZ1BjTwG0P6uzqZXdwTzN1oUVMC27hh
ftzFsaDgeR2z6gCZjfN/34CcktM1k/PLAopo890r7vbP+vt/lX1xW2GLav/P//4JRsDVPF5odKwR
Vcn3VblnjX3pzAij6NtWQWlkJwGre+OYbOi/vhK67O/r//Vz0RdHPY/0do3Ee1f/j647mSkZxQfR
ZV+8kN1w3Y5TDgA+nWrECPw/fffra77rxP95TckLHBM0urT31vfILL1YMpY6zJ0dQxcaHrFskZBi
WodxRdysn5d+0Vm17G6/vvRbl/+7886f12YqhiTHQLL9PimCDOZxSWdZHsATEgpWIaGYQ7pnbBdn
5M/ZAQbTywiQBY/gMJzSgWxfhQZlo+L5JXY4fZfLuY/WjAcYS97KSqPpsxVyPI8O27d0RO1nFmu1
Si+lo3aFPdxPRfSk23EROJN13UtYFlMFt8e2ib2JCOugZGZ7+PUn/ZslxOEL3x/TL90Wb/yB7w52
Ik+8ohJWeYgFoVKVfguW7rZYoIr85jrr3OT9HbUMDqMu8EyW0rrCvrsQEXZy4l+yVrGLHlsIVbOR
oPnL2YShAKVBKzPgKkDw8mG+RalcEA7FO9RaotdmYF9eS5U0o4DA43yONLh93tg/kph0zch+H0u2
e7sG9RdFsbNvJjF9imwoNUUkaobYc3LudQVCOJueJsVrvxeJdeoSidXTIQfHKpNXgteJi8kAdqhJ
Vntiy17DanmSUb+jlc3LG4V9PNuHGGmCHxUMek1ksBnGaZ+Jwq07Q/MQgt/tSe1Zkcvru8ZvCSR/
s8OAgaA5YOik3fyUJQIKvWpwDJeHZSR5nnJiYmcj9ovAudE8/PpLo8L+6TuDJ0CGj3QZsYn133/3
nSkkU25uzeXBzoZ7qwVYVv1uw3x7kt6tC5feB1I1/gmd9901krjJulzXaX95Q71rk0n4JD69rDt9
spjzvlPhibMYnHdxPYZevHXL/KRN4cc2Tb9KZJYbUQyKYLjUPEBc5iXrsTvVc3ExjOgVoJS5dclU
O+QmMxz0zZDe9KW9yhNnO8j6g4QgiPVcRkdrTmYfPDrxYAaGbPI1aw51tL85QIs9CgaCm0XySv5X
tiEt8TJM2SmzoxlMV0qBytCLLnoNbyVO/EHv7qtSxFvLXH4XAfQ3TyzfBVhYUME6/R/x45dSirqb
qrkoDwZTn80QA6ZOaHVuhJbxmWPuQEK5FeSzvMaKUOP2wBW9INbrUtZymJVbDSz7bgxX2IJjVEEf
65/GlHmZ1DEeZINzHfYuTZnQvo7plKCOYyeqKwCGbjo/6WJ8WVrSgN3kYTKpDjFfwRnUpn0W608z
hdimDuN6b+bj3qvH+4h26iZVrE+rZuNrnYHpoGaluLVB7wn4YV6thj8FrP+ROvw3DwnvjPV/hskY
943r9N3CHaPGzbuR8Q9EvoASZwLOxp9j6QSc19FvvhHDoLf3/jmRvIXZ1gxDEJLx7u3YWBgNhdWX
ByXacms4LYzMMD2FvKk8g+8HCTA96pkDEvJK+j0pFWCUX5yMArAnioiEdK/2k2JACORgWUjyttuQ
VfG1zYwrbZA3uVe0fuxR7U9lZQZm3b4gKLqf8vkMeIyXMcssMrMv4bhWqSO57ot+aXqGBVMFDDHp
tkOXyh0Qjuu34+ViTWaQ2PyHnspOjtbxE3jud3XIkCmnWQZ9DEb9eggKS2ijY5dVJ5h+j0nHQVKu
ypYF2NnGXsZHRdQFOi8cRebwiELjlpDCE0NifKluHyB2m4P1/2g47JCMrQuy7oedYYE1Wx+jdrKv
K3d8dKL1AGGDoZQgGxi0Ui3pYXqZmgxKcM1/rTT7EyIwHjE6LlcMhl5U1wVjv5LZ8+SCx7ogK4FS
nHjgT2k83I+mRWR4ZR+IXT1piK7eqKeK0MJN1+UnDsV7kAGMgaKBhcnT4YzdJTfs57ilvZMZ9vXQ
DhhS1QwtYtxPCzlVI3jMs6Syzzvrk1CwA3+95Tp/83hT62CYBfHCinpP3CKIM22EZReH1p1fyna4
b3XeewPHrNDmsV7rr7ejdsUActd5VHpvz3wZdzuUneOmSfmxpjCDrCvTLT7ZQK6gDrCjEch/Icst
wPz5ALpF44CWwQ2IUFY1K4ONPGXvUisPc2rEe5HEBWhU7OU+tpVrobHHpN38NJiUW7oy0a3qMK+n
qGNmJKmsQToI3ocxfU8/jSiz3bR/7AZ2UCW6eyU5knp9Tquyv7fsPtlDfpm2icrMoBmXcxGPj2lY
SGa8GkO0an4hiaveqbq7dzkd4HtzrgdeIhwy+0eTEcxazXfuv9+v/51Z/GZmIVAdUIH/5w7bpSq7
d9r3v37mr+aasbot13EDRyD8jjTF/l9zDfPjv9YEefK/V7wbXOf/aa/hSdExSero0e2/7Jv/bq9Z
SHuwbrqkMVLe/sMhhmW+26Z5oJCaY6pYTzJrYuC7UqNeqkyE4RzfuHXtGX6uFUQ7EEmEl69xsvng
VplZ7sjTjemtY3u7RII3Xw6S4VsbyqXaQCKkbCcJuZmO8dIUJQAP13lZlPC2RZlINHwYwa6qhpH0
x2SxmiuMe/q3FAGLtzH6DHvWahCdg0KjX75PNGigbofA7Yi4gWPEZCZqvCjQF9uY/BNUOCKf0Rg5
2WXNSYE7EVLkztqVjlgu2ahaRr6RlosImlk9D73ghCHi/GgNsFz8OQVZyhGnt3HCRxZVaYivKxxL
O/YtJ04uAJfGY5/37kFT/YoHKtJ6o5JyuhsabY/CQASV8D6O5WRiPUNz7xdRtf5V85J+nOwWN1xv
1kFPDHHsgXg4oOFRhoFeCqBY0Fd5itjeNRWnd9h3EZ0qsjP8hcnKgizdsbjL+N6NW0a4NhCbpb1t
6zF1ziNBDC/cEVppUD1D9YhyZjl2ivmPdXZVNGXbVBmb2hqdqd4rWcf5VkwCGznmosTKD24+IzMs
d86CDh+GphXHHTKFBD1MM/ltVg+9e0YASUTq4hstL3UmtnHW89JANKBIaT0aWEi94Uw4JwRptNB4
meRbTA5ACgZLtvWZobJx37YkkOeNp03fvNKt01fMA+3rHFIlsWWWrV2Q+1uExs5BQkmeEUk67id4
JT0IgsIbrhDe8P4t+5obpbIw9ue8T4+JxVFyq/LszjAqwEIJMIkwzsabFsQUip4EAm4+ZVUwc1AF
Cm4YJ2TX1TZCQL5bkiTbZ1V8YyT1dN8hHkqCUMsFjTkVl7xYO5ozsnOZp5ncbV+kksE8qZndNjdn
fMmTrnYLXv4vlajzF9E1hrnzcFKBX27wQ3QSVRD+wVRxcGs949Sa3UgFQtssBUxhHKyyf45Ta+io
eyz7lrFRYtMjrKPnSFn6GRJAsYOcru0HpCSBy+UuGCrqvcHU/q6sOmMfjxljb8sIQWw1Ekx0JvTs
LAxeKpsR7hcViFMeBwQ31wncXEE3NLeuHFgupzJcqHZTRLQZUjL+xnSHY4HjXh5dO3ELzrm3nCuO
/e2neMrC51jF3g5ZzbCvU9PaZg1GiN5w6w9ESV0zG7fv1pV9ExotSmSgYFunMS4LYDL4ArCXpVnb
TJxqgXDIrPXXysAHWtlZ9CmqE1oTjUVu8wDOsl2ZZcC2on2aDtk+TDi/hsgJvgnozfvaQSYfWRpC
WcavVzJznxah35TUAr6rhc5Vtgz2VZ2gWQfbO360mwoBRJpNSDESU3zGeoYqjC55FW3GXEcbTDm6
NcrWfNVcGaMP5G7ssiXtjtC4Xxgte75KQjDMyG4bby36rYfaRDDmC3eoXiyJxtlOLSo7OMxgbwrw
k6XXtvyOWjuS803MtFnD5+yHHASuU52w1sBgBSC7JTmc0VwZyQNjwBAyXDlIVBGE/nR2ZLDQ+w64
mRdTHMQq83PuzyPejTuWdXUvxXzljfDu7Sz0mIXENWBc6AsnqTQymz0rl98mZDW3Xi4TkjGq8pub
6F6Q62Svb+pC153tXFlUpLpxDJ30vgOjdFwVE0HG6n4wNLIFNnSrBMxIM/THbvkg9dSAz2VH7sZ1
G5DOhCgyG9XN5yqPxk0R91owjQZnFlJ07c+QRz1Cqerlvpo8qk1XjR+zmLOYbabVReQ12IvBnV5A
vg1QfczuFXGZ5md2s2yrHDLSZAnzkyCv7WYxEu9mmORyO5d2tTPyqLsVStVn0ED6AyyLJfPbRmXN
rqraaNsyQv9C0JQKrKmvAMNoEPrnMTb9OO21jWV00StyUv1QImH9bIpu0YKFpbVd2HL8GCikg8Iw
HoOyYueX4zrzloNzEc0S+TyR5s6KVkUdo4azHO34VHmqvm2MeAi6RkdpMnvx/Ecyq+7BHqIm9fFF
w8PTZwwRsdEWfjg1DsfnQRyR7s29TwQXtKDE3BoTlibTFtVlSuuUHl6jrpayGu9yV9v2c+ZhVBHw
hNw5icMj2sPsEutGExgAVZ7zdhCP+Jnri1vL+UHHEgOC2Im9e8ubusMgu+lYTWFibarQGv0hTvQb
NdTZx4JIh48wqtRt2efhU52FdIEmgsXjUS4fDDSq2JwrWDhqmLfhDNFAd0pC2fHY6xWCJqF3RzzW
Qw3Jv//A8BAxZmK1ZaAlNsnhNk3tRo/126Z1I9oMMuSQRJcbJHs2zmc8+kXGiN8QW7gOJvexGz9Z
k4vJY6BFNU/FAA0QNsnJSAznhRaJjiw0LJNb0n1HQDu693Fe7PagWwsvelmCLdm0UZvsnCRzrtyk
rh9Dd1DRRrMVo+sohBkUyHG6wjyidi26rtJ/q/j+Wxz/pjhm8Lse6v9zcXzGX9q/ZPP3o+e/fuiv
6lga/yLRhDGxt2rUBce+fxtDvX8xKFhVPkA0JZ4Rmhl/jZ5Nj/kyHX4KZAJzBJFQ3wt8EOEjy8Ex
+s8pJcZa+v7QhRM6untp0+Unp/enNrDpMJ+SSxidBko38JgQqO9GI1qQWJTdHneydxoIItHG6Vg3
FvjttJLe/VAN3QFS47A3G6PZY21i1vndbbz980/4YcQhfhoDCG6JTbi34KVFp/pd43hq7dnOhHSO
7mDX1Y2HDvRGAobnbyBbl+NvXz3AuNAszpJE8kWY6Qh/bP0CvW74TZalcddiSG/Utp7dwv3ICyy6
nuNm7NALtcbnguLQUdBHa2qnwdFkQMobL188abLVAosQSHkYadUElp6V8D+NfLTga1UW3IwP8TxE
KPe0IoXlZucNpMCWkAWEgHihcFV6vLjIEcB9mm4n5T0iLopVv/VGad7Cre4/eFWdb0bVFJSeuchx
4o5p87WYC/2etIUq3QyWYsdM8JvPeI8wIu2GkCL/1JlVnu0ScPgrqsO07sqGdMMxGqEihU9EYWh7
sjPVCTi1se97s31J9FjdeAUEVidtz0ZUnerKaR/dMpluDW+a925LfEAYxpxEtEELEndB8JNjYbxe
W1xXZRTvtAT2Bc5Io7rXLO+zTkzgRkvaqiK2M48/cb6q3Q1HjvECjFm7A6sF09GN53Y7JsN0FbnL
g07oxo2aCVyYFopmOK2OEe1kpllfidZLN14dt/RSbcSTvaknzr3O8PJ+SErTL0JZ3NrDAlQG0bSR
XVDVtgBpIoVPl/jBm2VptuisBdPyHHSOrk+bMgbqNDm1vc/zotzVbhdnvqEckPko6LcL4K7DZIb1
1l08bWPit0e7XZNFsnSjbzSRc8ddb87Emapd6ub6KaLnePIAJpxAuORREJZ6/qlm1PpYueium/X4
4me9htq/TRaYqmK6Mgfd/YZ+wNkBEmu2WH85vtEL9HPGs1uRVJ1DhT9Yu6WBWrIhMC3+krHsN3Sf
Jh9gB54PREf3ujuM1x7SpLM9tv0Wupu3txrOP50G8Iz4AZMP1Jn3MWUP5uZFbCKVxCxpVbjhbkQh
SzcH0N4nm1/ia1OOlEt6/dZmPvMFNUHsF+k8/yGaKLw0cB0DOU3qAGISL3iXps5nhGAL3FS8fEcx
OKkKqtGcY3/pwEbuEYBh9HXttpUb0RQu0Rdek+NBML0ZrEkera32UHu0J5paG4sj5dHDxHv2ahvM
5cR9PA7uolqSOPL4KqLIP4Ns5O6heFhIUF2tGENMUqSw000pQ+sFttno0C8dOSRSaF55uedx+5aG
NFeM7TuzAvUiJK1VQnAkDJMIuduwX6nsOb00b7xzS2hjezernGPWqQ9ePC5f3WGZOCi31tFzUpiV
zozFpaZ0vGYnHD8PMV6RTQ1/Qd8U0VIaQUYbCzjZWI4zLQHlPpeh6/WBDSgzxW9iyOEas7RFKiti
402BWQqo2YCE42omZEJsvHkYjlXkVDYsvZxCOuWMBb63chRNukjc4IMe7xw1UD5jZSFRYi7b/Mbi
wcDzLQkfQcNcacjCDUCuQHqca4ftgKaalycwXfPiCR1ec5/0Zldtp1wA22uwCGukkrSBuxqH0WpU
jy4KvjwweuoIfbUYO6xRb6tW4/Gw2OoyijjmuD5mH+rVoCxXq3I09zBT6xHR+JuT2W6z7CUl+I/G
6pvXGW+Ic9smc659gt+MG3pajdHizSPtvvmlo1oxArVWG7VazOY0F8b4OZIx5vnVbm10GK9R7geL
5mgkyqy2bP3Nod2tZu3YG9KdOw7qwTYrvNzM2eM7mFziYzUUyb1LoWUcWnjnt2TK15Cj5y5jYufG
7XMFToqwC+CY9l6tJvJwtZPHzH6MjW1Mw4UozwG2gUExTBNF4jzMEILfaNNqTrcHwKZYqLvhlf3d
u/e0eNw1rtM+Ex7FJUAzERTE3ozWykyPKqPN0IyY4tkbpmO6GuWBaxr8g0XHPs9DnmER5egCLQgp
A6cg781tT8iLe2W8efDdWax+/BZrPh5Y5NwDsvtzJx3n7Ws7aDI+F4hZcZ2YfMjBcLfkE76kJm7S
UVoMnZvJfMJkXR9TtKq3nhkbXLV4EbjNWYh2Zt5MWn2Vhmz9i51fETgRAhKoSE8D7+jY2uQzpNUY
FpU1dD0rvZ4JmN5b6Fb5gWUibZcHHS7qyjOwV7KBEDSSinjG1AwBa42z1J7RSDR3SpjT2bLBj/lt
HcNLsL3hZVgZChlE/EABEt2vdcnXfGUtsEptE+maC4KBNFlwDOS0xVdtNQD743WqzqZc6Q62GYNx
MNrFtThZaCCvcX175m7mAFkFsE/1JyftunLbrJwI6w0ZMdNvWX0mK0oifcNKdG+ICRm7I1Juufq/
3yAU/cqjSFYyBSUcX1f8hVHWcKPpVnY/685DNoU2J/wVbWFaChc8xwnzQtwyPSQm8OKG+Rse7i6u
nlG2dLuuh5cBQILvK3zDaGhmWj6bNqE72krZECtvA58XZm53pXDIpjWuWrYznqKV0hG9ATuou4B3
kMGCJ8F1RfYFf+XnVjOcgMxfE+BC6tUn2jwaeLRRaji9gF/EPmeikWlg1RT344oqr1ZoubXiy6c3
kvkK5SRfZgWcA8u6j7yRlzVon0tsVzGUDx6xqwRDpx3gAMb3i2QNirBdWNjzc86M4QpVxxjffJUM
U7ElLJp3wvs7rgWmTbMSTLSHCQXc2katsHb5xm33KhDu3RvNvU5yONiTtrjNxqVxctUYi13TUlg5
8OqNCU95oj4KGjJgvs2VGg/AEizzG0teZw2EW29FzA+p4k0A87FsDlnD/eREH8Yhr1aL+qvKTfkw
rcj66o1ej7jFOUuVsdHGHq0pWTl5ekHbkU0+W3sBS0FOT7R9m3tYD+5zE8p0XznAF9CGZUBfjXAl
gBJnRRKewp+pRYVuckZeeGU0btzvk6I2bgWt5eIka5oAUe/Wr15JtJmf65F+rGWa6xD+Bm3Tmr2D
ngkwhdmdHTkLfIj/Pdb9/6iKATJKhhT/+Vh3VfVJ+xPx58+f+ve5Tv4LXbBA1Wf+aT9mtPHXyc5j
HoJUg0RaclxNIdcx9L9PdkC6BDNjz0Hp46Li+p+gBsEv/HO6L4AKUxr9I+uG+e5kZyBWoJ0Ecsvl
pOj+pOGgWTP2VQIHzmbhyiBNNeOeAcZykUNCgmSTylU34+pfW80NH93YU0fEBeFJoz94ann/E/Lo
GlcVnZF9RtTM+k7JoSBQrz9KOFYBLTpA9JXeeb4BbODGKLX+Dwb+xtWEgOeJFlC3rQls9FnrIZZJ
K56Cki5joBrMl+RzqXHfFdpyYB9yHvqyn66/+8r+5gj5TgzAHbAsjo42t2FN1FjP19+rWJBxKQ6q
dX2k1Jxu8RV7e2oWWIJdt34u/u5fX+/dBPfterhlYKjh0VllOj9eT2jYiWnr10dCDwm3jPKvq1PS
T2jP/OZK72hO65WYjTG4Mzi5G4zefrzSgtWMNGKHDiymtwDQH/Domca6NMPkYRC5tSeXLrz/xx/P
JZqEfgGLSepvAa7faStSXYBRofo89giZs422UitarPR20E+2mjf//Go2HQ4STaTlEF/y40eMPAnc
sUjzo6GPdnYpVbHsJgeL+Q0pp4+/vtb7QKP1fnqoNlE7mcSaIPn/8WJTFuVxQT79sYmnHFtuzFk+
aBrC9qQysIzP8XTTc5y/GttsOJAn0tUkBDrtP/7MxKqguEKdigeMmfaPfwajeXcueirGps+ImudF
3wZOFIaPnlNDhfn1h/55DWFgWKthdCtwFd4LABUHZbNTTgqCfFnuKqnaoNN4ggFpZ/FxbhNEB27p
ZfI31/35KUFcSYAWB2WHlpj+bhibRemYRE6druF8NFgHvs3R7MdxUyZ9+s+uZREyzfR57aPx9TKm
fnctK9FwFMReckw4zwfNNLuMCnQ1n6N5ND/8+n6+22/frkVAGLeS3DgLWeWPX15adJxRqN2Oy4xC
L6ioFk55Yg5/sUf+o8TpfVts/UxQTcBhsMmwXMWP1+mdvFVONSXHULcHJhMj5wmwnyWOWRQaD3GS
FIwtoUElZI3UabjlpBX/Rmb1bu2snxVlLhsdaUPC0d+vHQ5nWdLYHX/D0GK3M4aGfsOiRZfQnIlP
jCTHWcecf7Ofv93C75uVXFawBTnMwpiGEXb040cfIofqLnSTY0wsx0eVOsUJKc18XeNy2yNMKQlr
0NZB9ThPkeuHYz8Px9Epp29gMBr1UkOsOGVhCSVpdSSGAP6J2Uy1u1+vhL/7O22+GBx3VAcg/97J
wjLbDEf0mtoBu4/zlXmIpfyhyTlmkWA0OtjtOILBp9VcgniQiF30Qcz5xizD8NhnlXWGNx8eAcOZ
157mtO7OGeIqBQ/vub+LOPt51Uqdu6kTN0VF8pO/U/dKGgH5mBwLT58zsH9yyji7tN321/fk3VPP
ipE6ewybG0AxHpB3O2yiCW6K1iZH5ITLHQGjpCSXWWWfcQDaD7++1vvt/O1iJF4J3o4ECnrvZXmz
bO3WmlK280plQSTDIcBI3vvgyDJ8/XXk1xNzGqOf3M9aUZJVWtnd/nd/xJsg88flKk3Ms2uGJF80
ypMfl2tO6LbgyQgPbj+q+ejmgs208yazPkZ9vdxhItW/2nGIjjPpmfTPdUyIHlN8RUAURplziz7t
5PX9fIudHrNE26S18huEUIkvsmK5MFQEFJM04n7JzfB1gNv1JOd8ucCJQSDlNcp5cBv0qqIgXntQ
Ohtui0zw3u4z58GJa/3QwRq7ikkM6AO9TrRHIMbL3RyFZr/JaTjdFErvvuThrH9dNMo4LL+wF72p
DF8Lqdn1qSwa2AclJJkD3ECrpVUa92hnXbXWCBXRJBswzNYXYpWNFywP5ofxTSM4kciN04ocl9d8
6CxidztAZNuW1MBLZPJkWzZbi6GG5Gsfs3kzBrVf6SxLATWOspHjmM5wbEw8VNqkHFn70dIphogw
b79JtxfbMm3cz7IZlbwHT8F64+mPsl1WrX6qulYagUwteycpDu7nBahZMJFSe3HXn2056EKKtFEG
NMmqrnMxlz56lTlfeM8QYtvM483b7Q3RDm5FGet3tdnE2akinzk+hkZE/LQgheeSEdzQ49SJUzrN
b7sVZqyz6hZ2KGlM2jNx36zISp8M3c9zYzn0Sc29m22ZtL7S9Rg3UmJ97JWOKElEenm75nasPAh+
DxHF8cXp4MC1jZt8Vbo3kjSrFAG83uLlAKFtXgoACM0PshyU2GiCe1uYIvkKblrsDPggX2gzaUwY
7ZbY5jApljt7pNGFdkBNt/rQTDfJjCc2cC0jec6djq0JyNcTigeihMx1HRZrqprEABP5cyy7JFgm
gwLGKKplVw45a8ktuuUSjXOO+oGjF7ztdljuCltjcLSm7CBGbsFZpHwAusDpuBDDwgLbAqirv8Qj
o208IKxeO7OmWxjaU3XoY04M8M00jHWrPUCPrPkSaXl6ymS+9eCZA/azphuS25sdoUMGEWsLg9s2
xFalVeqOaWty1KUqzwxPLGS4eRI4otXXwNvl1De6czBdO3yMOndbEf35pXHK7EIMeOaTbuHeFIu7
J6kdeznIebIrUvMzdPIRfVIBiGiG75P1ZqBr00LTUQjfwD++8ya4bQSkYN3kroonLxlukqicT6nh
7eIYkA4opOrEvI5pi9ZD7ytGD80QHyvPpPLjLMsJaenIVW6xkXQIkhQzpwtIyxs1kZ+EwGwKBtJi
fV445s5ukg9O6JBk09binGOf0fvM9usOrHjmFbqPJmulC+kO9msA4okX37fx/JWckS91r7XbVENT
OjvwZgQ9pyMeu0/NCo3DYF7n/jxJ3mp9LZ4L0zotOHqQOpOI6ZCHnFnO4zCE56p0o08dpvxtbM3T
Kc4LNmBrrZEKMV87iWleYBM2d0aStydtsLNgWVC+uM0sa4R1JHx52bqJRO0fMIXqw2xUZEKV4RAS
yBWZ6cnAZWYQFx65V72d8wdVOQJb+r1i+WAvlrmbxjzsAaoL79wZRnNDoWTFweisgzNXzz9AfI4+
0LIcH+bKpn6oWhR2m3pY5kvmLuaa7OLuyFiQ31A6qeOEgPVIs7jgolTRFxXp99Iex3t3nOetufT9
dn3/2Njuakb9Sd0Ut21HU9DlSUOlxwBNbERGypWaqUUyybAqK50WYa2bsBWV4xonyxvBjTyXcGaO
Pj3rLygo83beotPrGgdauqoWxU2rd09uviCZYNB2bTULCW8RSFsSmx1yV3bMNCHw1G22K9PMvtXJ
4dk5bh997NJoPJv9FHRJOJ7SsScjAJ+S92wi3yONvSQBieRFpR1LBGQn8C9wPcUo28MyFCzMlNqB
I0Ku3eWzcrfFrD6V0DF3egGmqbdK+dpZExAlpzTEoyhs9+M0Ii/b63aiQahEm09mI/VYOTWHelm8
60lrHFL5mFSZVVX7Wte4B07Q3sGbDIG7wOjVH7WQcotYcD41nXlxC0u/eKFC5GJ5xhV95JISpnRh
a+beXR42Ie1VMzQ5/KcxMspYGY9aotF96HLvxJcKo9QGhMZLGBxXqQ3WywRm/86FY3ucmrINZNWI
QDosAUBLCLnCyN6PGH92DgQW4hcS60MGkxflBp5n9H7pMUwbceEOJpiHB78ZQmM/2DYL2ysvDu0D
Pyw8cRs1uX2gu29eeRGYWVUv9kNoN0ZQyLHa5zoK6Hxp5Zd+TR5io2n8oWXI50uSFJJNFtpyHw+l
gOCLKAaqWkjqjz6Z170uqxt9CSn7PbNy8K1pabmdM62ygA8P+T7PUAjZmUMTp2qiMxgfWQVhaOXH
WfPmPzqO41edOfbgNbRJbszaY6TOPJt3uuWNau1M2tec2IFVQGrgAGBUp9yYO56urr6MaZHf1o7d
3UicXgezaWPPTzx5KBDRH0dZoj03QnlGjhle0h5ihBUNxdesZHqyzWqv+WhFdrPDTJq9enZBcmjt
MpIF7kkvKc3Vk9vWzwW/equaivGBZy+CIUK4DF90RhKwabVWO0Y1yiJerjpunri0AySm/dkISU9H
9LPlG0+2WSFeRs2rwUvUIVA3z2y3JSbuC+O76qtrlMNpmVKmHR7vQBqwy362wXgxeOtuDX1ov6Yq
Y89uct4abAIqizoflXqT2R86vS/d9gXkIbpg3Sqn+DXW4Np2SZvHPNhdyTGp014bJy4vk12L62S0
+w9EIg5fLZXIz1HvYU5YAcqEX+mLpPFtgwR0C5+OSHnQHGs+MW8lrrRwho9zB25JR88P0W0A+5w2
6+QSKa5PFYXgQcxu0OUNXQ3ssFDz8snkr+om5JqpfrHGJIdrNvLOYJQ1k0fd9w7aUHSk/cZIm+lg
4C05GQrkc9BZomI7m5fo4f+ydybLkSvZdv0VmcZCGRw9zCQNAtGTEWySzCRzAiOZTDSOxtE4uq/X
Aqvqqe4tqd57ZhpqdtNuJpsIBOBnn73XDuzcmiNi/4D4wonHiEAd4rpElY+SbjGe6LYwcY/WvG88
FA62qfqzWjL9oZiN1u1Isa3wYf9u2iD7GVvrpYyiZF5SX1nVxmf7ffRMO/4+u5b9ZljK+G1h/biN
vwyK1ZJHoubLTs4UPosqGzaWdtufMaF2jpMmNStd9szBON71sWdC/moePft7ws6WCkdur3ERc1GV
pC4rc2MGxqM/TKQc/Iq6FT/YQwjxNm0F/gk2WrmZOJxsfZ+6d1HhugqYsaEyOfWaOnmXhYW71mBO
huUMmGD2kiOkFGuvvfGT7sDwwCzvRA1Lg72EdBnJ0jtbXelGIhvEpnT1PqBFLsK6bmz9mMvZzCdx
M7vlQS8CKCJfOK11cLDmRm7Kci4O8MWnb41nYdrUQXLJq4HyZ9YMtJ5UG28YrHOGsLvrULPOWTsX
x9BEHrCmAUCgavVBpb35LnsYacz4PHU4CJ2hRTtQ2bNmX449CL5+ym+lINzlJZzmOXBFDNUeFJnp
bsTrT7Hi5B3dtkkjs8Tm2TVqS9E0QAKOgveTICjWFzlQlr777Fuj3imjXg7Cy1b8efiznY1y387K
g1OAdoB18QS5m/pf4y3znH0dp0TvdXgFEH0ujeZ1LJc7LeMzdKxn1cYXbrkIRjC9bqh8+J03yXdS
YY++VR0Up2lqWYu30MyA2EhESr8P34Vr4kCHtbENDeE+10WGvbq23qdQcLAyEm7yqXUqPKAEBPr3
uVY4EHwyg4n3UQ4h9YIlqjZkXSaCZNT6x2IvH9OQnTzc8ux+i2wkqz8nP0wYMcumbQNJvRG7r3nG
OlhnNi7nHbXuL9MwdUfqr27d5tkMBo0xqAl3aZd9oyImPfpjKKO2GfSLYbXBbhoxWg3MMLdat1Sj
Tfn6MZ/Ns2tn/ovXORULpcYLtl06tqes8ZBHifQxTvhhOh1qeHa4yFvpEAT0lluaLY12n5bTIz1Y
4S/TY3t2NuCAzOyCwy4wD9aAgf2G7XfX0ReI4eC+sNr161mNzN/ggHojwsXaG55ApgtZv0vWv6ia
Tk5MkmLoveiA/Gwk56Gjb2vfuPbQ+bJtZ9Q5GIsQ0dTrRkZOiYW21Vb8GiQy/t3FHh9AvisrBhcP
RMtRhEFqawU1Y1HCZa+3NbcXdKZ1pzHXOn7VCQNCDMJiT6GfC9Z6ma4Nz7jvQRPPFwP2RgQW39j1
c+OZ19xws2HXhzNjh/a5LY1dbpMlX6cTkU3DZ75Y413uzfTECbnsRUJCDu99/JqUBiJ34vjiUXRu
v/NcTKboXRjjsNN67qVPh3XkDXvQGqmrOlqrB44OheGZByXs9sTZni9N/NKAyM6AznoWi50vfOYr
NsQ/vaLEpt9y/IPWoe7dlpoEMVQnujtzLDY1ZT4kIqKss+OznbqIAsCpLoH20QjWTc3X9xuUY2CB
9lrszzY7G0m9H5Gc8uXrr4RBaT2aHmN/7efhgSDacqSoT711Zc8MNrUWKkFgj3fjwrHHYNhk17NU
HjAaXkx4Ve7GTHv8yKtQrIqJNcpUB1st+WNRZopgaJaGByPkRyTSRbhh6auDV7rdjzrr+QUyepyw
Ok0Lrjw93btZIV5KbfKuV9LkZx6n9tS61XQvJ867i5Gax0Xq5TKpee4jDNjtyaE4/Em5jH3NkKo6
cue8OXBUY7bXuvDb7SBXQkG2oIogXnIz0ILpxARFRoWW25xkbJYl17+5GLdhnag3xL/sYMocRTFY
bsK27cCMFmGPJNOwrN9UyVLve3phnVvyE+bVxRByU+cLG7LFRbyKF3n+uu6MrFr2A8Zsjv/w0inR
Xh7SvoM1OUzG+vOloHYNlseIIoxZD4VeX5NCs2WjtumB92oiDTnwsiFSRg4m84tVieoAVrvfdbpa
Lj4FwXdwWoNtXWfL3qNO59I7Jl87HNYvWOTet8QKjV2YQh9QBf6eHtv0dqp886U0+Sc4ENqTjyl/
LTvl1RIeeeJI2P58GfhCOwxeoUsmzzBfUuHiepc9dJus47pPDY7XwkdnhSbOwC8g+v5eYCTdDDlX
k73wRWmVrt+QEitaFCtreO4B69yGYozPQxrXbxR9Ef3H66Y2VKDxZtpEj9yxj8+xEvWb9DtMYc1k
2NSQDIWJa6CIxSPDAb9hhUWUBG9CU1sU4F04hFVm3TK3tD/6cH15S7OQZ13zMg1dbT2OEgbJ1wfW
6mT6q1xK9UaxKt960t1wLvo5PvVIrrS7BUb3ttAcmpgocn3DvwvbjMwJ7hPtdkOUiozRo1cflRmE
EH1jaMQD0XSz593p+5gPO7GhKNZziGJRheTWCdQktTdfbCTwiyqH+LUd8bJGi7eIm4JiFfIdXnx2
C5ufvGfycbcVt8ODabuIH6xFg627XgWjQppzlYukACwQ+EqAuW8zhpqrxF/M98TMFRDSwKC7OVV8
puvWjbc10ykOQO6PYEKqA3B642lhIPjtx4pfOOzXa7A1gbn4rorPmMxKsBQA4QldAEHyA5+xL/DS
4ZOQve1GDBjTCz1u089pCNhCdRzIW6RUleChJ5S+sShyvRXdUF3JoOunzByDX2pw4t8ZMYnz4NLP
vKHcfrxzKNvbz64/Jxv6OMidhU38mnuuW226FhTu1q8RuLeFyur5r/Lz//ev/zv+dQuTOAui/7vR
4ZJV1WdX92//aGD/27/6u9EhpBeT8iKMt4CSVhLa/zY6+H+xALNzjXEWXx3sfK+/GR2c8C/4IrBr
ASqwQ4vl6r9Z2B37LyzluJgFewcmK5hr/xlGpVhDpP9oYl/RbbjEuTItfkBS/3/at9h8eMreoTmr
Mo06bagCpBt+OwkWPVkvJrWT4NhrfHyoGXvuMNR8eaq3PyfA66iNS0YlLZDWyzTHTlhvGjtffkwL
oGFOlYVNkXsn3pPASp7LSfsR20v3x+A4/aUxie0gUBjxPquBoG/q1PBROfmf0eBNoTpAN5LHts+r
Gz+fqE+Z3Iei7e13Y3RiqGZdw4iNh6GnGQTC4LMtITDcdkuz0CnEqgjjnVPa+le+zC03wY4KT4+P
YMjBepm7Ees1+Bm7NckBcdZ6HXN3BJqpUdYv0s7chbrjkvZKyXv7LcEMSireQm7eqSLOngVNg8Bi
R2aeFmnAOzme2/3y27r5BsyIaCqG6YM15b+IOc47sA8Z/WRNhjF9sKxDbmVPs7TlvUc9MxUw4Wxf
Zp8g9xYdPzv2FcvlTYv6vOuF8TYh226IW5Xjqe18Op2q0N41rNCmaAhwjC2p37jUoxrdI/K6exlI
+e9Er31x0hh7wZktYfx9KQP/m1ol2bafreDUxj3IsbxTbrHukehV9mn7eBloft4ZNo2m0vN9XgOO
4Y2eqrOHI4yBAxwwi4gx21jomCbGznm84ZC6VqUmCs4IdRWPTUU63jzESdkepSBk08PE3Fj9eJwR
p0kvBjPKngMBch/McXx00DJf1ML6E7+2sTyFBQAVQgmjnx2dlUv2HRydroCWg7c0d7pymBF3IzJU
1x0snc9md0oTF1Mqngc3E28M0W3CO8dE77oFMePOiaxGOVRFxSNG9ZhEInfRUzYsj0Eaezz20UOk
XEvnMpcp1cFWE6Ve2NPn0ePLLhbDpqfLtcZdscRDBOpGIXn5T5JCyNK12Em1F3cO8s2CKdXP6lVL
BPLqyoMzlfHZl9W+8mT3TIn1w0ROZNPybfbJAsK0HOZXfBocaf0sBohPVqvIu1PTpimktCa/bUoD
a5sLfh2Eg3Wm7g/DXCe6XWfgYS5ZcDCAFvV+DOrsxijm5WQ2fDQtr7Cew9n6WfXo2Q39Cps87Y3I
6fNhj6zcQ1i28Uvgs3xv67Y4t5mT3DTIm0jIpblD1z3U4NU6ECQM9ZhgpdFss9KooqQxcP0rgfM9
SdNPd2le/Enw9I+hjHmNyZLLaWUQmU4wbkM9J7fVqgx32awOTb586zOjW9Gsq97tYjBsc3HPT5/f
5OS0WaNMGG2FbeOnKNTMcEl/l8+H7YgfEs1ZEaFNlh7rU4MPwv3W2MWjDLJbGnwOYatpZbWWJ/LH
h9rssE4m4yOj+YnkIHOqCdcv59VPvDQKBue5a5pDME+X3DJAn3M6hp1QAP6IF4TB2PnuwZLfjEzS
7GOKz8Ixma2q0QObn+pvmQHPuxEiCukq3zS9y00wCy7UL1HuRfcr4khI2U5gOQ8m9RC7lZQX+eEw
cm2pTgCsJNGGmoFGmIb6GLTFx0KWD8aeGZ49bpdn3drw52I7ByrT50cdgIHnUyEekrR5AAm+Y6W3
JWRfXSeGyLdivZtJHftqE+DIvaGZ2HnMrMajVpiAEm9Yu1eTCl/9Jn0xjW7YwA78TeyB9Y7fke3I
mmLjiWCOXCMOz5oa213Hbf0BUXMd2rzwJHP/MfbaB2Zrc89tAjmSgBNIfOn1P7ivQJ8b/HjYKLvP
r7nFGb3pZX8weaP2Zt3oq5u46aM9TeGlnczHpTV6JMbytUtY8uShvsN4vq8ArW/IPPr49rtHBgHu
LghIsTbzfW5zjnWRZN8oBbtKO+Xp0MRAnQTH7bx/Kirp7S04U99GOV6U0bTRJPr82TfyZzeBy1cY
w1u3hC9eYp0QvpB5hVb7soB9n1rjvkMLqL38AMSHo13eOLReJc1hDIDucRDdMV8SLuytJxX7kguY
Ol982gXZkmY0r6mwH3Wobosu/e5JiwKMAqYtrMcNd9odDvefCMFdZEMnlOu9VBnBfdDZhy7Lp8eJ
t65kcwJzhNto8FPGiXgp3MDbtrbPR81gZ4UHkGmGiGwjz6zN+73LlvwGK1KwwRGUNVEcIjPKuQho
wNPLKa37Y6/y85DF8gAzCkdhaNAtPxgM/tjtlzj0N8HorGBjRzsfDukGbtjsiq8zy5KHtHSMzeK3
zaXQ6+phHJCjcjd9V5OHR9rSZKkxvVdj8SwcYMhxfQlZ/cChD8OdReZ1mLtrk/nlB0XHxzCYX/AR
FLuB3wfRopaR4/rZzTDbJ2RSsXfSmCV1woB9nVyH3L5L3nuLq1/cuJlL2ZVhz/QlJvYr+w/1aKM2
VBuj7bHV462soqG0q3vAfiD56zb1op7nmspGcHg1liy8bGoPN0DfWkkVR5llKQLNZsaew3hOjXF9
PI+sy+kgMwL3Opq+9Z3iwurOTOhp3jpz4QCHBeSgH6vcCE5hJ5fzNNjPDuGnd6MdjOQYl5WWe9cf
7W5jF2Ik4+7U83DkOWvthj78AGNxL1I/i1jc94+dW92D2aTSRhoP5ZzqOzllP9Yj/V5PJMSbxfsR
dE7xRJ3hGZdkvxP8egyJRfOT2ytUPzHHbytDYje6cUsDhmHt8npID17hZThOFZhbmHnoH8Prui7Z
MYsZl2QY5XcVwiBgRRH89rSbbDVy+sZN7eKNTsf5mz+i40odvNoSfFAZlP5336dZg2Q98QQ/zZ+q
BAF4Gs3uEPpMR7YN9GiCHz3uecOoB5xsuWdy5IYc8uMlbVdiXv+lWvk+m4b/GIbV8IPWLrYtOr0W
pnTZzfLI9nMlSMVnrUNESrXO6jorbrplqY+5hgGxdFVyEVZx7GUsKQvz1U7rkBR8SQKL222qH4zG
Do6L7zU/jCU8QoSdnjBbOXsRZihn4SKz26rvfzUy+ODuXBB888KtbmP9nOUCVDnCswrbecsuP9vF
yuMBkYUIuNSsIVJZJpp1nVvXyrYz1D23uQVgsQDZ6eZbAOzhcazFhMe3+cAnICI9FZm4V2qgISHQ
3bSDAFJgU+nHFD26SmAIlo7k4dUZFdjz0L5JvNnds2zIvpsj7NCoDgr2nIYz21Tz2OK9KlzvnZxQ
imzdJyHSEPIg8a/donnNrZCb5YJzkQPwQMHHYmwybW4rmyQFg8qabahajfklLLYlJ48oZbxPSLHF
ohzTm1aP/l6WQ/KNhpq+FRcOWhElTt8Bf5w8a/wFfAtYoPIXfCdq2uk48U4xMuJmmdwQNDrCXeuc
ISEA1kU32BY1iczJ0T/xqlARtCgW0Cq2t25Rx5sWFy47svqYOl87whWFFojiaPcW5dltPpwrc9zF
rX3N09x+zhyvPRTKC26ytKxvcuJgkWQVOS9E3IamfWwJBB5M8Q4IngNTHte7vIyfESTLTcE6MjYc
e4t5R207FwDekMfn1purHRz9I6E0aC0tcRhoPSKqjQq+mAM4oyBdyOrQ3TiM9cj11OEtMv05UtOB
Ny7cmwEvcRmq56mu6h2mJpZOWQm0EtJVLoIS9yRHw6I3HBggvuKZWNSnunYew5HshZfYH0Wln2s1
u3eGh5JSMqdYANzZvVcOm+p+q5wZkVSRJjNa+JmEQqzv5Pfw7BVl+Tz1YATYavGomwmq5AJGAUFX
YMAuQFUrr+tbhKfnslHTvu4402V1nP2SLcVwk788LBlXOcoHGSqHtNIUxM++KG6bVDvX1lmhyE31
m8NvR3Sn24l8qSOaYomYOMPdlHbpfil0+dyCptkWjk72jVOFOwefBofuAI6OkRc4ebi5zKMs96Hp
NlcviN/NjjrAUE7eAclzolzQN/Zh54loLnxOPUKFd6bKr9U066sFWqCsmzFaulayPzHnK0u8M+h4
LDAenXr+MFCYFfrjLT3Dv2rmjUIYr1awvCXKO/ii07eMuTMvhtyPxXKKAznsFsM4FLRzBQ0ytkex
gehydQREdN9k9g3LR26PaRNENNeYe6UYbwertQ92T+Fi7YLjyfMbyoN5gObm2ZTBswuOemNny9vk
649YJ2jc1DkGtf2g+4tfx8/1sABYnqrkp4G/LdKsjvtsIZJk+7cUcb0EqgaJGtYHycNxYyWBusYx
8VCjMlnRO+ohHzmdGV1uRr1eqMmUQWJeZcxGBw/pvfYa9kmShTGPhDzm1+VJ0IAZpwlmDoLu1HIF
/5zb9NOWI9dITPQyta0OZcwp+gHKdPla1HlZ77JMlFceWbhaptouOODVrb+FmF09jL3FXsWYGpZt
njzkmZHQBWW1ZhrVslev1iggH48D6BtXNc8jUNYTcbPhxKlakohLqwOoHmePGS65GU3t7dtKP83t
Qi9vHd6FeKHuq8wQv92s0zdLmnln1qDtEazTqlPG894dnfbJqYA9B1QJMcPnF/RZBvzEJMycDOz7
6+TWnoi0IWK7F2F6eNGWiWQcTqgta456P/iOAQqOdEeLNSO2q+owsJfcJhBMWbNBDaQDDH+ung32
leZd4uggwnpt78iRx3ee6L0VmfQelJrGUst/85OCV4xD7QVuBlTDfD6x62CdNQ5XzFyrCy/1eRaH
dD+b2bbBoLzNS+BJhoKL4XCuhAHFl+/CMdJ8dhJQ11yu5QjMPa9QBqyonuDBpPRDnjg3nuiuzDG9
lcOe25W7424O9qp0q10hs0OeUgw5G8Gjzg3nwCiM4mJP+esgw5CTNKn8C49qnkIj08J17sKbqqsC
MtS5s7VicBu46CNjYPyg+a258WeWkjQxZcdOOmulh8o3sofr28umP3e1/btZ9GUO2T2ts4W1ZFfB
3R1meFLe5y1vYy0Bn4eSPveiGIG8G2LjsdzYyiYwbkYnJyFbWnRwlZfE878DSujIF4smmugX3mBa
2FfCPCQjegfVFswybjpDHWNzaASk3bKs/1xq9QBx/DIraNiYgwDy2TtUBuYsy8YIglt1M4IisGJs
RJ7dRWY6cVd2zfiYAtnaLVK5HFrm88gnFZIndjtT99wjXdFuOQC+D37+nvnuKXCa+6mvpxNePAvv
YHPDLfq7iodq7+hpx6jFlSxmP+oH9vp8GszrIrR1wN+GjLLw0HV6+9Qq8YiNmfweffWDJ6OmEVXI
oLNUP4DVIpuM4xjsrUI8ce98tOZk5jdCH5feyOQVjFHSMg72BuimRW00isBWxNl4TgMWN65TvWNP
Dh/yxOCNDNwD0eUUSLK9PAfCuSe3328nJSx6U81937lsz1pc4RS7ucbWK/wZIqmfP5Vx+hmI5tot
1o0MvDdbWHtVvPWCDXsf/G6HWTHmgrmvBL6Crgy3TV7BV4OVvjTDb9WvsCJD/kwbI901jsWQCahS
0guIqALb01/wYmyrCi2AoB/Hljz+CSv6vk25QUedbr0pUgTG7qgPs8hXpR57iIRV5jgwlA8g3PhL
PMkVjS6b0FSUZ3cgyrZp72/GxrtRpbhpTRcwDIFCPdHTuEfFSc48stwN9j2fCjwxN/qWFXt7cDqr
oPzMY9eTFU18H3BXo2SmE63LajVt0mAzcSLvnwzHK7t9Ceti3reGxNtjixSpDXsJn8KysXS2z7FV
sZ+veI3cGEZcoo3ZvNV+4IAonXzZ38b0eKFYbL5E6P/Xev3hs76+lZ/df1+/8AeHC+5zaf8///jH
7q9/Tj7r7Vv/9oc/7L7Cgg/6s50fPztd8E//msNY/+Z/9H/+l8//SOQQmIn57yjxXUf9OvCe7I9a
/Ne/+7sWH/yFGMsq6tv4dv8quP89dChoUUVP5WHwbyK8zX/+jalo073K2QEbhIW7EEZ98J8R3RH4
/6i5O6HrEqwRAUssqkvMP9OIkYMbV+IqPJHlZTmZsDE3rI7PBrs29lc969u+cQXDDHAqoAfNjAkB
TkR1i1lzfqYyirrCOunAA3JbpckvFGsfo4wt/L2ZI7dYE9TromQLy6LLMwod4syfNZ8NZe3oUlsu
oY8tmJ+Sm9yMHUVeh7QaPv2cdvCoyVh4tqnNQi13bO+xMbiXtTk+3WAcp/uF/oO9stP54LOpOmP6
ZBVHUKS65cdkH8WOUb3ZITvdwKQgvNI0qMwa4wNdmg5n6mMxK/TSbyJeNIFfTlmCMyLBh19DYife
fgx9TrfmECfZrgSQigtFpob7mpohzZYAzMM+val7WwY2veyNGu8by8dD4CfBmFzhkaTBvpazSB6x
Pnt7tpslDIuMMDF30w7dast+3HZP4G/4m4kgGfIytVKxcce2vEkMyUnfm1fMGgQ7HyM94Cs7iIQE
uZIVm9KLCWltULnfS7afd4M/10Q5F6ARZNAatUEvCl4gJfYGd8URSiIOvYP2lm3Pnza1ObQfbt4M
V59jI2XuZmIfYfkJzuEW1OA4Hl7a4oFsRnGg2BJHNVH6QxDuVTtgTx0ofLhpORU0TqNw11G17iLL
YxnSWR0Zcxg/DN48PfMwky/mGjb0ySJEtqtrXHTS/TSqKX8Mun7aNOHUbHHK4Z2uRHbqISe95pAo
wHumNSCbtjpl+FTPTlwcLSGKR7qr5MMw9RUmMwzDrDebgyFGjwMAtJhwhorTDi1GlbB7d2sRP5Yy
9bcTU/JJJtiozbEvb3yz6HYdPu8oXbKCEzF7/sYQ6SEBd/bhJZQCMhS2+f1geM1bMvD45RAwm9cQ
FjQkxVwY5yqlOpNxpTIfWqzvAIab5bttFU+5oeiE9xJcN5YjP9ag/Xcv4EPlwDWmOjF2TgmjLSL1
VJ5ae/yM4fm9LaiHu5CY4AwaPOnfkPh2+QKbE0qws5FqvBmc1L0rZFfs7WEBUkSysD62iSNPNVm9
S1z74nXCUHYVfkWNoDWyj89lcSIbQg+QU3dPHY27d/boUnJrlzbZg3m6ggRkr5Uo90GpVFz1oPKX
pkrzV97R4jBN2r7R9VIcKR5UV7k4xYdKei+O4jbxMafZyz1BsoHBpkGDzIiSAeoOfE4VPcZKw0A2
N+wpuwRzaz9gfaZlZFzTAMXUxsj3QZadK4bPO40ocTu0dvZj6sxpAHQwmhclhwxzjmyetNTjtyzz
1NnGH7wzpix8RdHMv7eD19/0bo1vArE6P5uLv5CKKFNwQyYhLLVMpJQXM9maeRjscWa5vykqbw6k
N+cfU26RLwpxSEtVnno3vhQgPLYxZHX29OsKq0pOFlC92YXLGofUzkhH/9LVCOBHVsXRTJDYK/gp
6HrdALep8vcWRgkCFF7zrmJX35j4rum2w7zqVc74kNeMnqkM5mPdavshnsf5hZw3ZUixGB54QeI7
XOf40/xZ4Egdyy2fkx6r/ZQfRyrTDthkqVspdS2fVdYWB952Pi0Gq/nQl+qXTdUelW0lCsIUm/Zu
8qYVWdr29z6OJAt1cvbYToDeIGVl/V6slDUKoArNpcwwg+jwpCY5XNK4vFdohdRUWckLru3isAAF
2k/2bIAynTPzAs0O9zYek6vB9uxhngYCoKKbw9u6FsUhLKa7otFQGgQf1LPWiUMtTVhCGxwB/2VS
JHCsGCuSwFutZHZ10Q1yjW9zq0HxvDE82oesxhHfvJkFV2T2BqmSxqOoI8dtxC8d4KXW9AkcSdo2
72wLWazlGPcmSSt3U1s/c8bmUwGa59CAkHgSbQ4Ow+8p30KPw7DaLPBaZtk8dxVuxcn1VwOKMt4U
FEmeaGJ8LDJs1izjOv+2Gsf5F8kTaoVkQnlRVbnjGUDEcIg7MVwHeozocbGqfZA1zfcR0/j9tJqO
Cd8sBxuI7QNPNvXqrQ7loK/833NGhQIaXIehIkx+oUDkOydb0NKoKRrrQN/MU+du/dUIbdSrJzpc
7dGBkDilza6gzrlEp4oGPH+U1C4GVsjUaWh+xm5d4/M4BV8ebHe1Y1eOaPZdODQ/gqTyvJ1TJ+W7
nSTBoVrN3Hq1dQ+rwbtYrd4pnm+MKrh6Z4vnG4paX1yxK4V3Od7Ci1wd4zroEIdro7/EvcE+ypHo
1YXPNDlU+gesdQ9vyWo/776s6N3qSldJF9yCE5k/TRuC8SbUEBk34B4TkL298ZSmrvfaZDW3ni/P
O1IR/ndu2spjxMAW35sY5Nll2teMHSq3pQFibAA3eJOvpnr/y1+vv7z2mKmaqKR+mzoWP3iTqynf
zOw3R3c1lLPK/Ras3n1S//bt2IcOt8HZup/X5X0SU2bGG3huClscll5HA8XqW4oUrYsO+vyUWPXa
GVPRjJhY9rO/pgmmNVfQ0PN0ML7CBiGxA+hjFv7sDEteTW6QfQbpBDdxPkCoElkA50ON+ziE34SL
KQD0k0UYrhVP7lfgocRrdi+/YhDWMJGIWLMRRMbqaDTt2+ArOOGtGYrGRCJ1vOkc9lawE5nRfKY6
I3RhzEjBkMv8I8snFXVrOqOK5+5eLYW6l7NqjnlqWYDUEACWNdkxfoU8YtH6PzgLWE+THYIn0K7t
/w5KQ7+Wa0YkluqFKAzx1zx8AHXW5fx+Zs+5Y82XWF9Rk7zP0/O45k+8ryiKj2wa89Cm+C1TLfz6
bs2tWARY6MkZb2ZkJC5NEojlmnOJ18QL3q3yRn/FYFh++fnW/orH4EbQVzvRDYNvS26iLe+odyNQ
A0PYOfC8q/bDmrdB7ZwB3wn/CME6uPvyaxJuJ6KzxnIjI0fQbkjwaGLWbJElqR5fQKc7uUUiIq7s
4n78SgARQyMN5Js1x9ehm3c0LY+PXgu8blzs8eSZc3WHCsGCkraSlosj9JE2F2pEHGkdJPUcF8wv
HKYJqrKE7tek0gCC7tmUdfHsWJwBHQwDTsSqqblTsg9vFulxWknc+GT6Ch8JZjEbr0PNEwzJOD5l
ekCtmdb4VN6v7DTM6JnmiEkTIbMfWSv7b8kr2c8Cq4DdBLfxQDiLkFmLeY3trWd09gWRdL4ShRTo
oFkS0TZAxKuiBjPh4P+yoHLn5MCSNRCmSYZVGaJjQVaslL74mYGMR+coiqiJsTMQE/RexBozmw0f
6ySE222zhtCUvby16Yx0QWpzjalhcvS2xRpd6xq2M/UaZzNtw4G2W0BIIuqGv7Tc0V37zNti7/Ua
iGNS1Vv6SeKNUWR3A9SiS0d+TqxBummN1EHvKLZyjdmpNXCHcMUuoEQewB+lNrXvVGe21jb7t2Cf
rqE9lg536Rrjs78SfcFEuA9gSrsXPrvgZY3+xWsIcFnjgDW5QH8NCC5rVHA2rAnhEVMCWLhDuAYK
pzVaCAQe3AWX35vR+TvwGvFTiZH0qIx4PiNgm5d0DSoOCZHFZQ0vGh0xRgz/wX7u+iVSX/lGR5ND
rPvkWq3px1Dm851r8svlRCOzpS+ZE1TbIwbisvgH/9j/gbqyppr/mHoGcmrb7O0It1Nt+ScOQhoj
H2Q6yE552THWGZPPeoIQC4AojfvYMavmQ3GWorlam3L7r7/5P8fMPQsegUWmHUaCCP/0zXFysQlZ
VHaCO9zSJdRWwLOL9C6QoXz819/qn5PzzDMkv+DvmxSk/Zkuk+GE8qa05FspStGhWeHrprslqT//
9fdZ/Xp/fkEpfnLgklgmxCHvTzFyWc8zThQ/OZFUmvdp0DonT0/Wrqiy/h5GtAxvhzBlKz475Zvy
EybqcUlg1UH9Z7hmr1bt/vWP9M9v8eq0c4Tvs5vAsLT+xB9vjxlrvv/xX8V/IygYpD1TxolC+eVi
lu18sHPWjBunCGexNZO0/Zj0wPv8v9g7s+W4kTRLv8q8AGRwd6y3sUcwuAV33cAkUcK+OHbg6fsD
ldk1UnVldpnNzZhVXcgqlUkyGAE43M9/zncETtmPn/3/Whm6jr/VZVP+aH/Vgj70nX8IRf9/6Ud/
5+RskHrq38Wj5Yv+FI9o3FgKpIgi4dTk1vlTObI/uQuKCp4If/mnf9P85OAl4GZyPWo4kJX+ISXR
6bHAHBaKi+kpHw7Hn7rZH+sDktu/5JnwoP/1AofNwrOLm4hprnKV/TsbohZOojsdRqfZNplSZhmc
jxbUXyARcB2rfzNp97wxqMO7kIwvbhbH5Up7uSnWhd8lWwEI/iFp03na1nJMb0mgJ+nKMQrcXG69
h9WuTm3RkbWCfKU3tjeiupSBbzFESJkTT5EdXfXZUJ7NEKvpqpTZuUI6uXNL5e1z04/2AfUNe/ph
mf2SBgk29Ak4+zmO6iPWUue6axapHiSTsVbdhPExHzx55Y4Uf5P2mnhmukEIVqjr94mxTJ6KMrhQ
5wZPGUTNeOyIY6Vz+QVbiXc9pyRWV9jzWh7/Q7gdsJLu0mB0bodg9EJqpnwIcVjqzSO+CeuQ1tL4
NvBg/+EuQDk4gt6xJD38PRxloNfRApyLo6rbt0rVtLlZhH1Tl7jYxFMhXxPk+56YJQ4HO5lpDa4U
c/gpdG4gDYRXTTUb3zhhA7gTVSlvjFkXxynWrz3CyyUZpEP9l9c/RVXbPvh+OzKiNub6qxWQ+UZV
ho7a2cws0TOSDiuUT/GVVxxxSrj4L4kmHSPbT10mv6L+omkm7hA9hhdWeaYSXZF9JePVHvw5bmmO
iuNvMyz0c2zWt8Yc2qe0bqtTHczzVRVk/bqw3Wbnjl4jNzVza9qKpo6CBg6g6SuuCQxZvEsd3y03
GmQ0lV1Nggr5uswdftHRZ0gjgu4sYpu6BduM9qMOsseysKKXtI15NqMKKkbAtDNucw6XAiOJbZLT
J0jTrOhHT7E8Wt11Z9Gise5Kc2F6ij7YRTOLYxZi8lwPDRkKmuXZzBGcHH7EGMzYboyqIOaQNfAm
k6i4ix17XFmMk89hXZJPnify/rWXX1etkZyloQRnSBi4BpuKiTkHO+DwOUC6cDgRhdZXPQ4W6IDK
Zm6cMUkvKzM/zBXMiQ1DQ+Z4XiFu5tz270N6cdawIbdVRFwZqvXGqWnXyPz+W+Gq9GjW2I+GBNPn
pm+6Ca9HNF7NM27BXeK3xZNfJsGrkZMyOOHs1DRPwVV+x0fWdKvIHLpLD/k22PZTKt5apFqGgoXu
7kVXaFKAJkVkFQTiFLMQI8+pnS7N4GbewWK4SyzaYzcay6lZ+blChyCSE3FiD4R6Vr0ZXQHht74y
MDaLFUooKQ63RmqiTdr7nLimew01ezJR9VL/ccblhvcLszKearxu2YajZLnzoiL/YoeR/4To/NUw
h2rjVLW6Fp0zfberGos0NTFlsQ28oHhNQkZU66xOmMygMNRvrYtFYIXvuTpSAtBuMEax127Rzs+R
HPE8tPU92qePhBJzPzPF0WuwdNbWy6p5zciVU2nfNViOqnhj4aDczkOrT2kp3BOJRZee3SjxeB8Q
bsquY0XDSuOuCS6b+x4I9EX2hr0vYxMuueG3gbW13Np8k2lE94PFYtpLE6yGX1DQwtm2yo7hpPQN
ZioqBcCZtBfitxZvrJsnL2mc6ImpH05JFrOgOwbhiG3RM4bqMwJxBQ/a4HSmTZ9GYQSt5tZqauNb
abuYRRuR9Jx9yRMmKf1hq5KTXY2H1up3oGn1Z2eYhu86i4a3ySrEteLwRtPY0HhkUm0afNd+oDR7
aT9IN56s6EKNhuAYSYOuOmFWD2HaVBu2cQNGwTpe51mqN07hnqxqajd9UaA2R0Db+hA0bgINfVsK
S+9HM3/koN7tm5pdf8yeBu9LHdcubI6pwPRKt4U2x/l9pigk3/bC0ZtSdci8ZdTLVWZSRzOaggL0
KysD/wE6vh6q+GU2QubjEweC1Hz1ppRTOkYfphLtK7ieJrkNRuRJ6SfOrUiGYAcvpb44eWZeHOGG
dyyLI0eBdD6yjX9mzllctO8x6BZNIFeQRILnoXaKV2VgGl8V6LGnaArTZ69wlknywG1F90yxwBzy
O5B9CDMhgWK0cevGDzHj4tHAQoc/m2Wbp916zKeYCmS/w8zmas7BTQ7L1Dd5uU5qkNkE27pq6Jjn
VmeAtBJ148Bc5eVj75YgtanXAePaBg+WVzvHJE6HR2aBHvUfPdNVNRvTbWGEXU4cT5dnpMDgBsB9
9YBj2T2G/OLfMHbOx2Gq7f3Y6m43Bnr+DJ9iLOGSA4EMRTYxbpyw5OD73+oWYEeKf6jfdLGYr2Q7
u0dYN1hohuROZ129srVUt0GJ8Z9FNg0uMGMW16u8rscyLNfFbLncax1shtmlv4/387Eul0haMqOK
W4a7T3RNkXba9xgi5EA0w5+j96C14kM8Mt1f1Xok3Gqb7XSa0FPvZQqy0p98/9iLrnmugzK/Q9vv
D9xPzkSooKwxOLn4UJsh7OGvTZO5IfxBqUdHmej9oMycAUui/LXHqG4b2bF5gCFgkW2GrTS7/nhs
eDDGq0oON4XvfTPL2P8mGiXLld3Y+jXGEvbZpHX+2JRGtS9UZHic3FlquPwiHtJWRmRLmaZLQUCS
3uGkHT6DewbG0grnTZaxdyungjsvWhbNgeaBeD8Pgz1v61rK8qGY/NdYFiErduRF1ZVudCfWZuER
Nu85Dr/FtHg92Ax99Z1TM9AEkeNr7LWOA1UmT4Q2z5LOK55jvihMAC1Adqol78E7X8p5eqiBOY2+
8qadiqCqVL7jrqOiYCQAj+R+FhIPfQsFJCclbUSvdqXs+It0uMXXk0xNe1sPJCOwdTrLGJuy15Gj
+74M09jsTlyyktiu2xdoE1+oWHlj2zu+YPsvviX9CG6HTMkjMMDqpHX8qAt32uZK50dX02rmdn2+
dsvx4mTzGwvgDyumSqp13gB4dV9VSaAehwE5n8bu3lyfckLH9bI7LbLtYOXGmQ9Hrry6SpkHtPqH
mm36hAi4pwjsuDnpluvi7FCjBdwre6AmGCtoBIuqxtT66Dn0ROezJDcKJYVgYDnYubH6z+npfzV9
RwygFfBf5+BuyrqN/s/6S03yv/g1DPfzS/84Q7n2J8tmfI7HzEbC4SD138coz/qk5JKPM4mXLfIH
x+Y/DlPK+cThRiBKQNuTfBlf9edcXn3iPxXYm6h0MT/KE387PP3VYcr9oLD+Ir8IcLfwbjnhATjh
PPXr2dxNqePi7kkOyHQReqq/jC+pkNADqYbaH+G0VGZJFotOiiMnrNA6FpKlBvmf/fZaDrhMdmoe
83Rb2mWoD0ZWChzgFV2qoDIi1bznse2dSfJaRxQmcVPa9Hq31hK1nmSi33C2qmMfi4B6kyQDLJZm
aF451sCzz6nlDax69VbBqKm3xD9iqN4FzBkRAYlj9CpuckrTi3VZhA5EjVJ61V5mMNC3TWosX6IC
JkBpEk93AIb9504JfvBQLUFoYk7jJcTA+5zHYrzUeKaOQZqTb1XV6Na3oQQ5yLC/Lj1MTG7zDvFA
kLbI05AyVTpvGdfRPI5RlaQy1uWOIIrPr1ERBWIWIcP6YAolHnFo2F9cSZV5WRrdQfWRepoHinML
VdaHRpkU/uGtETehXMBqaDLBc+JkfGsWnYoiND8h9VVxSHhP6ph3oLAQysHDVG8q0Ga/GlXNf2aN
orzKS9v+MoV8HSwKXoAtBl7tgJf6zlQh9VhBhObYKSeiY8Mf+a2tlJ/ppap6yxKT393P7LlfdYOp
bhwLS28RudGNSjlHoAMLvH0x1vAg7o90ZrBykXNYVPbl/cS9l4SrfMyZznBd8zc/P9DMDFPsZHHg
P8tu+YT7iUQ/H2nTvDpTSS3kgFQl4Onh/dswaErjeyOX/AolbjGebn3En16TZfPazjreFw4YvMZo
NPByDBN9eLTfuWG8123O47WChmu+1OAu1C7LZwMP6zD/iAIaO1dmX/jPUzZc2rmxdxNTdcBnkD2f
Z9kk97g72HvjfabIWuTysbC4ABe3BldtzoWeYukOdng5+E5zIPnTjQJeW7RcRK2pxjuAF/yz2/Zc
Dcwp+GR91bpqC29Z4aITnXWduW5LRCNsuPgMCbQioPu2onm6at/R9diLMtkQpKM1NyHPeD7gsiLQ
ikU7bHiQJRVKcoGxMF6nPmbIbc8lSp0at+W55PloHchVqqOR0ClHegU81y6eu3he5agC5EfIgRBe
ybliArYl7+O4qAYF07wQui7XyeSP1Vu3fESewrQHcaZ680TDN6PuLN77Ni2m7GTjPWUk/rYCPvC2
gGOfPy7h2HB5f9OmvCqXm31pY3sLnH68DCQAuvUgw+luZIp9x6OrvLKipMC871g+VgafN64tK6XW
VeZxwXQMQK4ynsxcAcst0ZH03nNO580jNMKHbbJwxCLWb4R16oO2KxiCTueIR4sj5LORmEDxqyYB
LwLxBVRR7XJzOuXEWUd6MTZoe+jpn8j5dczYwtoI2Hml2YtyP5gmF5ihuMlBOPP+BLUlHnvZ8lub
bDpW6F3q6Ealfx7KzD/P0JmqVRtPfIeS0BnJCKbF2Khdeh3ucL5wkjbqZmI9DWd/wYu6B7ggJlad
xIftMhobRZthzcQm5fdVY00/09xMXbQllcUdJmu6J1d4csZLLil1vEzNSPFs0vnbeNLxXlHseIFH
aR29IjXIf4qM74NlzzqyY8UA3LJkmGYgHlu76ngHCVFeKi50ZBUcD2+pGeiDD4xlz6FZPrqKa95J
mX1w5E3q+aHxfds6jB1LpJr5hccUlCG2F/a4G4ofxGNgYsk8haWLjUEVeRad8iDBlGvO8b6zZDqv
ydnWhywOrC9NLFmaIWxxTQWexQU+OTMfa91k9heTXSZm6kKIR91N4pGA5MDMtSbmtMqxSzCma1p/
WxZcpQPjXgd3khY3Ma6UxzwXvJ4kr5YNqb9cObj6y4nS2JpvL8OgeQ9TKirjyObqZuD+qJZrj5yD
SK6sqqsPdHpyPPq45i1Jvx8uAH5nXP3L9U/dPZaVuPefbRsYy5aNMz+iH4Ru73v8bSPz3ob1rW5a
qpQitVyP/tR460p7/jPmFD7In0ta0oiYqiB34FKCX1N3x8Rr2BdrLBgUkAlD3FkOd1eWpRCyuoG3
V2Xj7uOOg59kPVO3NmIS0nYd7T5W1rKMhMOw1tPPgnqN4nkAT5a+2INinaDMiBcq+iHeW1Frf/Hp
q90mnc7vRdTJNRP6d3Qa/1hX1fIw0ObycMaMVvE0mMXNMNssZBn7h27tlV4lVmOEfyribBBNB5Yf
lQ8bEeKOBVhGHkSsnXL2r6C/w0SRbjDSDtLEfnY/JxniYZy53pphKQy6PK0PRWvnfESFyV2TdiNr
LfckdlaWmHLFed5O1goy7XtZ5M9lKOqTH4ydCVfIG0b2Iap+lBYSpr88iAhOZo/xFFbk6zrvTgAz
Cbh3e4UVhzizFqK9sU1VXuHuDMmSh9FT7Gob20ERfNat3Bqy1OcGXXxdty5wLxxNUJ1ymmyGQ9tO
xyYC9QQRp86DO9QkmF5++4JCRVai0TsDROAdJVhkYd1LIC3bfJmcjCK5lYtoGByRhnJWVQqNqZx3
NrMyqbypTOQLBMyZpGxD9SlOLStZo57mB8HRI1rFVkUa1EoVSBbZY9bFq8hRfiBvBN4TltgwATQr
Kuzhk0OSBH6XEddw1TpUQWJr/lWrrPnWG1v31CQ+j7kYhiJnVoJH+SCeUDkwKDCHvI3n1Du5MuDq
hc2LedGjLNhLKqTRapQUybrdFWEc8xr4FIpwY9jjl8wqk6fJzZ8o29EZ3JvGutcp2V+jbQZvbUGJ
2Xm96n80U+1/RWwHHTsw+p65yLaaKOTGq6eamGPiH8xe95tpbEnNeRUls5aFMk8lXXLt1VECIoXo
xHvSesVu7gZgb1lsbsN4ePIXxEGKfW/vBsPnPhjXdpy4X5ktT5fIngq6+LTcqZQ6LUJG9X3DzInt
T+Fs7TEfv8HkejSQ+rATNM21F0cwn2YILKXb5buSfNE+8Hv3XPkxNC/dPGq/IzFRO+yMtk2uS3ik
AUsUgaM1RIVqG7JvOIFoFoDbwHDZftkcU7+zzqXC7MGbVmz7VNsPpB1L3NXa2xoE9MgKOAYZ8Ty9
s9BcXHadxpyKWx4CiAUWVnsAVs4xQ9K7D8n/qEIVB2k09d5bnhBqIio+hqSqMdoy544n460JsDsC
gfapIrbvu5g8OE5G85LWiXcup6x9kqM0zlNe0cxqeC5fR87E+dqC2WdfIuV8asdCM3duy9dkGRDj
BGMswvUt00dZBx4EMmXcmGiqa568Lt4YawdnCm2mTPPjYLruFyPNX2F10oklyEyu+7pudga4Awgb
7kABL3aXvRmkEUi7VK9Z/MMNhVI8iPBuH/vCfq+i0NpKnKRrUZnZslqJ40Rl85egxv2+CcpmfGVH
vGV3XbMTjM1iM6Vmum0psHsMNCsKK3+db+NSxCsjlu7BbEa1J8I8bRoohnxopFbP1Pe6YlWpjkw2
C4lX8961tnkhN5oJrBFZjbDskqlJLnEgxoV3mC8l4nPTh+8s/uEuSqTezJ6oyNz1JOnCKJiZJ4Qq
2LdOBOQQQ7pz8DAXPhtpIz0ee4Gklq4T0YY8BSeQSG9dpy6voSjFm1i1wzO5v+w4480FNDSlO6T0
eYtfkH9MXBpeZWY+DeHocYmrvLSME8MINn4spDlSEFiV8Bzq/Cbq2+Zlidxf5bV37aQFgWx2Aw85
FNtX4tlODRLLD9pTqvVEGNepOvOYp+AgTgZdSpKovkr8nfJVp4dtIgx2TqTMVHAbtP7AbpbmFLoY
49J7C3TGoh4kyVBNLN8Ttkg60uhr29PMVM72WmYQLmCQop7DUbLNDg5ylPPUXbgWDilYT4U7dwjs
HMG+5u9TnMaMie289bh6pF9vbbTJLQoWu61ioDwRiqHFsynWVTadTDGPl4lIFnByP1vnGgM3rkP2
Z//Xif9/41yAV8XBXnKAllC3fue1d0BgqfaOk0NQEgLa5GWpxpfZmrvm1ZrmWRNx9dmNlIWdEQQi
mh//HTOemeqvo35heUqQqbCWoauSvxUcDJEjylm24cEefQDEQdGE8abzRSBvBDaPkM1mUO1jFUch
HJNgLrYVCJObsGjFo2d24sYqKQz/998W5DjmsmzbHeufpv2F6oIyohL8UBhs/fD6jeF2jMFqsCML
MkRnyc6ng7EVbYw+rN7++kMRi2XjN0GDHw8Z13OWMbT1G9ynoLMDk97MezJlHIVQGCcsoQ3z34QP
JJpsxEc1eOoxdQPjKJbtd2FhdMXvrCt5azlTn84rM22hK7bLCbrSYZEAHLQ5wxSKhfZvXvA/f4g2
xgjbhXqEzip+d0f0fhgbyvAyQAI9gxF/gjkGiAXIO2FCnwFQUeXAW8ZGfyEyPV10i1ahI87yALPq
S17ov2kLEovm8+tbSI+usohqWK4SPIZ/1YQMG4G9Y99AoG+BpTmGM17g/vvPDRIPSWFjOf4OUjbv
eD7Useo5XxRMlLO9wJsF9qepljMY7+xfv1Xqf3phjmX7mFpwGvxTZ4rbmxj5ah0dKof+cbaanL3w
dA5D7Y7silRTPFQE/Cx4j2xbceGXTXrqLdlfOqsn2hH1g/9MOTenZczx7ItFyzHWiDlEhdbM9j0O
G/bcAU48ZmhoPYVvcmdTZIBakrr1SN4PYfD956E0zofx0s2LClBM1XihmYHkSp/M492yj/sSF1ht
CqjM6Lkk9jkB/fXbIX8zQnDfU6eCjZHGIyRE//caokgYOp5616D80GYNlOVcRGD1l6NOwRTqkYXf
PwMo6Y2HQs6IJ2Me8bImwjEPI2TN4iFUTBvX9mwQnM4s/i9vFn+OpDxDeEEcKZWslg+baCd14UMX
xoeSURZoYRdoxzYkfn6Yp5yfbssU8cZJp54rhAPB+8cv+x8fz98R2WisptLnL5To71/rL036qwb9
84v+0KB9+xPrIFkvQljcNVwp/61BEw77ZNquCZENvtpCVvtTgga6ZqLRsYri9XGpG/+HBM2S+m9I
zrB+fl1eTJzY3LsWorOpHJsX9uvyAkDVQGOJ+rNC5O0jDCyMksh+Kna9U3Hu3diaiEfEy6SQPRlD
Q7oSh0d7mSQ2y0wxyz3GiwUv/7peZo6yZvo4fgwi22UmKT/Gk1LVAF9ASL9ay/Sy/hhk9stME6Zh
fCOXOWf6MfIE3C85c0fNGtqNummX2WiwyABm7+UMX6nQaJcZKucFxqmcLtNn6F7DyfoYt47L5NXU
HEc6MzIkTqPSv2SRl19q2ZLEYWrbUNxBIJ9JrqPt+cKAuL5gpaV2eJn4zkE7bo1BsflC4yVGrtJ1
74hxa0UWdsuYdNBjByzni+vmHNuakvZOa3bGO62r5s5xnehF52kHAblMqo0Ke7nzI1c8uLaOLvbo
JNvetPpwZZjFeEZXkmfaQZ8whbKbRwwHyWP1iriDquZH2uvTtSnGryl9ztBcKII+mEYfn3VMHQAM
C7v5DLp0gMLBZ/iUcc/feANdy0Ybzac6x5S4iiYVbrIedDXiHkSOBO3hTvrMGIwsvCXwneyg29Ha
EHGybxyfY99QDrQAFt25MKCTRyJ3aL7Jh+kBsa9DdQVyTDuBvGVP3hwm/JPXrjaHs9UU04FHhfpC
aK88wVxpHxxPZiOZcyPdQpsE7FNHoN/yCp/NzLRxp4VrbIogK+4NBNuHdrLaNx7N2Y8Jr+yj7DtK
PdKxWGrdjRsVuzt2qO0r7xW+CPyL/p1uvPxV1XG/E15VbArc1cTd0nk/mLYBR64esbM0zS1e+/Kc
jO249lUf6xUjiJDgBUmxb0olmHjwQDMgNGa6ydcj6I6t5RTRfdH0Jm40X7fbKaAqB8mLtHvDAwhb
yJde9t5VQcpkD0uxurFqEa67wiTuLOduHTXhuKPfnLFNb/jJuZot65CFlcfB2kF5KcLkzqzwTcdp
ON+mRACoZbAD4xu4Bg/abtjA+NaDAxcK7193VcSOy/oVRSdKhiicQtHbJEZmv0JKQGAfk/Hs+KlJ
T0fTXfNEQG4oK93f10Y4v+mskjbO6Wq8quw4fPTJa9x6xBJrrwr3fe9iWzKbFktKJLeprVpc//1M
pFmg2uBQ0h1Nei2wOaeh1xzNoDCwv3moKDAogqMEsHOE6NssehVMXBBqmjMZnv/8mWWkupsKkmZF
qM0tHht7G4M8v6aOHOM3oTOGtzhstnjE9W0e5uFtHVly42hHfc4wM9GQBnTkpQkiFxO9100PzKsV
NSRFZmznREQH26EMrJsZM6/APQ/Buje03e8KUnu3qO8Q0gy7SPMbg5jBsysKMi2uUwbV2tI6YCWJ
CWLMefmOqGZ6q87Jx2s1uznw79SO000y9cZz2DdsRxJh00gLc3zcqFgk+B8Syk12I+NsyFnIJPec
AcVLTcdKtw6BUlR6l9EQbo7XginjSHxThTkO4B0Y6jBf6scnB1/gaHaN+RCQ55+cp9DNOX+2i+UQ
yFzO3X6aKwmZcN0iLozVxuplOjzUyRh63ywI3DDsI0ruB/sp75NBu1uvAryyM7quTd4nt6pESoBT
1DUPLh5u/9kH/M0+gCf4win91/uAhxIK/P84kf7jS/+cSHufbL6Vu5S3LYHwf/h6PfWJ0lObqQlh
xJ//5s95tP1J8simUkChh/8CZ1WS7tqluta2HdohwWT/O5sD2/9tc7D0apq2iX/d43UAfP3t+EaI
KC3qJC4PY++KAUplqoY1rAR/H3EP7Yj2WN2adcyjFA6M9ErGRXwzQKbe9DxzIZuojpFBEKsXp4mm
u9KRxUPfOMFn/PLMHDn6VUhWs33AtcdZzuc9uoqNvtyQ8SopLRhTBySpMSacFrCqkHrKjOgmFSVU
oYw4Pfe8zjQs0njB9oMCFQx9Hapq5z6BGJRTxsW8drJ2qdFYt5FIAJSTcSBPN/aw9bWhMKDiqGE1
sAtSTCqS0bEngULYfXKupVGzRrSS+R3dZ+o0zJ46UhthFtCKNNbmnBe10XnQfuen4E6rAQ8JcNIF
fTJepWMy4U42/Rw3jkHhEJF3WhCu+IbtQwyd0YU4buY/Yj7wg82h9s4hVohLeI6D99mxSdmnqKAv
+Hhdvi+v7MXiof9SDGZ6Ya0f74Ixjm6HLigeq4ZsXNsAe7hi7Q0pTkFNwiQduR7TgjwTAVsJDdhp
jirvHhDFtNVOxRtJIQC2SlPFAa7VZHSJgc/VZxF63l2QcahbEQk0xQZOn1VsmFWUO5cU4MrG0zVW
eXULJMW/s8mxROeETe+h4f3b9aX2zwDg9H6OokXN81kko57pP5G/8gEp3bs3mCncJCkALZLV9iEX
jAXzgPxbQPPcEcVUnYyMUSDZ3vI2rTUnp9nKp63jJuJkNcMAxirtrE1sS5teIyOH5NgJtcONq78O
c67faiwIL5U5WQrmmradNfDH5l0YOQ+bNmodwIOTfz9W6M/kNPwHCaICPOqMSOKPNZwqu1efZUBP
+oorz0avjYzhC+wtbw0A1T9XlXJD4klmeCIkVsSHwNXtfMRFKKd9HHTGWaI9DgxaXarlTYRBpGC2
mS3G6dQGmTRU3QXsg52eIzUyrPAMofDvOc5TISbrOvopy6kPjc77Kdg5H+pdiDcWKc/4Q9j7UPmm
D8VPL+Kf8aEDRh+aYPqhD4KHXsRCjx7dXUgvLiJiUNZGe2o/1MXsQ2mUVYPGaPO/hbKLGInz3XiY
hrqhVCagsSnvr+JFvIxQMUlEh2fAWyibyU+ZU/4UPcPcpOHOXcRQW5kx8+7Fzb1IpcEimpqLfNoq
MzvqORye41bC9POj8prhsCaY316SRYKN2bE4sPikACjFNfTsOHDeDtzeBuA/RNyyrtFzySbm1Zrs
DW1Ai+DLdjFk/ysbVOCC13CYzJidSN/JbjO143hlQDI+kvAF9ucXl3KmMSlpsJ32oln7Xjmehhgg
jsuTemvhWAYJNe4HwzLeocxudRawVQzm/eiJZD/FEnJE1bo3zJIf8DCEG2ivexIM9jMPW5ibXYdv
furK28EzKZ3Hf05wj4+tQdAPLbLFfQaZxUNB2aEXrpvELq7Momq+J5N7Y84UbJARGg7joLOHwum9
26QvmzWYC7oBswaOYxeo3ZJVZHIOD8Ny5ptYe9MeBl67jvDU7nBXMiA0+CpBz946ruuyYi4wv9Fx
S5Ve5t6COLxuh5S2JhnBqccFs9cBKbjEMczruqa4wGngNHHU+eqz2u5B5XjbOJiCHepLQqDUxrIq
pD7MdBuss77HRYyF5woQDc4VN/xcxrLZgLnAIeEy/eHQB3uHqO7LkOjhQMNt+8QOvOXCGIx9WI8/
gO5kSwn2tG1rhONeyOAzEEiDMp/FuOQk9MoxIJEmbdY0sB5UTpdBgctm5/s1GlkVMlWuutQ6eQFi
Ch0O7n1XUXBByUjJQLqJ961t5VwVzuzCntLsG9EZ42Tr6bi9YI8Mnn1tc8vaebDFCxZB9fD0V4Cl
ZQpkME5fK4YnO0EMk85F6e1yhuD7cu7xRg2B+eLXIc0lPZasEkL3DQbM8mrSQ33IVe7dK/7FdeOM
xm2zbEcRhmhg8jlakQJ1bmrJOANEW5uKkz0m4dlPc89fYYTWjGljGOapVGBItBPPGxAB5AdaJp+9
FOpGBXSmoeWSjzcqxDQ4UqSiKzcFXBRmTDXCDtRFZzy3ldm8cMUVAJW7oboyCZdQs1bejzNFGSpJ
i43XLlG1jMvAGnbmKBswtpF1kMyZVj2hbgDebvJdNVb+neHaYvlGQVj3bTDAXUO4PRVoGWqdTJpD
A1DsJ0qp+ktEJ/U7e/hwS1+Yd9aB/Gz43Y+YeNqrIx1i+VNhkhm3nwrLNpZqwXRNQKNf9YIBxjzp
4Cmsrf2oks+B0wHP1PZ+LgE9ztSIrVU8vU795NOZVUpKn0il4DVf9co8ptGYbmshq+9hQEo9TYyS
fhqVHHrZFSVQyMmCdh2Iu4zxyzZthvS+EM5NEbbFOZ/rbktjDngOiTW4XQ8RRvJtI/L5JpzaYFvl
zXuXRI8wFNhKsb+IZyVWg+oZSGE/2diBKfWKBCuqgq2XzQxQv9biTA8vUW2jIsAlm6aP9HuWWE+0
+TmSsMcx/Lrfa1Fful78CAhNgzxgJme4bwUnlc1S4kxS3nRP/hTM58qETeoq/VaGZN1nvztxEA5Y
O6tq2xcaZ37Yq0MyTvlR9RWnNUxMiSOe4mFK4QVrfEixQwVQ3fh7CdcS7FWyr/usOpXt+GDNUbMD
kFWsst5ed1EyvzPHttat6sqHwBt7AK8z73WQq2mTTUW/tZ2yZZLf5LuxK/NVbXjfglC+MkQP3kxt
q1s0KQZCnn1PaoHryv6WyxwmOiMb8ixxdVUVfXnVafndzQeQIwLHXwpCrOMlYfZrhoNXBRjqrcra
xhrea0/xxZ4di3sRxEk2UTYkO5Pd460s3IDe0fJEl9UG0hqOE0jJE1B2lGAuUeGFG1riCR6JRNyo
Knka08q5BGNE3dYQ2zSgQt6/dBEIG7DWK5fgge2E5crikX42dOPQmD0/tzhsls0mGLXb0m3DNSTW
K1mVPzhwH7TMs1VkmLfB0NAEQ6IoammIbYCiV/nnOkMHmJvx8b/YO48lyZEs2f7KyNujBDDAQBaz
gcNpeHCWkRtIZEYGOGBgBvL1czynursqZ17X9L5X3SJVFR4E5Jpe1aNTP94pa7gdQHszrSHfu+vC
fc8SfVlQg2I9UtOKbzCUPrb/SNqZJP9MkcO5zn3/7FYtZ0EWiGLxZE9QolrvRFcXV/8++P3frMim
zRnt/3/wu/mh3z/+LP/aP/+T3w98loXGy31hByZSMguxf1iQSQj/Q/DlIGd6tue52FIsixHwH55j
yT+i7xslwhHipxb8LwjAsMd+EYDxAVw+hkywHdDQ/msUOqXnU9edoo8z7r2XZXLkcbEtzG9yLU1u
i6pt4fQ1JwLbrRU2VgsveQXjPLEK34+ib8883UbxRaZrQQtS2ZHsmjWMX6Fa9KKxcxbyXo7+MhT4
iIZkQUhSi0CI0z46qBpyOIC0Ker9OC3Ww2j3uIx1rG+xqnDV+0Y9jYDyOo9CDJgXu4y928Hrcnyz
XaG5NckQ7dmOqCakgpsC9CRpqD8yFvyfzrJ47i6d4XIdOHKuI67W3PyWj5AwQmiexUcLkoIKX6mr
cJqq+TbGv4DtkL4NM6pUBb0q53XvHZulcyi2ssZZ7RFp+Kd2D676RIXfAgRLtssxMWoQ35SdzUDF
+AYxVMYcSkIUnMq+xwrd3AdOnjyseaFvW4xMKoeKGU1pRRV23DfES1mdHaqgZImYOw1b0wzB8o4U
Ea9jw6EgWF3bhXgeFCPnqiB1mc3QHmJLZuO+ikVie3ui+gX7+i4zVzOa86rjbVrQXHVje/QLWpsB
Kevo9FYzFoxJLYRy3u9+XXMm5YRTorIpVk/2gy5qxFrc9UynMuPkeVPghgviLUp1F0AngGe8Q+9i
0T1elpdUIFIGgQHBWoydjhurnzayH2xC7O2ovQEXl0ELNQKg6zU4PiYrpqYJkGnUOr2+XDjeesDM
IUFGzTk9YERvp1KfhmEclXljLVU+2HSS9D3u4SosJjH11peElLxY35jVl7r7GCYcx2ASi3Ut4/t/
P/D+jw+8gE3nP3vgTf9xeMefnGbdjz+xD23z8l/+Tej6mUhH/eeJ9weVyxO/yUsUAxKBb3uXMqJ/
PAJZlJmoWAHMJxZm0rb+/gh0xG9uIPnXKTa66GCm/a/IXL+yIGAg8IVcn8mM74Ll2583YA4LdXh5
XH5FDdfVZggMhZu8/OGX8r/YU3hJ/GmL//NDAh75kgg9//PLFn9otKGCwKcfvmASnL1+jVJPexuQ
YsP2n38Ur4b/8VEOvxZPOiYRE/uXj2oqtHc641dEO9rPsvJSiCbg6FqNIt+dZANKS2fs51U6IX0I
zV98/P/4dUJ3lc4lAmdZ/NF+fZ/QN+HLyeU4mNfTk6i8Vx/+0T//Cbko/vwTXj4CtdIL2Fn6MEP+
/BfrOmMZMU+3B/IUT7O0X/rAajajIP5vri1X6d8v5//lL2f7v272Cf840DvY1eLscRAh//xxdoJz
babq54BNoT2B77PUBuYc7deStUNJi4sTTy3J5KQdzFDa8KvDljgiJAGM0l3EjhDrs0hY55AHLo7g
7QOcdw0VaqyaSuZINgs5Fe2tpcjakL/tWJ8eRV7Z30Q+7dk8DBC8fE623WCKl6UPKNhegrGKiMbZ
N2k7BhE9WnY0msv8wnTYnTM3mZIQq1SXRg5l508uJr7XbPEa0tgd6LmkkbdyqIsHF+0m1A54+jEB
OTPq2gpZTNBF548t+UkanfW4rkdWJ9ewnPXOrqpPxysfmsz5TkvI/UAEfzM5fnVS5vw1wTPNR+Tu
1pB8zYo6rqhQa7vHYgnorbYi2efTjy4N2qOXp7dqoe0rC5pu64hq3LJ7dG9mihs45lCzxzvtxTOs
+JSnHLta6usITOoftmsET3NNTfdi5TmH8zZ5GihV3Iw+C9NAo8M0xJznKdYHGI/xNjfn9LruLwcX
oMqxv0xXEjZnsZ2QwJbLEiYJ4E/m9O9ktK8+tR4umpTha0M2weNolecUlCkrtnb13HXus1N7xmta
6O4WgzVfx59n8dRYhb4qu2w8MBKyK+66oeKvCqCCw1t33ZQEIAUnMVp6iZmy2CEM2zTLJidERcie
LlqdleYLPjCfJop2hsWcifFtzEzakzYm5abG6iVPWdquW+zYFNiTKIjS1r0gMzMrOK4I1mc0gO5e
rXV3V3X9Oabb6w1w1vDkUM1wgIJsXVuz7R6qmmuBEGa2G4d63teV/ZYWnQThnYHQzz17PjjYxO9N
4A97w0YkWhOjuRuxaQpYAtfQMhWHUVWauw4h561xJRtVKI3ssWeZ7bvAGa+AfHEkXFP3LoPuEMc2
B8F4wNgZWAl8viIl9CtfZ41+WsWXOXO6V0vxTJsFG3KdG3uH3ocrCEoUg6Z4WTj9TPdGPFl7YRO/
JVuOwAdX/ygxfF8tjUlaxExkc1stvDe4ogW7awMs+z3ZrOW9h1O2KblpzjrJjashccUe3ZVgAOpu
jTJEngHimhe1Zsun0ViJJZiOSnvTiJluLEzdp9nwqb0thpqwRBLskzieruY8z8mejtPGxdq4Z2kc
c+8TABWOiT0gHtmByyIIbbecTqtIrfMlRLuLczd4aSinYEOe1ZHrpe/QQ14DCxhKMgzmQ4bKexBo
0FSjnXGlJY+4Lwl4e/ymofyfEH6A08VFF64OPUbxpIuo9a2UPGB+bfQtuH4gGFHdrh9Z4tMjlprF
Evpxoo8xge+tZZj3tBvsBkLXh9yA4NhAdKB4mS+bxG773FmGRyC6n4xItV2zGyHfvdPwSbsN4vK2
n3etSuwnKVVAG28BsLX2dH83Gsom9mv6R2xZNm0YKSrcZbOcpmDNQ+mo9SYuiwGQZqyW58byyzMP
pPVozQFzsZBvXQNBQgS+EU6wGTalikGKmOk58et9ygsAHIwJZyZJWBuVlVXf9JV/LLV4vqTNQiQ0
UBWQzpzON8AhAH2JC8O/TuLiRwwqhNR6v/VGQouj6SjOA7a+VRhTghB3qB/xSHBvs4WFeuBa5dGt
RHcgAVxEzbROXxo8ISHTEJ9sQsfjdO5yA9GQMOefAQv5VwsB5wmeh3Nvr7kLs4ydkFVWLLFIW2K8
5eS/dUHJcZ+48wcHBnLsbY0tsq83BaC7F5lK+AQBIERsCeWlEXF2OBHw9Cj9lkPX6tFoa1PISTRy
1ZgjfOMA7Mkloeh99ywbcMDF3Rm1sczBu/veU9nP1r6mE2TbCWehrGLJDqJwxNZyg/QAuJeE2Dyy
g4J+cetmVnFIjST56sttlWTIyUvKr1+n87PFkysCUu2jsS/lk+0n1oZkLKZOYyjEo9O6W3eqqtcB
jfrrrN30xu3c9bWnV7YBlo9XXXXdzWipgYaXnCsP/MYBNk8X0phoIGc0nzVm7DBG994Bue2PvB+n
o87R04IWlKN7BfqdA1gkyn7877ni3+vsv1hnX0zT/3SdfQtV8k+z/X//B7/P9r75Gw4ySiOgSgEP
+Dmp/06nIlbto15gqIUl97vc8fsa27F+Y70s8AZbyA8MxggTf4tV+79d/Gg4KW2BPGH5/xLu3Pp1
9vZgnfsMjFz5DI6Eu/88v8WTkQAXl5LNrqniSORrAUma+lzscGjGCwvVgDEFvjVRHgjZ8ckvqREJ
enN+ljV5Z8fN+1fTrvvXZDbFX8zLv/LY+O6EyY/PNyhs1/3V3xuMfhdzVzlsoJzmXcJCv4OMU59p
LGTgazna7gNlUkWg2IqGfzHb/qr+4Fi3JeMtDgOTY4lzib3/kQbH+ZnE95i14GLiL1UbE6ubxiy4
LoKucaHpSO/MaFzTPbq43tXsBNkzJX7Z13mt1w9vpIooUutin5ISSahgX0DHWzeitLeNe++lPj4t
1reShvBqOFvKVjvHVFRoUf+EslLxZHR0X92mYjFxAVkaXIXPKjKcUK2icVxZb/hjavCkG1gO6NwV
b7wCeP2wLEQw9Zsrr3fgX2A9fkjZZxAQcurL/tP2i13S0jUCmyYls5Y55qvBi2PrF97TyEq7JAzV
4qb1XFXTMsTK12C5yw6/sfVhwWW8KXCDhTmBGBYP3qTpW41pbVQpNPNKzMsXBNcKTxWHj7Oc8hj2
0jK8+vSZMPqZJWEa3nsXmjUFegQ2imVH3ZYL0Uxk5MfQL0KOyu3DJb10b/ZZZkU58gj1N6ZLTMEz
u8gnBbidRuxtO23PwHYybqWHmblj5gHZuiWv/XR4ssYmpQ/Bm8bjBdpOm4Woh4cZjmNKQfjUw85x
LXNHGjP2wzoeSJeH0iXWuHWS9VIz1JHfS5JMTCwLSNuQMKV0StHbcpC0xQIFBt4aTlJ+8fLF3wLp
re/whcxwa1oIXSPKH2QNUClwSmdrx6zc7bphksTwhbFfhZ98tKnQu4JdMNAeRGv0ziNaZPWwikXb
5IzH/LTmfh75cvDeU29QBxpA121QquGwZFC0dnT+4PFgHUwoBSVqHja6rfvLrtW6ig0f+K1vxS/w
0AjHTOkFxurJ9IczmfrWahhIw6z2qh8YuC+1RmtrhxxHMH4wh7Y06ulV2qHrUWMYce89pomR2ze0
u4wST16MFPVIO2A2q7D16obCcKbJZJNj6bBY3g7FR53jN8cl2eV7YTbTBynf6tLNCJYrDVWtCOn1
Ld3k7wz4JZ1/Ndbu274HsLiOqw1Rzc71F3cG4HpepGjeqXsFOxwH49xxV7TG8L2Ox5wNXjC0THdD
42TbgZIeY8uGb7nWi1Uvm970Bms7apIej4sNefLAIYJSByOumVWauquSqBvTRH0l146DkDn4gl9e
ZE08cSrMw0q+kVcBG68unTLFFGw3731DquASJeBSn83mSJy8eLBYLvAwJHaKNJvVt/k6gtUeMX3g
fQz4tO7ysy1pLB8hvGEdamUfXyz/Tv86ZCxwQyybfPdzgu7Chn09ZM2kSMjJ5m3CFkxQX2oSdJSS
2/62J19phKM5j9/MvBtNyvA6CY8/nogZKTYs72SVKWInLrvufj7KA35yAov5KLZDfjk4F8agb+ZM
rC9lT3N7sykmmwLm/RzTxsOCznGs5V2OIxm2k0/bFv9TJEEAhw26dOIwGFvrpL/UCVV6rFU4LbzD
Cqy4dLq1v2o6Frdtb/Edc6xvjN00EkW62Bbpm8UCewvaQM+XviHRX2BbM+m/hHhL03Bj0Upf3nay
pPEXbEYjI59g8ZFRh/GYGTetzpXBVMgjERhbKDDPHolj+5qKX0yf5GdkPEZ133lfibnRp8UvB3Bf
mdAmxxneXcyQyKLfhWnrTW+NZTQ3qbswxflu3oQx60qQxRBJi4kFf28Nz/Y8uUdNiFPuLWwk96Nb
2mVkgEnSe59EM+cPP6PCQDQ4IR2Zx+zBaXNKbR0TW2R/e2bz1j0J0sP4N9JRfoekA/pf01CzY12/
zUWDlbG05Hx2SmRy3OcptTQr69ChJV83t9gXOVF31pVtlBQZoPHiQe1j46ngPbPyIwdL5GBGaKgm
qTyxcWXP4QazD47wZfDqZV9PNmg8S7t5h0iyIk8n0oFbxQO/r+z+9ed79N+D418MjjbKLNPW3+W0
S/PO7406l2qf//x/Tz/m9/6Pk+Pv/8Xvk2Ng/0YRA/AcYL9sodiL/SEM4f7mgtvxsO5wzvMvgb6/
GSBdKujZWHlk2hzTgaf998lRyN/ITiA/AvLBynTRk/+V5RjzJvPPH9JXOO4lWcLAE7g0sWKKi9j6
B1ou62NDo9GYx4lX3as2HC/sy+W7P4uSTi2j3aaGxRa/aooHb/KvCVvxHNd5+6ga45HAZH8aFxcT
EfryNYd147jEthvvdZOnd1AUjffRu0hyFMO3B8ePPfa6En73Xe3Jxb53nKwQFUfL0vKOVKz64iZw
VrN57klQc1o34I7ae5DhSl37qiMgvzHZj1BLUQR6qEADxvSpEVNNTDwPCuRD+1z6RPwJaEGFsGjg
nF1CEiIOhq2XmvDX09IRCmGBohnsAUQGTCpWieVCtqhoeT15zSJenCXpW5wwjdUArnMgm+594S3y
yEmSOjNa2TMvf4oXwxg1akWh2yglrfae17H/kbg5/A0IL4To8HxTR0PMlISt+chURmZi4Fvo6R9s
xBVApguLkzPqVZxbGDymgRfPTjNiUJ5IF4NPt2EOur9RbzNEZfRtqutRMmZ/O6Hovi0akZsEa0pS
I3tMePfyxxrz65Z9/iEX00veZPY+Hya6K6ogOcAeZJhpqyR9zeYMJ+ZChQTY7+vG6a7SaRxfYfXV
G/aHd3Y1U7NW6wCzaOJ+H+Z4oqx9eiPbjVuOF2Ex28dkLl5mPUCZDKz85PvOtyRD6rThij+u/tiH
kF4oMuNXCt0ETJyH+tJ7qbfzRb0XQQCAM3uhR/0T8tVwtfbULAYFHUM8yzfVOLw1VX+qdFMfQJyq
iNBdNAPtC/tFuVdKmRaghfUuTaomLETxcuEssZA1mi0VND/crHavK3eN76agcUNOO0YYjMzlvR1H
BWaDvaMdvGMoDCK33YiCy3mTQIbC18ADGwhld+0Pk9heFhFHr8kytNGV4j6DKteVjOe3bBR6X2mZ
fQMiOZ9mHLpb1UrjgfiGE9Z58oNBqrmVxvCIlWV+rKul3MNfAKaaqexAkTYQqYxKJIYZkqKgIHcD
Mv2R50K6A3kX7AgHYeJIjWCv3elHI0m54+tsophnR1gkY4ZKN2ffGvvikJKg88iQEvswqW5rGmp0
+hr1l8Sdi9CtS/QwGi19MT9ZkmbhrixeYBod17VGlu8VavhgvFLqYdL/MuentJWMO8rJPu1Rdl+R
ZbCSDHAZJoeEhG5dJ8QaWpwrXYxXrjtwx4+d30a2sxqfzUDLL5YV35Kw6X06aqiaxeqxVLOBNGOO
DxiKJ++xdAp1B+iZ7kDW39mNYh+yw//lby9YY1x95Zg/9W41bAai1gkV5I041SPr2c1iD3waFxYR
WlpXvo9la2/MWOs7Fqz0y2guiyS4NB6jXi8freKhuk08ZzkxvdQHMUD9DPa0p2co0Ytrzhu0RXk5
e03DpwUPKcPAGmMDn8cx/ST8EXCvTUHLacBs1XSDeaF/g9HPQBemTsrZWlfmVVoH1X7KfLVJW0Ps
TdHwkxXT0VtyeLdpw1NiBhvamFjoJFa5i8YFKUq19jamu3DPbh5Kjr9+mdEkXrxMUWOUGwinxSut
jyZo1wLAL6WQwCydm9yk5KcrRX5VG9kHXUtdlAmVvVRdzvTA+Ta7Ft2iwUszh0erVVl3+Lmf21IU
Pr0sNh5fp2xOVjDsbM/WZxJJ6gF3h/FYOL33LiqZRUnBImetgi5HcKYVJJxmIbYxTJwdHkiqcmKW
bEM8YIIchuGGavaGFEzGWZXo3b673LUXBiWUC8gocQuyx4C1ik6o72h0yUAK9YfJMlNUsYECqtZf
YRXEbn3PjPMGt1IeHF0F3zvR33t0ak5hX3CEtf3hi7uwimKYNbbC1kentPyowCHNiQsB7jNuHGeb
G4NxtXCG2/l6tKLaXKFINTODbeJjSnUsngf+cpNNfnG7Gqa+XjJQy/UyelFWzwA/e0Iw2hPjdnBE
sk8DZw7NSfibIIcZraxuv1DPyjN4uA5GnlqrvSxhgBtlYwKzOA40toXu1MkwsaaH0acvrvBxyFO3
QMBtbIJDS2uqsbTgcGhkw2g6mxzZg+r7ohqcKJyTNqNlIE/3MGUpjoVBFviifwqynKWYXywYDMog
6of2SNqLFLehPufWe64yr9muwTTuzF7BMFsI+xmO02DGm9PdOFbzySjaD2yh17ivxiuLTV24ThcT
pvDqW8FkckYEaKgzX/LdlA3mcSWVcaAOnNSWQqIgjZRt/ATShuHzM49FXjK9FzzvWvfrumImrP0L
R7QYvoqmKK6kilnSEpSiDJYxnhJR68w10O/7jCLyqSg+mcSD3azWr4niqxYrNtMwp9uR+i8oA6gj
PPqhTn0DGj5tzHLo7uJCxJsUa/MNCzrNy12o0DUTjgHyEwPmD2fIyl0pGRj07LxWnA5ZRfTtS+nz
pdbOAR2IE/WzgxmF8y0vIvr1SEv0U3qHlp3fB6JRR9MX61kXA78Gr/g6VrEZ8TBteGpn+pUFMy+M
wb4UeNUbneDFzmef57qbld/QKQRaytIcR6dydzmgYqjwRr3r87U6C0tM22GhGUXby7c+pU5YQ3cE
fMr3MAHb2Zp4SF96U6x3BbYhfqErodsw9ca55hem+Pb1UORv3PbFgMe59lnsUaQJynV5RIE6kq2j
v7UMkvuxL6c7OcT5m5e7j9J1p01TJjeOaICkYvKBwpvmasshhF80UQfnGdP+tJklB7hl8LfOGrvi
sqBMLsE5EFlre4mPuRqFK2kEXvS5xnHO3zkUymputbUOB3OdqeaZpf91KnrzjQPu91zFw+1q2gY5
UZ3qQ64G+1ZWriYTktMeg3pGTbJMwUILHRDvkJIrwqweWj+QD/A9enPDU9NgxBBKbKTTl599Z/vO
5UZN+JsSP76gXjp3r5QluWVq1IQDnk8Si7C13GhJ7EeVLePGG8wzfon8C6lQ8xvZvVM5gVCJ8iZN
Nm1if5RuL3GlZ+K7xTat2qyEnQuQLuN8VAAIaKUp0hzLlVzm7yZVcxHFWv3jOnWojTw8rwEJUhRW
u3erW1/RYDfAN+d1MB8sY825nF3tfcRk4Tap6L3bYJDZq1SdA947k1FXTeVWZraCzUSdUdS1RCwo
ZWweOtuBMQ29t7+ZCwEEy4wb+nsGNYKy6fyhisjRQDz2s3IPwCrfxd4EoN4DgKT4vvZD5xp7ePpx
tW+9MnvlaVa88oobv5TTbD4W+RAfTHAvR1NOTLxx657aWrNEz4w+hhmPb+klEVm+XGljQWFaUyBZ
oAUbtm+cfqk0CU6ihZieVjPtbTO185GrE3NLPVR3P8BsfqXPffyQatIHWraCqybPh1snSbvnxpbU
j3t9g2nObt2IumVIKkxX60vAspmaeyl76M4WT9gN5ySMAWugbAgLpVr0Nsu5H67ohKiqrR+X7vMU
+6v7JYFyt0ban3mz+qMTcCNiNkPawBmzdQrHvXHtIn3T3gQSCQzTY7nWECJ7qJvXZT1nb3El6x38
IbbR1TqXBGBqk7aaPPFDB6Klz5l7ql5NuNr3mn/1MFc8XrsqeEQVrhnC2vFbXdUNvZhevnMHarm7
mpG0rHU7ED3W1RNFiPTPm57YT35VnHNwvjsWv2kE5bTcKGMtSSR1Su4mMqX3ZMO6DvA+uaZcZwWo
Uov69XodIQXm9IZ5c3InlB0vD76Xd83tnMCMjALU/ZYeZJ99BcNCRWJgucgKoyAX88G4meFbhzzR
Ts4j8CW3gHY3Lg1ev/6QBynbw4mk6HpVzo6xcfvc2parogrY7lOeo7NPkLfpXfswpOy88RVUY7RO
CezBruBe/EbFRxyZRh4nZzwOZJS5hLt8i3w6Ra4gJosg7dE9mGK4OOvBUIcR6flhbkGjVWiE+1W6
cP4HKO5EDdSx45qMxsHOzirHehGL0fususb5btaX/Agg9SHfz5V66osgzt5wro6bCmUQ0z3dln6/
rpe0r+//gDGXHFxiu/CwCEBRz9p5L2s+mduMvh5nG8AI3fWiX99NBuuraVEyLDkfNx6g+4Yvy8q7
HaiYzNSXdHaqh2myJIlWurNF5ahIphaKtJVW9jYpeqqWTNYQZntR5woWAh1WyhvHaauIIK/z3DNF
bgnyBHCprXyb8K5jOG+X7Sy6YTuW3pHog44aDu4PQ5IFu64wxbtkhXrAjqNoDeHJVMLwDL2sSfdZ
Yuuoa4Di2hlFCGHRp9O3MjD0nu75W3tOgw+z7m4138lP9w16o1gOUKNbRqkxORccaWdIvc4lW+W2
ILFnuf3ZlwtxpzRDK8/S7RRXoCNLXuPxTBd1z0zPpt2rDkYW25EBjYgqU5f6cxZPVJOZxoJ2adu7
JnaqsA4843aw1+VBTexqSe5dz1B1ULRqHJHJZJRb9rPpD0XdynUcZxkP2jYh3YW+X8BXn2k4I+jD
Cp6lBwvgYtC8dKblPh3M4EbPCYoczv9D4WbYU0oyg2bfNKfMtO58H52v73s476NK3nuPkGQNARvv
KAG+m8JoOzAmwL0sik3DvAzst58lLCwdoJJUWVq9Gap/a20i46n2946cLZNUuv4wZ16sPi7V4wLx
mN/fOMJulNR4zWB8STgRlcq9hBXUWr4Dy0i3mr8WXL35C/TVqzTBIbO26O7llz7Xl+ttNJstThbk
/dm2t/inaQDIApxDWS/fi54u+wrHz4aZ2YL6xrK+ZBfOOy+haeEMer7maum9vUW5yUZ0TnYuk6S4
Q38wzWh05tHfatZwN/3AvA3MVETtRf6hr0Qdg7Yt6X7QgPBz3/wx1RzRKMDTB3rWx2gyWnFP6QSK
gOqo/puHk0ejQ2iyiaK4dozSdKGBQrktL2CjOLEX0fdrkSagJNtvnNcYxZY6Q/Fc8+pYjzSNb7CE
La9kbdgh6enaJjz7wij1RPVfu/FgJV6lLknddl4ZHJuU7RuGhxB8RxfVevwaWO31ZC24GHLxUtP0
vmH36OyUCyN1krb/ms5WFYJ5JO9p+nojxlg+rU0h8YQX4qpe0nNm1G+D8uA/9Olj51qf2OqY/xam
ozpRbFAa8WanmCdsXTsfdHB2NEt1NhJ99TKzLP5UqjLWHWUf7oCFe2L4nhUdyqtbPfjLgGumSXIr
GpQff9XmSABo1hrbR7BMD3AjVxJkfky4CQFi2smehlWGf9IjTjnLfQGw/6HmgTWEypYNHmcdeyPp
mXSgRYR7wDWL7kQqhK6tjF3aksQRfypF50gu1a12HQZriwpKNkVFRm00vB4ggX5p9VuwIuoGkrh/
5P/wjzBXf4pEPDh5w8MDWuGJbW1xWiQvV5Zv3ylLHDG/GQUZf/cS0PEA88hyPq2ZBy3StF46Xkmo
4fQnjuKiBaqahEcwetBSXXJPEmpnnFlyLySTcNILHgnu3OnpkDfjwdPt18RfTzMX/AYCGkGnxLiO
A6KIaynbbd56J2XpYQfHxNt6hVuelET+awOz3+C0aDdMpmITOy0wEn0P2/rDrDKu+HiRZGDr+9a5
YDWqxaNKmJ4MD7TInrMLAiJFPLeTcF4zy+mvhtjAkE5xzyYpbSw6pkq2WVNZhxlqVdTJsT/WQ2Ki
XAwNPC8wglMc3I+GiQwXT9kmbZavRUIEUwyLvfMKul0xfH+LpbYeJ5/iQncmhrrJx2b6IXtPP/Ls
E6HrSvZjZjueOvx1vmnlGys2gDpj+0FnyTKx7cyiOARufU2HaU9HpO2Mkcgmylq8xKpI35hpcbpY
E61gbaBWLuodd3zzJjEnXPyV6/q9EClBBGspjPfGrbpbCqSpGOKFR2GE580gBPPu7OGm2XiBn6cR
azySRk6ytatl+cacxa2VqOo9I2h020w2ZRFDOn43MveTJO4C1jU1KBtFhr5fZyeGlulN9UZl5vTs
z3K8EyJ11ptu9htw617V7FFBK5CDg63wNgXuzmpYDJN8zeZIEcHvNiRu1S4jz8l5ITZuLNZleiN5
GRyw8j8tiXxmQpCPLS5QluTLcOA+IFfd9YTWAv9loriUMEUtHhPYyBugybc+5Sbv1QyBGbqlvwGc
Rmq35JBuXE2CoeZckloNW4rlrpghhnmXAE6ksz1zR2CyPH9CdzBVjl2OBnJEohK2JVoYM03lWmHN
4YbxbmoUxEi36V465bRXoDh9uOL4MVlhmWh8y6Wqc+G58OY2GOhuiGaZT5ov4EY+gJLX8dKoy21M
n7GNQA3+tl76a3tU49nj6gEfrKaBru46O69KKVjJCDwsbceEiWmZqFsRQzXwmr9MQjxl3mAuel+d
LiXlUIz5cFA++OrWmFuGVp/YBF3tNFdhspgf5agw/9ZmQVctxzCfv4QRvJQ/c8hpkrOUT2jkidDU
loel0ORUbG607QoUFXNwz8F7FryiGUErFWlbfU6M11tWBPeX0mGsDq55UtADIqlGLMFZ3N7PiRav
ec4Ezv6SB/baSeuuby9cTegE/kMvO96nPMuau3I19KvhZOPJTlt0mQvQ/7pbjOG1UIZ5Y0L32Qvl
41AedW/f97jLHwI6K4ntWXFwRYGU+AZMrjgNva8fsZMjhs50X2WslXmshpX0a5DofUpuG38vN+Xk
8MYi0YPrzaYiI79B4R94nwSdXV7llljkbnAnyV+6yrfx0CU52Zz+jmQRy1Z3UWJrI0M9UemdnHKH
R2VdpstnqSrrLbZ6BrXVBeuM0tHdpAH8hzDJs/Z1dGWzmwzeuoSAeJlxSUUcdrKtmfS0ZxvEsEOk
0asunr2jnsxhq/CWnpVV1z2TvWWem7WZnvEyUE/PPr6K8IQ4G7dzYh4ng3GvilbdwMD2D1VqJdte
r2o/9UQ+bYVBOjS6abj2y8r+gnoLaJil9pPJfHfumnbCaMv0j5zpodIYQMPTXNMlkwCKZZcBLaav
rsch+G5oC8KpVcUHN5UDSabVug40twbuhpSoo32ELu3f1bM7H6dF6pNreOsUujj+HOwQXDSBt0Fv
7k49do5rlsfFmUjCN2JA2Izjxdzl/vKeLFW6oaOek4GfIytacYVW1i0vRgYLy+usdKvEam8NLvR9
qtV/sXcmy3EjWZd+lbbeIw0OuGNos3/RMUdwDA4SpQ1MIiXM84yn788pZaXErFJW9joXNWSKFAII
wOH33nO+066HZraOwOTp2ZRpQdgPfoZNZE9ig7zEXRHEzl7WXJoPcYbGkFJhOczN5KDaELgaPbek
Dyxg5G8KZQ3Z3aQi9NsRL5tEaV818Mv00nDrzagY39BjFew0ymgncKsTd7VcY+zh35vBubWn+WaE
FriyhvSd31pPdshirYxiG0sblA94Lp8w0ZUfMvAYxyjctAaWLTTb5c4SqTyMpLnKMLlbPEb2pVRq
7ffmgghmubGj2F5lSf0eRXFy64RwEgzrwMaq2w/oYj4aE2MQyzaebBNRjbmwQ54At+8rRvUrnM2f
coKiz2Nfn5lHZ/PKLD0djawLwSgzbohkJEzehDNSF6Z1KQfjRRpuf1VaBfYm1v9VzBiMRo8vn9DQ
EGubT5dDVU3HJqv/GVt/+a9MTcxxURv+57H1TZp9InnjZx/nt1/6fXItfyP4RSBgtAXuIYI5f5hc
a1qf47gYm0yyMbXe8PfJtav/5A+iz+96R5u4TqAaQFIlDUzl/i29I3T7N0NrE3ggDR4f2SWufy2f
/Glo3Qypx+Ig6pPE/cy4Kdt1EVtAG2TvWSFfK4+KJ4N0I0Bmaps2Tm88AqJPXjI6HzBFJ3Qr8M/z
3I+DPbgAu3no5zq7QO8eJ7cMrpqPQxO7HxSNghPLYHbBANXa+AaAXUIp4vyEWh75LkPoTQeJ5zKp
agNXZ1SVSJX6atnns9iHIwPdcImsapeTRuB/GOLZ9g6eyVi16erZeRpGyq7bGQQSfo4YvIxVdnJr
OzpOygekhpxKp0z1r4FTZVPifKx0uOcloOioAwOS5azMiFPiaFrlzJzs8ZqJiuMxX63pzVyXpLJS
F02IZ9aoRhIZHPAaAI3b5mVt4vAplMRn/TogtxQFP1T7a7rdAQHNQcb1pMc55z3I5UD5JhnZA5yk
tYgCYT6PY9YSpJ1GsUIKCONZYQgqkjJImdw2ZK6tnB5mOEMAi97p1PkSZXzkLbXEIpMQkw0raAjh
VjdgxCIKaNwp5ZK8ADefWwWCj8B6RWQeNpwV8oUh3FvpFDTXbt4ZR3PE/mEmXrAi7dxejfh7Vgkb
imNEW2Qf4ly9Tw10nyu7ZdkbdM9MZKPaOX41f3KrBGMM0S6U4TMvdN1rg73IS4xXw76E+HAkTqTf
p6/tufq1Uzdk/dFjYXT7CHuL7uURahPeKMun6R9l08aBU8brCZldgnP+0C5+cG50VzAoDNbHNAAx
wialuskS5zEt8/CM76q9HaPBPWdVOnzAJjtt6C4QSF1F05n7oSSBoYwRdE3BbWaV83tQB4a1ZkqP
Qg9u/mYUsXvt+2nwLqom+zBFjnFjgEDuVoDg/d3gNvZlwGtzbxBss2yE26TzO9Ih6Bbr5mjtiOIe
sgsAFZizIRj7pLandZwDuF2XQKWPRWMxova7Nt/S8uyOI0v3fszS8B2bF/vCX1y6s6JS4wP4WCzH
aDSA9vXg+76KUaLfxJVLMUZKQ7FNIcaShWepW2TI7rEZ1QPF26ZNemmvpD25l5QK+D5IHc+KVdD0
ww2ZQhaDqak8SIlus0uASazQJjRnhKbFu6adij2Vb/V5tKL3Qrecu8zzTnzT+XausGjPbeVdLaQl
nQMAXadCTg29Y3t56knHyHc+g8znpGzMC2MpUKDVNHJOYzb5O5lUX7CvBQehTDQwExPmFBzIPXSP
/sl0kuz9jC7wvT12sVqr2kvf10bhb0bmnAfH6Jq9qdvtvm68x0gVxjJxIEHQkE8am9a8X6jTOLV4
QQpybisEML5BFmOM5ETpSgE1c3xbBAmaAqNCIkmAHLN0phCrSHlTtmKn1m6kQVOwHHtiEQOax1wX
Og2YL9ahYa4r2uSn0vSLDfpvBC2uYcNcaB7jpblPKsN9mVRJuYuXDP6jGoG14mdfkgd83fIih7Z5
aXaIAxGGB8guwqOvBxq6xuDR0EMOPe5QjVk+Oz1EQfob5a3N+Ppz/ToYETitMckBXqEykI9hJNXa
YeYsV2NeMzta/PBKWqL/0CnwmAyi1iRhmWvyB8SC7LQ5MYWmHcdW5Us20sRCbHBJk2aESjFOm2jo
7Sdq1vhgGy5c+2kcZ2aVlbeRqYPsuOssgydOAsEQZN3sGkSBlJOmV57TpKUlUHUC8HIPqn9oY/KJ
iGQyKcQIb5wOVtRNd+UoAROn4Wjf04TyPqdjDoKoR+9hrz2dZoIHbb6TRkCuAZkBn5BHlBe+E7Al
mzudLdabuPNDUQA/QqWM02eU8CB9IR5mNBjXLsEJ8yrsbYJMbHpH5CfgFMsRZjIWFSA3CBq8buM2
5RZVJcqH6bnmnXcnRkf78IN2zV8Kzj7BP0L+AiKGWk6XUKFiEE8VzMSyUV9LQ74QKW1dCheD5XrW
A7vMT7Y1oG0eciO9GqfIu/LtFDqXSYcQLfhzZGLfrU2GOXKaHkuzuZ9qUiQ80USQkBC+xgCqdjGO
iL0ZLz5ok6bcGo4V2WvZju0hhF+XpUO4k30cbJqiEe/jWsl9Eiq25dh3kqXw7moL+3yEvvEhdHHg
i6ipTmOS0rxtApVdqRI7oGqL4aoszPBACDU1pJM73V6SaXLmzs0Z5PvjbQwg+6WeWgj/TB0ztj3S
exc6gTzxCfHxjRWEIlUhcs5Sld/mgaF2mR7HCj2YZZY4bebWjC+hB7krpyjKfddP/UYyE/5gNVhL
Mw/1xsDUt2vF56Su0vXyOgwe8xD6px4TSw9nbNGWxGjnkYUmZWq/Cki2217M/X1iOmo7SFJ2yhDB
vvRKbwMpOLiP9czaQdC8H3275lPE9OBDXEDb5HXsjVmUFJYmMo4jISh6QK6K8XNjyuwj8cmglNAr
vOR6vj7rSTvL3sfIy740adweCWbVYTIpXjnF/wv0xH7Ws3v80ubRhL29IQHP2pEvJWgUGMmzn3jo
3LLIgBtVGCvZBhkd3cw+EVMW70BY1MeeDcm2x/Z7QGukg6zZeRljSTPSioCmvQoTsomAjE6rFUxy
NtYgK4at7bbFc6dogfHZH7BeinU/R85hHOwaVt7VImEkFloNYVYw9BjcP9dmde4J4kYlVSQMChZQ
aKaxmqlJBLTmVRRh6oxJVF85melsU7O8dqvm7JrtHrTVfhkhX5l5Omqp+52Hb+tEEkS4AwLi6b4g
bbWYYl4CmoXoozUg2ZWdGwZcrGncZ07vH+RMQ2Ox87ORFrfEaES7LjeJTC3J/gN4ePa1lAROdLZv
4e5uOsZgGxmWHoPrHh/aYC8swq59Y3QoSFjb3QfEI/FhSbD6+Up8qQMH8c+reIWEE7CSleJFliJt
IdDgPFrCf47zmXQOg9uvbI2DA8Pk7BgDmh0tkRmUzj31q/445Y2PEz00VmG8eKe8m89ZrD6ScP74
jwT4v6mlbKIlEM3+51rq3ZcmL4vuJxHwt9/5Xkq54jeSDYDPUDC/+sAoZ77bx1ybKku6putI8Q2Q
+q9SSoLBEQpyhEXaB71YTUv/Xk6Bh3AtJMWgzfE2mUq6f0cETLX2owLYgtggYFDwCTmI1hv/XEx5
Avc7SSrq4HlsIPIogqEd4h/54Zr8G8rAWxeY5wjyq4k3o/6nQjTflGxBj1PDxrN+6JMCU8Vg+gwD
p6D8WHQD8XwOHowMuxIBJgvWtF8fW39fP54icai8RXHjIsX28VU5b04xIt0Sx73nH0Lplym9n3ZE
IyE4roIzSrOu/BT6eeUzqUer1i5z/GUyiC6iY+zYmwya5GrugV91jEjWdm3Upz4tI+h2ie4XZwFr
59zAS6O9ctW3bnCX44Pe/H+chEuNLqi0FDfSmytoNrKiIFsQjC24GSb4ObvcIHCPZvr8WNs46AKR
kv1o5POwFuZrXl3vbYhJJVuqi33NXrWm25KJN0M1wlLwji3UPSmGBH9IkceNRNrFfUdO5dKhvc4B
7P36HLhl//Q9MCTGrYgSmFL7DdeilXbfz+7oH5C1jJvGXDKmXs0Mxi/5+usj/YmgwTeOdsdGKa88
hbz+55uaqUqrRWL+YbBD8zB3ZBZ2jlefms6uz6YCxPrr4715iF7vMB+HIe0NqcV9+g78QUZvibYo
2CJyvDBuzqwo7WrpMTv9+ij/5vpJ8nttGig2dGT55vr5JBew+zS8Q2MR74My/Gtl+/Ehbb2HXx/o
NU3oB1uAPh9lCRBdPHi4Ft4uCkmIZ2HkHjxYCzPOxW2xtpP7vJ9nvrg5t/VIO3IwfJddeocI3bus
Mof6F9buXdQXy0WuVH1uYF+wcRtgRVRCb7EHaq9DqK2pZYaJJebefCSsEm8XmGDJOywZaSLIkINM
lXZve7w1W8tp34/OEh9+fZK2p6/XT2eJuF+wNLiWS3/YV/gsfvzWtDWqj5ZmOozafo3KHpWutmQz
9k93pbZpO/i1p6zBuK0t3Ny8yQGje78b0JfuGHc319Wr67vD/107hfleWGl8raDkfXS1TVzhF2/E
aN0LP6+JeSH6a91QkT9YZurvIqxlNJCwnUdhYTFBwYpOj0ckQ/iR5Sw9OB129bC3FFs3LOy8XaJD
Dipga4dOfKBqnNneYnonnljsW7v0Htg/J8fEYAZbwPvvNOnrORKQgfM2DY9wCQABED9WrwZtss89
7PZDwB61GizGALLq12SaomjsBE2MlJbTuw7Xfqbt+wxJjRtFA+VlpkODlAObf5h29l4FkilI4rD9
XRgPbejWS/pwtvlQ9W3+3g2j9CuBFyWuDdOfUfY1ACFXY2naTFei6cnF8LpxNYQAWFJ2TGbABEvt
OzeOhhUQn1FAlsjj8Qb5A5DSRMd2wjcwNOgggnhgaPQBHhKDPViMzdVtTnmOGDOjRUjbwT9Og1Fc
g8MHfDQVjMHChkm74RZ7JnaX+noCTUyqta1xDFgQABcAC1GE61IEReYRIk5+KQNADsYr00Fg3bwW
vUGdN2vog8n7hbEhIAgsY96xX6T9qaHhcAs8oUUCbPb+unZbQqDkjh4hd4QGTPS1bX8qNXQijSwC
WRFQwVKjS/7IUK9nAsFmlGxBAJAaXjFCsYgi+2wFQGRY24YjCNB5NRtT560InXixIcZtECpU57nJ
ruIA1BNu35QGWtYz7QahEeVYLhuTMZtF+K4ZShQt/hTe41O4gjz8MdIwjkhjOQIN6Ega5z1KGCTg
RbEZmzZZGxrn0REgurObBu3u1I80EMF+lMMCAITE51WfECvaaTwICfQRSxTIEJG/7uJLjSYGKIJU
pVjPGjJiaNxIpcEjEayGNYAfaCREsEGO4GXkbngNpYQkeQ7kkjHG2RGCM2na1rhQoHgvOw07aVBf
fkqYUOE4bF3sv69cFNNKqpvllZYiWgE4ZRbyiPA5OwiNVXFLHhfHAKeSAl1AA9FvLVpICGsJvGd2
HawnMymem0GGTwmxxS+O285P9tCMp5yR7TEdfAgUYSUvqUtwQHbAhYEEDsceD8+NMaN+AiOD0HSF
jrIVR4Dy7lJvRO0QNWmGYH6NZXqUg1nsbD0pMVNqK2T4QDBm/Cm+Td6wcOriMkZFxMyVmS0JFbSZ
iz4FA+1M9asIY+OU/bw3HPjndWum4FaG+evQNWN5bc7gcANtq1+GGadHiUugoqTcxCFvDrFglLbM
vtqirrG2nHFzch3ySEf41RsrMucLMLnte+Tj8sbiQb2eQfT0mzQgWJA6rRy+YJIfgaWbjMCwQz9H
KA532D/dd6/22kK54sEw2V8gRItu0nRkdzKw5StLesVO6GP1DQi+rle9ADgwQSq6y+BFPyWJnW5S
cxk3YPKnW0NVwDlSYR9HCVaoom3yruxayNpMYV8WIzIPWUJ0aNJwkpBalisnK/EcYyI7zLNdXdvR
EpzctuHNRY+LpFgbqUVSFtXWbwbOnM75DW6ZcaN6m3zQjmgeqWR4s7hVwMBULvyO5Wd4gZFiAGS0
+SRp75skinSckuGIENS3i/8SHbba2n6kbgQLA9o9IMxVZy1IaZ1s7bt9cGKvotZV4PjYYrLmNDjc
r8Jm6sseeHgXEza4tUurPiVzNtA6VdJCrZXXezrI6gJRpHE3c4BoYyBMhgeMTnOj5kh9JLwQPQ/e
/e7OdMETYQLt7xoaOZvGjcQTPrGLNgXnjZam3LeJxSyV/aJ9oSaTxhGLgmh6+5p6HB0HPiaSGC1n
PWQJblY7iMg+7h9QndB47roY+uCotpjZ4M0WPpzhKBz2TTXM0Z7L76bPDQ2R6LJp83rgbkahhAuC
XleXN+amsYErX/qoaStW1hkGEsMBGV3jh5ny5fj6ev/Hs/oXnlWAqg4V5n8uWG+aLzTcf6xXv//K
93pVCPynbIfQuPiujUeVzfP3elVY8jflsLPGheZ7Jj/1R73q/GY5ls/vUc6aNn38P+pVSChYySkx
IXC40jH9v1Ov2tabzT0FL9Uck0mqbNgS5tsyIm37JR17P75NUszw/ppUwaleNWHq3PhBJeVZOnXT
7sGRQXkPAippxYQodtZpMJTjdF2/Yj/dFIdn28XsYO5onWk2qPIGIzXXDlS7VTUU6QGPuTnedllt
vuRoa8BI0M2KvTXiAYQWVi9KkhVK3l7esC99FFE56pNTnhToBUPmkCCxsQka7AnXCNjCEyKqmjUw
JHerc7M7BUxjHy7lsrFZSlkmY9gLhe0A1a+thpbYklU4h9B0GY+uaXz24MhukCnjT4Ivc+1EmDfj
ZUnIR5fYOOkKfRw1EkDSSnNWTeFEd43rpRGEvmm+pc4PfN4CY96gPeGM0cIvWDvaOqvQQUZwbRlq
hkPMYhaOzud4HLrHFsRRcq2sydi0ceXexLQgCcOOJ2j3maMrSzciRCDwqSGxWHbxfO+qTgth2C89
YQwrSAKjXbaapyC8dyVDArZYM0NCbMPDMXaC6GIZJyJ1AYSovSMn9luFPWx95OfFGsVbLnYurx1A
JlSN7xFcAHMI64QWuDvkJ6Mt8HsYymPnmgeLd+OlI1JIEiW4JZIlxjDvThE0SlyrbQMHzZ0/ADyp
AbaxQprEPgz5xIuMTJXY7G1QDPTwcyOJvrpNJrdRGKcH/En9bgzxjqg6ZjNVRu65XiCqrAoyYTfW
3DFYQDh3mksJMwtl1dlQ/rgtkG6dAunOxqpplPMyVj4xkTR5rhlrL9Uqmss8SlfhDNpjVxdGdSlD
M5mvzKJnHT+xJxpxEfqqoGTf6vjfag1ug7ApmdbMuBeCCuSKXJM5LBisxjh1+ryVl2OQFkikYFd4
nhYy04HCtcDVwwQU8l0tYnDvc/D548ZlD129y5rBxftZthqHzBSDPRjigbU9gfFEmR+2hJ2VQeNf
OgSJvOS1O1d0PdzUpe0858YlBtgQ6aE3MbMwvPhyKLrowgmKkb1j5DCJaceeeRz1w3EKeWGt21cx
CK8xM2L7wGiTDHHMe7j2mJ6sRzh8eIea3N1REcW3QOKYCkX1AAK9JHCLJzvwiM+2qznucJXqPWYV
VMNwuSxxX28sgziUMuLb3FRDrok7hdEsq4RyKaQHYsZgyem6uldYiZmXt8rcN6mLTDm0Q2LthDR4
c7lMkzLDja+NsswGiL8Bij6Fh57o3cwbnyziIvadP9WQ/cz2DlNLspxB3Twbi1/wTBko+Nae4g14
3ZV2C9+lZv+9C/FTPNH2AnLnzX30sDBOKPfUFk2x51+yL8cd1nUHVqIZ2Jg/lUdLOURsglWxnD3i
dYsalcivo11WzVdyOx5V72htv2qX+yG1huowppEoSS+Yp41XGTAm2ta8WoLEOktyUxmtSj/Jt0nI
aqZ6s8DMXif7ZbK9U4KRD4z+aEzT5SRG2EOEnC4bjkS8lhe020yEAbMjvit0lYwLNxa1ztkghgxs
Zh9lG8dPrIvSKfyt7SWE8BpxRfKuRG/9QDxcvDHtzOJ7TtEmfcbRlHxKzM54pJ0wfGAYMzSAjhBq
j2jWh42RoM7KBePUYxOGck2UY9JuHQZfzQU/IInENiCirJTlVDM59h7BECdJSryFNVi6qjIxD2aQ
fiZGVmtEnIiusbOxKy+GakDx1Nglyrx8DLFkqLyXTJuqnrYkeX0Pgt37O1AD70nxRcEdtxNkDR9F
08HxRvfsEPiA25Uc9s6KAH368Iy21CvWFtBiEK5h6E13RdDK6yy3YAQwUs/F1diUJdrYxUn2Xl3a
T3U3PYXTNKDRJOxCbESMSgDfstm1q35Ipv4KRLe4XmbR3uVJieyQ/fMUnsU0BKiDE5nNy3wgpKlz
CTdkHBkGp7pl1biWXip2/+yn/psBAM+Xpor95/3U7RfEk2zJPxXxz4Kqb7/4+xRAwnS2PABWHipp
cB9/TAFe+XLMfn02UJoTpxFpv0PkLHZVGKNgz33XYf1rV2X7v7k06RzwcYLhgpZh/Q0UiPUKFf6p
GUbz36YGMi0J0A5c9M/NMDSd7ZKTJXVQboGrmL0Nt7jKRvuagKjS3/pWImw0U4Ahd2Pn1P7Kapvm
yEgTmeBSw0hdRxkqZkyiXaY2EU5VuimUIkCdnhEPBjej48wXKKPMDULdSRDkAoCWl23bEjs4y83i
aPuuYbeQu1wU3t2KIT8yCoLql70eiaP4mHnLJnV0DVvPZDy2LI+BZdgx/j832jY+DZ0t7676Pkyb
qTiYNQbaDZZq99MC4gH8pCAtfFU6Nr0dNknphqjCYNNHxSF2l/iLIUT4PC5GfDXxO09qLvF3YquW
l1GekcUhXFBNZJDgCAMLFlrbkqCzW9LQs4vB9pMbLDzd1TC2xl4EyYIMktniqmTCsWWnlwKdDVHE
Ki7KemKIi5qWQi5DhoZYooK6MGTKfvQaLjNYUhzQPaX4qUCiuS0Yahwsqw63ls+Vl7EUpLX5+W1n
2A5C4yU/000vbxNoezdRQJ+aEUtanGh98q72FmBvI9QNy7fITWq8/KpwBY5M0gNQjmDPW8g5UnQv
XUj2fSmfWhV29wJgJw6UJvChURpJWK1y+MP7gmrx3ZSl1g6uqLfPqzCZ1sMSBABgUhSvtokCrCyW
K6WG9g65u5dsybZSJ9sYza+8GYutzMWdO9zqKIBNS2mPVtW8lVikSr03sHWefP9By4Eem9yebgZy
o9Z+DnK59bq1QpS/cqMu39t0dE5+pmvKKinOCsnKFTaF9zHaow0k2XQzO/28K2iC3oMAqLeOofLD
SICpWYpunRIOexf0tXnTG627CSY5HgFU7dMEJlcuyV+LMF1tgqWE2OEPZYALMlA74jPTr/44PqMc
N3a8rwKcr10m7rjJoS8RlUlwsJaro76ng63GDWYvuXEKdS652/AW4Hg1STih+0qzNGqfljxmlz+5
Bo0w3AJq9viULRulsIfyLHoRQ+GOjCdKrPBYZVF9p7Kqupql8k+u12JyNqKZPjMhNRlq/mt7qLlv
uG3H1eTM1r4CVLbqC+TIiSnZekNEhD8Fn+oOU4CikxXLMmTvnc+heMTPMcU7nJejxugJTM897bco
jLw7kg8zp6J553s9InkS3u4Vr1UlV6pm0/FOSO6FramS+MJpTPfceVEQvZ/kQgOrF0lm7wq/ZCJA
bt7M8Yf4Gj67BZyyIrYvSwQCriawI1DZJCCqJywQRXIcSwuRWYY0kLNJzEUWe1ohzXA/xLEc77tv
ELvwlWiXMgZLPqRp1ywFGYlpQahGpFpkGZXj4wBuIRpsuM3C8EMuYnx4SSTYBuOEyrk9x3I2txNq
dIo6EU+cPvF5LunCScEGvM7tLg2ZJXnyQ1/SRn52U1+kzgeukc8rPus7TIUMAhC8FQFVJf/jBOkx
MUuE23ij+y54KNLeYY9ZU/Sura5Bw2cZZC//86b+b97U5Iv/kvL6f7O30eXffuP3voflQ2zVYeae
a9Pb0EPDb30POiG/MQQTzI8RdOomx79e0Az3bfwvrxmiyia1lGbF9zG94o+gf2kEKYN1XuB/6wWt
4yB+GFbpjyMsgc/FgXQsTXCzP7+fqXbnPAfn/CUylyr5muVLYJuI/y2j7jZdBzjyXaLTD3btbGf5
um2R/DxPQVYVl1CsSkJ8KwMI+SqtPQM3QuHzdoqY4hAc9tiYlLzzmhGzszgA+3DeGEAphlrzY7N+
Bh0TJ31r3fCCqIjwDk2sJkiq+6DZZglcfaR38JyRji0ED3p7u8XaqVZTnCi/WYMVoN2/K4ZEk0gw
VNLQ/Iv5q/h5lEcjCk24diXyH9pDcBx+vjr4zgWN4UV9qdpx8DOGeW7EkKVhy5Ne+aHyOeQkIGJ+
rZ0mnh8kzS8+mhX1DedTiDGcHn/YBN5+2zn9L0yWt2VcdO3//O/XNtQfGyo+kougT7kIqHXLzNeZ
9j9OF0F5gk1rm/BFwMVPr+AohelpkX1NZzgynBhyfO7GhLbqCDOPDKBkqqipE/rr6acShAPtcben
23PKzAE2+HYJQhJ+lmziq9h26ICWdxHDRGPaOktaO9cL+kl+LEerqWoGPG2P8OvXJ/XznBulCheZ
1h+9P0QjtPvezLmDKJ1iI82KL+YIMeleFbFR3rE1KpfbXx+IJ+rHu50DYTpA1esowayb4/188TCx
1v7iTMELqhVL2NsqC1JJy81s00+T7SbyBpyjssk1JfjB6NaVCN3hLiV89a+kBD8P3fUp02S00O4o
z0a78FY8Am18Nv0pcV4G4ErONROJpMNDlxu2CxaY+DKILL8+9z9dZEXqB0uJ3oy7XIU3524ItGNl
5trPWc94ENPSXBkDvB22cfP4F8fSN+EPNyln51I5YPHghkea4775QnFTZmkVK+tlEiF9ri8WiZkR
huoKau8pLGt9iTN2Ub3/7SX1PP2f8Ev5bx6PP58k9xB7A8cEk8Wi+0ahQcnfNn6Sts+T6YNFwgyf
ecMdm/mYq/vr6/kGkK2/Ql/YFoFkCnI7S8WbC5qUBFeMg5W/tIAzcveAbb54zJA/1rp/iW+xupn8
JTDzyzKma2pu1RCly7ukdavKXpEIBdiDUV6Q++ckQTHBrHIorOwSnWvjzYd+lDJv/kKd8KcvBmkX
rhsXpYwwBQXJzw+AQGluTZZZPBdz1/ApEPSnydeB+Cn1VJa5gxctgIzXBX91sf78xaAvohDFTYxb
h0rw5wMHhtYONcr4vChqroXRFfFb7dr1qqghx5MGTpthOJap+2mOMlIyMNU1DYktuTFZw0OcA8DR
/UiSNj+HECx88ooda75Q+YyoevPrr5bn4s0NzAd01etjAvYKNdyb71YRMUw3ryk/0wGllF9h/euW
W9JHG26qheTieUAVigvy2rCDmKepLaTkZVA44EeAVtCKmp+5AfPkqwMKgb8hDmTKiGwQEoHNtwWY
Bh2ri5qYQD+1YHMD6My5m3KnDgAt+HaKhoq42xQ2VvSASXugl2gDuygHtOYp885BVHXTh2XWW4gV
4AKYTZDaE5tF3lxip052lqwxXq7qaIzJDndkkn9xRvb+AjZ40C63PP6+ekITy63ZYKjkM4oq8Qv6
YEUvnjAuUgRte/boy7uFoeTwMDS1M9y1Cf9mpB+csIJo8WzJd2ZFZO7WqxyJfUpAi10ZPOgBNB5O
pgQ/CZ1hjgpqllWL9YmfdGhO8SMxo/Dc2athirpzh1ubl9lcY4Lv1m1D/xLdQOhzaAMLOj++sKnm
aEbIBvza9tO4/lB7sRoOgRzq+CqTBWG+o0AScAEtb+5PyK9pSa8nL9ArX4xOeb7wBpgl6IODTr8z
ay+weNoqr+7Y2JfQhTDAfz8BlWDKRETrmr4mXeMN54Iqs+D2a6dQL2JZziAl39YtCtx8G7sVwWvr
tsLh/vvfUePlYkCCgiKO1txydNxWjJEV16Cn186hpypicYRAzTmF366qZMTNldNjCH5gHDtM9wWg
eNJ5ReTrI2JVYNc2M/7lslSzW3N6LPT6din9jreWnTJopRMSOEl+V2A2dd0djBR9u1QqIeMS4Jrv
c9eEFuBGFFPA/vktJOCBu+vCLvXskyGneH6uc1qKRDhNBMxka8XCKIJ7D6k012RxeyRkR+h6A0Mp
5lt675bowJyEYpndIieR+JUzXdV2MBQhHQ5dkuHAGlgFts0CewsOlRXo+7dhZMw/hZ5d28PJbweC
BDYlUxAehZ4imn8yws7l3dXgbOMjQfXTBxr7RH8W6Ue2dNaQc3kEZ68GibohnoxOx+DAk4/R1MSe
3rcF9DLi65ZQLvUU95J/WPv27PKxCGTX17ge0Jh87empcDkXnLj8TRlbQHlIOogD7g4yir5F9dZ6
eKi8gv+uCWXhAXYTHHHXbB0XdhlyjHnO52Ze9OIR4dr9lNR2ox9plKP8pUy/BN8EafDAybHiC3t4
cGHYchXw8VftfCCDoU3yqyHDqmDjtcCJhRqAvZi+qyE2NN2mSv1FqAPAJDU1lOQPqAZirIT0tFy9
MkUZ6bM7xzR2iGvCyt516RxKE3DskhExOJjVcqvmeeL291pwmRCKgIWRPF3PYwnLir6LlvuYem65
JvXYjm9K0qkRNLBX199wESMKETt6iy1piXFrZvG8mpq6I0V7yhDYjBdp0NJ9xBrc8t3U0oN7+6lo
RcHJ4Euaw/IeQVsgkVUB8Jq8NYYlCbCMhZjlZtvZIbnIOL4BHGK5Z99OTkBggQg9BHZC5yxceSnL
rPMMcdCQCNoFknvY5uRbLjEdqWiKIthDRCoL97ojnEzfPBAP9Z0IYqCudulM2hJilH5quYcCOybr
4AJz+8Kf1dbQN/TNlc1SSfo1V2mT4y3CjTiZhujr63YkmiDZJZC5+JYKIS3eBeWc0zha+7WpV8Ge
i8+da8YQ64ad2VUjP0kJU/NnHZEWrEupyfDw7HfgyzrukB7I/KqSk8P1gyPF6jBwFXkWwC603FAD
Ewe8J3z79awuvDnkTveyduGDR5PRc2gpEMVUO5ZLXkfDXLm85fMAIkK79WSmX7Jd19fcjhMDiNLg
pdzMrA+zFxnyZjIRIZNQNcOMPVR1V3BKHq5RwpOYQXB8bdSfn+k6UY18r0NY9fXFGcvaLpFm4ZCo
/W0YJaNtHPtkWeBJEWwYkrQzFgFzZWhw90E9cfK0OjNW+2EeXT6xmwAlGHbMM10e7KRf2E6DP+r1
Ffx+WyPg0382S8ZhCAVxgfPJnVJPINeMDXlpCYO70sYx0vjNuGInGpo8n0YY8+TCjkZTBBVRuOBp
YpbdTeunTUcncBGz85EU1ay5N/Mpe/Aty8dD1zR1XJ8csglw6pZDXz0ziqqNiybMIagArHKZEhZV
XH+MWXOXXUryQfYik2xp7nLNQfk0on0dbzCY/j/2zmy5bSRb16+yXwAdABJT3hIkRUqUrIGSLd8g
5JKNeZ7x9OdLynXaomvL0fu6oyOqyy7LABKJlWv4B2SuUKHqyivUdqAUwVQtpF35NZPVlsnwyLTu
pqkRUUFxNddz4yAyjtVN4HVMH2veEZbi5eTVC/y9YmgsZIZR/lIp/dKMc7ZiRJyZmI7i+9c9S9Po
rQcn62YLC4baSpVsMaQluoyV5PkD9mkQdugAc5Jlvrtk47KsZZwtOmgHwD3l1cTHAT2pg+Gl60a1
HaQbirVNgrYcQzQWSg4+p3MvWyyXvZWwOtPwQchJAIVO2LVyrZWmktp2XZNhO8Z6O9cU3bou9XG5
CpiC6RfGaEQmhmETTKoVWIYFiZtA2NptBbfVesQ4hcEs+EpmxfVGlvo0HaduQiRVa7tCu7c0q8VQ
umBXI2vnOM3j4kIGRvWoc9ymukAXJlwmcOoueFI5Ybx9EcRdMm0XZC+Q9ZVpKcwIKaiTDrORJ17x
GmGUMExrNETm+jvq/oDN/d6tSndl4mXbgXUKitr2oKfqNj4lAQw45wYUjJamF4NTkdZG3yMPfW0k
LUsvxQpsbdjIc+L4JDqhhTjX8zDJ7c/sW5+zwDHuR8SnAemNaIFyLFW5yCv7EdWKqrLWVTA2wUA+
pYfkKPPg2mRjgT7ywTSALdn/TKYTMqhGMPvkWJEEEj7uGio0Zy0HOJ8DfG4V4aAqqAwz1ubACLYM
NscQuVXRVqN3tdRwAmmMMyPn6LGjPOGU6QoGFMvFTEu/C7a9XarsDyc9VTm4iQH0jSnpkGfyoq/z
2PkCzEBh1gzIoSm2b1pHr6Hqa5swCXSCzN6DUV2ZF5ZpkwWPOrmb5iNXVRHLEjwwCXqBBhOVMzxn
pr6BdO0sAltiMyMlKkzqbG3P3F3nQclLPPpNtp03KiDmmckZPXow+UcUP2THAlWFq05Orx4n7rQJ
I5drY6Lglsy5Lbvmv5WgTvjLdMAJfEutXTbcfysTFSdTywXS4zOzktwRPMzWaF5kI1W+KoOBaGN2
feN8G1HLKbeOmbgFDm3JwLHYVUidiMuiclXKEslOrVFXFk5n/GBQMKfwfDNYMxiaGQV9A+S9EIhH
wkNvbJafGI67zgYHE9o9TpurU+rnCUZbm3VkMKE6Fg7sY+7eEIHGQlZ4cMjyYoZIR2+v11hYwkyi
7qBvNbRgd3+vxFLzCa36SixkpG6B8cyxzDsHacoUkxTI/CREaivGOnnAvZ1Pgf0FCgs38/YaOTAN
44nyr++OXh1MPLEAsMQ76tvBRW6mCNMBYuMyJnqAaEHKbBm7tMoJ83FvkY4Ox8U1VRYLhkU1n5qm
H6CvVnqhkgodl3hS8NEEnNGtPKdms+T06wyI5aPeuB0kXZMsJTQDlc0PgAsae4ecVjt4tyBRzTI+
OIGrcz9oL6rvQAgwwQDWU5LMY9Za6hPBW1I1vIqk5g8EGEuRqBmM3r/EtaE2mAjwfDIvatMFJb0O
307XaEBNQPP7ErkADJ9ERRaIGILKNyGHsB+DLEnIrHVWIPkRLGoO6vP76k+TlTTL7Zh5LselEXFf
ph9FSNHRUHX6UCXzolJ3+/Z5pJ3Ne8n6seSlNi2BLz+ISYDrH7wRisjOxjXA5auGass2jVFn5juz
Gkvt3axAVeA6H41w6NZh1noGskYdJtsktcwoeLe9NuRcq1gaHkGvhlg1KwyVWjOmouQLXRk3L0PT
x0oDPu0rVEipLS1xsEajS8GAYMKT/Mh1UxWBSWVTsekGhgB8RpYkvaTw5D13s73MV2I0qZ8cV87T
cDGZok5fhsiYWJTgLfNpQ30g12hLr+Fp4wkF/3nzsyL2lgJLpO0UhqDgN4jsCn4F6ZfGMe4J2vQX
CuhI+OvaoOu+iKqIcmSImhDOo+dUoj+ijyh6DSy7wfprkVRFNzN2lYU1k6GKfFc2KpEPUSQYjkEb
hLw1heogXZ884Dh+3CCNT44i7XJ5YtVVxF2Mmpp3X7tVMbaqfmA7OTaXp7UXLCpUVsRkZ1e59tTh
PoXwOBkNo/iIUiVFdvuvt0+vGDKVWmVarkSb57rMGMd1A4RrNkYxqv6RFohZbUmcQMbikw6vuqhZ
kEVV3LbUOhZyNFz1iVMth9W146SWAn2MSXgRAFrv75zJXdq9x8w823mtSU3BwYaYd0gR2CGAsIUo
UfLXSKtriFVJXahM1CxMorg/vlWN4FcAO+/rZABJdk3C3zt+S+fKzDYoNKkq8K2wyAKkw+gBLCho
IoNcO3NcrTpvoeK1Bi9ho1Mk6ez+MSoKXmlsoIiR7vpi4iTcTPhfdh3UDMT0rt2K5gh/kFH+gspJ
qgJWx2vU0AJLMQQrVtCD2oXJQISG/4vAoZG/cH6LHHJqVaKLqZfalR93jf6hZwQ3DHV7Bjou1n5n
PSOAaozjZTZ+m4JO1ZnMVrPIXmsWIjDAE/uG5/3DJc+7arSpPMpTS7XzTMyyzfddNdBvhad3TvfN
dkY1vXnbGpmHXMmfnu73SwEJIcdVZoA0z8+pliYGWID+RfkttgIVn0rHEgNJIcGa2PXxSp66gb/2
j0Gt0KYWNsZiAkrSeZuy1Q2ExbNUfJtE3lPI9FFushPtzor4DKMmNzgLF6ckaPSFZbc0UYYMEyQf
bDx1N10INdmQlLwq9rxF5p+zj6IJVYlQuHbLmYD27MivPr7935ZK0BYmsTV0yKmGeU5zm0ATAnV1
7ReY8BP3wQGlykIOV0qojy/1254TNIYloyAmQSb8urN+N2lUbCJFWr3IyBP9vAtmLxmfjMVVn4gT
wOf/05Y7H6EYvBhIlibMfjrsUAPfb7mmbnEvpX//UlmRilHdxMd2i4iFOiBMqc6sQJLvk0zM/Po7
uv9684lol9v7j5/9fJmZmkIypknLmNQ2jPMdOSI2N4wyFF/pSVA6IuZLl8orXFXOf3yl81U2baHz
tAhlczWaY2fN65TE0BNGYnzti9JNr7sqU6V5nFCp7aBqqazx4wsqiuCv+9+0GYN5MLSRyOITP99B
HdgagsncfG0K5kRAkESgwhxBcea9Bk2dAXSKYmCv0ndTO+Jk/PgGlIXU+ztw2MQYxduuiyOULc4j
C7rpmVG5xdca3k5YbJhlLSmg7iKSwDpPacvQRCo1dixEXFFfeWuKa3anWl6oahScC+Pb4uQJ+g/0
q2xt5isuLSmoFhB7KTgS2nQsvXbtiU7zRqwa045o7Y62OixRvcIXbh0FQHAQuiQ6kYt0bk/zyBib
CSeVIaVFt/FI5s1uHzNaRluvTDWVW7XgewgWWmO6VDFtXKvj3KlichtYc+qIR8uy4rbctwZ9S2pP
1ExTUyVNidedMj4TM7fKD5Ic85eV3oYj6++FSUNn0hymQTVZipS27MfL/9uGg5Jt6Q6MXAlC77et
3VNZRGgCzs9lVAty1rDqVAkkl05lAD9b1h9fUn2377YcoVaeZjSwdD1XIQ5+nSszKIPP3Hrjswwd
1WPEztRJr1G0NFPtBk0T7gA4HGYk1XYycOOiCZvl6m4+vo3zJxfCsXQiJ3Ru/uGdszAK+Gkj7zJ6
Tkvan5eoRnX5o5mOZnMw2+7m44udb3L03mxX0ClysHJA9+Bsk6O/GMZR1bZfh7pKlic7cdW2SJJK
ZVYfX8o8+6T52+GoW57uuEzehNDPsoMQE4QMZX7zsWg7dE4D2pdoraHNElPpxgmCS2LFwDvn/1wa
NuzLyRbyiWLNbpBCoq1LC4aSR83vq1Fk5KGgqFSiHodUKJAM+SoiDNJUW2vSVBvA6+DORfvBQ3xE
ScYyHTkOmiF4OC21OYuAN6lJkTHkKl5TEKSgzFAtjedsW2AlZF1/vAhn680aAEYV8NSZQIrfJ6Y2
8D/wdv302OeJOpmDklEF3hdjSeX88aVOFry/7Gf1TgleDoALh2MRas/7/YwoLj1VwwqOnlWeroUp
qXODp5pK9XtCPSHobfaeAdJhFbAaUV3Sn79qhl51CMAWsri2BR5ODTSyikhn5gjZjHstTXptObR8
qtAXQaSn48UsegqmDer2lMcop6iy5Ofgj2mRGiJpWWLy7SyevvDfhjJXL3yxE66inabj8O/UhQeD
Digqpnak3iQgtpAfhmqn3nvXxKqx/HOExhfJ3k2YeXDuBQFdDoEgGtK05R/OW+/968Np0GKSjzaj
jriH0G39bAvXPMHg6VXwVzYI90vSIEi6NRmP7pzUqyx6/BFUBGuSVzOaZMG6soJil5tp9gQUEJp+
4fUFQ1OQ8lKbYZfCLKwfA+rX9jabsEn3I28wd/gk3eWM2v4aKqtFKqwBhOgzy3E+DXZQXkUQLa45
kSLlNxfBRNbaRHxemCMPlwFoYXtVZdA+1nQN0ydt0dAa7LIpGv1WNrcWpxJySZkmrt25QWWxQg2H
mXj2FDHDv4QMwZQgqTraeSXiXInfGdlXUBP21Tyhibrql1o34FQ37tHkfH6pIoSFEJVzIloYYdte
oEleHEdX9E+xEJBiPF2zCqRo7eoZfmf7mmlV8+BYbUtaFPQ7sPjJljHBXPmAgZzJn0YZY9lq5cNl
VuB+NcqBhk2UJJ97z4Hz4gV9ihhyUx4XZA3XpJ9IkBWaZvm6o99Z3ax/gzfUfjXgyj9Gvd370eTk
V6nbxhuUheOrjz+y98GaDcFYmWBmkypYJonC2YZATwtbDwwVXnlf0600gyLdQJVF5gOgpvP48cXe
H1BvF4OeByALAiHioWfBOgCiSU0ui1f0rXIwQpN+NAr6q6s8T68HC6KIP4VlfseIEN3jj6/9284/
PSZYHUY2BPHzeqS3WxRerCZ/rXGnquCBVem0zQViw384Jk5/07/D1ukpLdMEnwNTkgP5vIicsLoy
B7AyrxBl+GaEyXEBPwlc6XqKMve+MPPgPsbUtVrpmS2rtRiwxrkYYttZT1kH7AuwnvOpcRp5WWg4
dnHe4s5HX7F7ynOSF7Mr8mpldoZ1B6q1+JGDtj4UtGfvBlOhZhPq1BXezxiLh2n4SeRwg1E1yB26
NymzOORPaKw1cn5Fur9jlNA3WyO09Rd96oS/8P7+kAudgfBYEpUGkAaxLoIz+jwlALTeTpY3L69W
rxY/ikV0Icok203L9FIgjfwsNDmtezNk6FE3mrOz4OsX64+3gK0287s3A5NBVXWAAQGOOe7ZgYIN
eM74IHJfw57BAe00LIUmz3ZxSWNK0q0HK592yIhi1RVrVc60p8x3JX2r66Fyhg5n7VD7BArY2mFK
QuMMAPzXHGSv7Tepdh3PhXuYBRa8IhdHeqDZp1LjpaFPjda5v3QTYxf8ewLfraR7T9o4INmNieLs
JPGNcKv4IqVTvIvDsvqEhUPWrcug7ZEfj/pH3TbTO63wOCAcGFhbYXbwBDBID49jJvF5j2qdB4BP
BYm8CxkBuEmdMAjhTHywbM07xNFsfTboagcrhg5gkT9eXLV252tr0V2Axks165rq+/tF6KanJcx7
d4PXOrbsG60WyVMVY3m3TusCucWRWuIPVzTeA1/ZVa4CY1LiGKYAgmed1bEQVrIm5+j8nlSJdUnb
TMtXQT9rVzQqseTAB45Ib4fNayX07Am/i+4Qx1K/0wYptn94+t+3Fqkm4fMky4Xu/tnjN2Nut15Y
FN/DiQEDdXsZfMUcOxrWqCvaCCeaKR2OvEQapLPpFa6TyLF3UNbiNX0SKX0GnhDimtJxv8QdNH9a
v7TQC62NrvGnaXeIgkw3Th+F+9B2Q2uFOYCJ4SG6qaj9VzrKdo3hlb6XL3Z1obEs2yTttGvpGBix
08rQDgidzrfzNHKcYYtUoRTI6e0jmp8eEP1lBK6JfAhR0M8KICU4Om0Ghp5P9kBpSi7SPnSIpOzh
u2C+A2vNRa9hYlzkO3T9bpEbQh/QBVGH19PEXKlD+ySEtOFW12MlWxSBYmxWfNavNPaAU0akUJ3Q
/Ix8QfylBzX/w4pNdE7bIcFL7OO383v8YadIQHNA1xwlm3Z2ygmTSSiyKel3z6E/sJKjTL6B8piZ
GvLKqKnc16VVtniF9m0ekhHbWmeo8j/dxj9sWE9BkDn6PGnRG3j/jYCUavN2cbPvQe7MPR5TvBBn
gR55iDOnQ1J9kEe8Z/otFOhgU8lgeo68BuYmPGXj+Ic1+YcPVqnHIX4GV0z/DbG7oN48lFOafA9d
3XlA8re9NzMUGl0au1eci/0NtqndZWUV+R6VNOO6K1wOMjfrptvYjTwAycU44IfTix8g52t75dVx
+vCHu/wtZXAd8K42nziYaYrKsyUbcqwYZG313+l61+EjmQUmw3QSMRtsMSUynSFlptQuDobIjV3+
iBb0LdHAMPETFm7ZPtkyCw+6O6aPeBv1TEg4BbZN0mQsd5i4PvZa2s/99l+FieNc4W3+8pojPxW3
FCl/db/KRVCgKE2G/50R+di9RP/wA3/zLHT5L2oSRCR0XjqZAkH0b30Jw/oX+S+ahIZ+EpigNv83
ExKtLjrbvwghChe5eV2nwkGo3qXdbf8nFMizqok7op0l6ASjT4jOHki0999tWSvN7dmbryWu1Qs+
ecy2523ujJKEzBL7dAKdhMVnWF21ttW+GvMcX0zI8dzOddHsGrSPr8AgTLDw6IzltJTvo3m2b1Gi
a3VGKvCqAhj5YtR7rLSQqLKC8V5zZ+ZBPkgZYskjGBKECHd9jm6BE44DHi96FmifZM6o/rJkQ7fS
B7Rbej8E2Iq4342ODXF6H7ogRYN9gC5rcildrx4eqoFFftBohJobWsCmtQmTsVmuWEsLw5sUzx9m
curYqLCgDnMzrFehtczdfZNbud+PWXwT5Hl0Ubv4ZDBHcuAv5SakdRjtyJAZjCOXXvs2Rnl89BIL
/xkQNsndVMJ5B02GX2wcbqMy6F/44uMVmjBQKGOsj0CLJcKX5QDY3Afd4ZrFZYLwBCfeCmkP5A3H
UR/qK9Nd8sLwoV9NNxFTaW0/jSXeo2kKQupBmw1wRmuwFYkSca2YUVyYCFP0yGbpZVfvaBoFRgwX
RPUSpnvEYuPmukKAoeAt5OSv+fBWeP83IvwpItiMtT6KCJ9f2igGS/pedwZihfqxv+MCujPg9G2U
lDwp6Grx8f8dF9CdoQ+FFM1JV+bvkEAcga1sqeY3vWuI0/+fe4V6Ks4F8KIhU1MNGFzmPyBHv6+e
kWWiM8WpRGCg06kcL94HBgUqBPjRO3f5AO3KL2JmsvAXOgfp8br9+svC3L7l0r/yht4fhaeLUVFK
V4c65vC45vuLhfakuMyddRdpc/VcWKV5nLtBPqVxhzSJY+rVc6i71oscwCz/Hy5Nw5PYTNX0WycO
Zo8xdSX15iKRDy0knIMTwG/auL1jHAX+OiYiLw0q6G0AS/oPidP7VEU9OfUETSvoPsxmQZK8f3JT
AOtDGUzcZZzVWEsDjsbSquuX6jIu1eUm1Nf+IKlpvk/Wfl6UrWJxtjiGe96sKKoi6MNKmnc28/Jj
QQWyN3NnqbfUJPJJdZgOVixUS8noERWC89a9OhXTlAzVc+HXNG4vKnjd065FRTzYLMtivVAnIzOP
uZtuXA1VgJdsjHY0gKHKIPufskKIP/Q9zpvWau0cRIJhbqgOyHnq6wGe6ic3Mu/QJWSv9Jm1nzK6
xFuvnYwj436FCkQz7eMNczZiPL0xFAskSmV8GPz/+zfmaLqbTHZj3CXGYBwxBI05LIroh55M+HoZ
y3RvW5VxQ+lNF3CO+v9MUPb08hgKUEagKcW+Of9WBikLVJwm487RnOkebFz1jLMgyvtDbfxhAnFW
hv68FiUC1QUXtM8lZYPZBVGr98adhZbuPdqFNCihJ1DpBUK0r0gwWS+D7qivU89zv3JHPhYtcUkH
UkxlP1743yMS403dIlpyWkM0OwsSpqWVwJQDVA8RcKt9Cz+P8oC5G40o+CF/0p39p49EqVDzXfI/
WntkbL9W/dBM9FgTg3nXtABF8MfMFt8CYHPVuzqzjiax9mJoSxztYna5zBbjJh/khM9jYmjQVJKl
vNKcYboPaxvLZQxrvUOHiuLG6MieomhAyg57Gr4yfNam8VLCls62Hy/ZOVRBbVaa4jBxDY4KUqCz
6hBybNB7szTugiDR6+3iNg1eHeybqcur5wZGn4+yD3EPhB/KqLg8IKmexX47y3oHTwQBmBj9rgyB
+QW7TyPQ21ev0af7j+/zH6IgDDKGXLB8IY+e9+4hUfUDDgbGnb24LMhpmQ3mn8+GHhjHGijfH3Y2
WfKvPR2wCDosVdApiuMIF+T8ikAgzERP5/YOCkt5ZXe5/QKyUv1DIEjU61hZNMLBDDqIA3BbNCOj
YoXnhnyI+1Q1WaGovQqwt7fQ8+MLHZTDcywsAqfaE6clQoKIw8uII3kAZFhezcg3HzQttvYmTmyA
nfryDx3vt77Qv1tVSsKY0gAFO3Yukia/CZosXirdGnGsOxScEJ2t5gWyhasln2rBBHVXYD8/IvQ0
YDVu2ohR+TFlaLSVaH4lq0yVHf48VaTbiTls0OB0t8NJmQrdY9T3CyPEYFYLbBzjdYGhyUqPRu2x
0pjQrZlZAbsfT2JXjGqido3WGF9GopSwOAKUKFaiPDa8qrjDWCe68to8OZi5V97QGMEjDuA+SiMV
pfoXY3bTT0Y5Z3/paWusM/IAjIKx54ESMQ3R62yXs3PZQddaxx3n9yVToVwg8ZhUt/VJyQuTZ1S9
sG3Q1zYlPVhK19Wqp77IknEtAtd9kBL0wKpO0NCDqzPUKBbRUQPT6si58ZEG9b6BncA+t2CSDFAN
cp+5qvveavZmPcfaPqAhfzDDHqmGaggumRrLh3kcjN53sW5q7rSRtvEqsVUXtW7NNPJzcErVrRvm
GR7L0oqCNYAY+RRGPcduyh5xZwBFMARmuWGANIYbUgMAB0a3cHelbb+0Urn7FR7RhhSQQEz7drpv
45kfm13g3MyWgNZ6DAFxiUZ/wj1gSZz2nMwGBoMVIp0noTUkwlFdQ+q5PsBGQIstfBNmq+LJ2yMp
HN0MqewArICdXoVmpGN9kjRrKXKFCbeabSPxiazL6hm4/fLFaL340hxwc2Lcia1kV5ZYntbtBa28
YEspVX7NZQuLU2h0DJ0qemWjTN/DPkg6SEdhsdZB94E8DjqkLsLKXueGO/hsrJPEblBMk4fwLwZb
Xtm9WjWmzxOVVnXUbC9OrwboLql1WRSZzI/ugNaY9BlIzKW7zt3cowsCswA97HTFEBhODgQNxG+h
M6AhqBnMR2eY3fkaASlZfdGiwRHcbppg7zfXc+5tNV0lPwviIWWastKFBrhMD4GdEO0166VGHwsd
vYziGRZ+kD1OWssbm4OOQwFR1t4fXKmEzkpiRQwdBIMyz1DTvgKLAB9AfvUsm5Y366BTi9dRAmZX
1xtYKtAfKuyX8btu04GQHVvhXe96WI0ss2O9BPY4MlTRXQhImUc0ykf7ZQoW+QSCtX1tl8jaO0ot
DcaRPLhWTpHeRBhH13yhHtJG4E+BcNpKHRlb5SvSuuAJtJS3Tue8vEqL1DzWuq3+UJnJQ9cNxGfC
WYCDkCXzcG0YHb8DcYFnGmISH1PX+Y3FhUi29SA6vSiIC63hTPAnmshIbjBAJcRIIFyHsM7lQcJd
u4fHyqH+poCrYiQ5nHcIED2+otvf4Hzuta+1VEspG8s4tm3Pv57uNseyPVlBy0Pon7TThMUUz7f1
KRdJM8dqPhWYxAMnGIwbxB8xQLLIDGdzNI4DMiYb00zm+z6m3BCMv49JgGNA1E1K9F1lj7PJ2hvo
gMdqpsuV0mhoX+GGTfeJ+jfE/KsWFXeyTz0d7BegEAhHqfSoyjhtaxnWz9j8kP2CRZvvT4kC0gXF
fIldufNiTuT3SZvxamtuZjK95NUSmctakA7ty1pZuUZ80k4Z6DctNMjywDbi3Znqbouy5uBpy2bX
BtyRnugk4WUJo8k20uo56DNO8xmyXrMJAD68OAheBSDQHQbwddtw5wM/A1+DHsN0gAWKx/spwcGe
W27SJele34ofoVKfOUFGb53Zs5X5lpbWCE1WTm9dj8j3IBdlWy+RC8v9gmOHG0TmOllWHjSlZIOm
W/At02AJr4rTJ2Qg2j5tB3ompEGcPKgajneeNTKGli3vqMJnikFQ+ypDBZwGR0lsK1WpktJ7uTBm
g8SArtbe4U3fFK1w9zxOeSUGzbkH6TvPKy3KuNuhB3o+jpy4ndqedpEZN3oIGwOpY6XlkQykqxaQ
9/66GrFy2uVRQA1oOEjirZDK98SGth43E6AWueqslDXrDE8+TUPsHpMUOflNh0PiBYg19kgWIdWO
rRZrOmGDSwmggkCaCYSHYlQt/SyN5QEVUbGvJV9Y5ajL52Pn+Yn66pnsVM8JbtVXoBWbHel+vasD
wVuNTVAeGQc56zCSgsoiDp7AH0y3E7S6l8aDrJXqSGttzHjRnHVo88U3Db1kUAfsRIuRRns1xoQA
2yBH3xhNRvCxwjpsb+UUoLLoleoFJbVFaDLLoN7ljSGf4m6ZkOujHG2BtQIFWJleTw5kgn5+mPXE
fhFJYhxNzaMGwCiVo2nyjOMoILMwI8Y1d0WcR6BkjmX17AAXq/3aGJnJqyfkJCJHbh0iELw9mouq
4F1GrXoGqscnikvAMSZ0w0ejpD32Nb/JhIjX0qksbQHWDJtM7c7TsTkvOjuqAkXBKCbi2RkayUNh
InOf9CZy8X1PJaNWDQXnSSLzZGTLGr8CPnqHp0hBxLxUfcf3WkS4WWRpwWe1zAJPOLGIbd9mBp5H
bUg4wgwp9k3LIzpGbYMNYsSW79ngAV3QGN7vZkRldDfHNv70tuwz+35qcHH0ixG6PeA/3X5BE5pd
w5+WT4AGKFuz3tqndamVGyRJxuwyHxx+GtMGs35gLjiyRTCOy/1F7SsUalTsm8xEuyhDQ9FKK5q1
lORYoyMgmrMnTgvwFotU4T4kJnFBBVYMwDhxTnsXG2uOtamrYHq78fwN+5fg7rQ/LTzoLhIaARdD
ATHvGi41WwQmDRvKTodLgF0gwN42BNaP3g9UA9LBz5uh2WlwBjfZXNkvSIkbx9OucJjLYCxoBsaN
Y+G2YtSFcQNxjUVIWw0xNCzJDGjGNuYi/rykED5rkyYEPKN4WcXqgbQxZ/fhf575jTXy32YSoWZN
7WncIMfV7NhyxhEvgxKruQyYv+8ypr43IfSJLTTX6bZPSqK9iI1PiMUtd1TqbGod6YfeB78CK0iV
eFba4blWBi6L3QVoweFDlbBKwh35bNQBxCwtFDNKrENHUCjDZgi2teZJwhXWOWD1+o7PTNQz1w2r
ebpHDqJR1Hagc3KaSfzsE3BnBrgEewhn1zUtZcCzDbkQlC/Di6dd1w9F9Mlo0dTaF4TRm0YH2EnR
2HGFMC7Z7boRLM2xs3uSkFBL5ZM+MnEv8MfkeV0846zedB96b8o/oS79V6QFmp/KpN3ZsKVXbsO3
M6Zh8iMUbblyzRqdWezCUn8oBR/wxPGYoINcw0YeF7+j5SnJUGbnKU1m1jkG4YWY6LhM+MomYquj
bzCswrqEHzxM+T6uquQa1qhh+Jya+Z7KftoVmCfPPopuxXVQYjgip4x8wTEngiFJJnq8rYlO8zS1
nX5Zq+B/mQQhjUgAH+RUvVVSwWRFtoe2SReGTlHv11kwag+QPXk9TV7xz1oaLJKwl+mWDiBgJTES
cBoV/OuBHIeJ8nRfo9txn4YdGd5UQ5VSI41ToZxm7IIRBQd1VQUu0BtuD44UzSazJD9glsGdTqfD
JIiI23T/y/R7SY7J6SIruUnUGW5oSfAUeAE76FQYhjoWsOC5EpjLDSPzYwnZJcA2cmp2blTKQyxD
a89o2bgJJ1vCEe7aV3OZvbUjUmtPDcZ7RV+E87NJONz6PCRaLU5sHgeu7J/iJjozBEfJgbk5TWrM
TOWbVSC9Q954mKCjHkyMnizAX9k0rlBVIVWr+YS6jM0TB1p6qZW4x4YqMi8LhrE+tV20M7H4/m4N
jt5eQdLmi+s07OXstJYH7S3DqOmRaJzMeQrXde+6zC33FGxTt2upb1Dg7psLhKt60Iym6VGrdJib
pIyBkQOjZWcjmeHT52FJXPR06TUFJpVE7nCwOMPsHCM61uulxj6rsvGzbJZQhYNTymzr+Q9G72hL
Qk3St7iYuN7GmTtzy5WjY9QA78QydjlE1hw/Vj3+tczxJdGZamfZciD2LlQrSGIQRSvtFrwOmsak
0+gbi0ZMOzO0tb8UV+I1kf3yPSOr/MGQqyXdHjO84ZEevDKqVj8wEC8vMiWbDOIWBeX+pKZc19D3
NnWJm4UtpvgGMQ5ISIkTf86rLnyAqorfbp9nzHtaNJpnz55vpKiCxwiG6l9lPfM32Sc55/gk7bxA
poWJpYej4btgwpNVIwfn+dSd+e+E508THgYLTCr+95nv5+9t9z9PcRPGZzK44u0nfw55XBfvOscB
G2GcZr8KDfxzyOOZ/3JsE1c7523WYtKn+nvSo/8LNLIB8sZlLstwgn7nT5U9ZsCgvBxdR5tLV2Pb
/8hcAK7Iu2YYBC14OuDMYVMYQMh+Y5CEMzIWOOJE+zZ3+6vSK0hlCrNqr8QMxTaz0MhYpb0w7lGp
Xc05CCw9nuJ1phvjLo0aLcEbtne3TSebB3oJcPdFRtroddlFJDVOTEQRyqtysustQqJdChUusveM
U9xm2yd9sPjUiSOmy56d2SsrBS04SFS57QrQGooblwwvUZts5hAZvtwLH42ilVQxoNR8SBdfECZ9
gpMVOCsraOdHsMu0akcwMPGgISECo/YuHEvjklEdUK2paMcNB3qGUYwW1Pf2XMcHfsSo1o3uDhdV
qd3FQZW062hKxl0jagSsR0BxUyv0z0vTDFeJ0OcjYv9iOzdtdGvK1qlXCJwo1YIibTdMU+J1TPdl
i5DTgDLUOOcPYWTbW1NMiNO2/GdXr40rzqfHMi3tVeh1w7VnzVsPdSVfQ44DbmIJZgmBsu4hrRL3
NigNcRdYQgeG5FADb0v4jLAe4HuuZY/HAHKJ1sYkrK8cSH1r7jldi7azfKuUGG5qrrsKJvG5T9Nq
R1uSbgA6qbB2PoXeAuvWnBGkX7tQhnzLHq1VkYWLheMQWQ0mgQiCe87SrWCP7STspkerxQVnVcWL
sdEGNBOsZIZ427SFzfuw+wMq77su0Z/jBJf1nmfZYKXzFECYvpRj84gNuQWVXi++goueL42oclc5
oh64js2b0OhsJEjD8L618FNf0z7Nrr0kr2+yIspZ6gwpi1WFZAVOYa1zmwotQFXWHZ6DJjDvoKQm
Gxj702Fequ+diZwdJkmIGgR1HCqSd3s5ca40iSN8GIXTAR83+hmGgyxyoQV3hui+4ABQQOlz033k
NEF4NXZ6NtxNlCz1C9Ls7VckDfofMdTSOwf5gyvlH/mQomAFKr7oD/DOa8fvhpwlG6u8ue5N/Sun
bX+jVaa2MUf9O+ijr+44oj+T20W9HxLU3bNY6J9ACBjtGpkA79mjNXhctL70kyHINk6Ne9v/4+7c
mtPGlj3+VVL7HUr3y8PZVYebjYmd2MlMknmhiE2QkISE7uLTn58k8CBsZ8/OyoPqaObJkIXU6tWr
L//+9xh8UxZcS1qmb2dLI9z5wD2L4i+HqRrShAm8LmMZB/uE0WPbGMZp3vJUN1OYn3ZJLt3n4cEf
e5IjvY/2ZJJhiKyW93mkfCx0+dshsb9JMYA7sszTmI706No2XLI1GmOi4qs8QWOkjWJ8YSLW580y
WkuEB1VNZBdNY6pIeJT4VR8cnznaO9uCzsgxlOsNNueBFZhnoSbOXbJ3FxZUAHOINAL8ZgOu/HG2
SQrlNrGTw+bKWpbxZpzF0bcAsGr2EKeVyS0ls+0gW37M6XMbxXsPMmDoOidJbpSzTLKvKk115p53
yPf3ykGBTjhbyoE9trJqu4Akd+tN3SRiplsJOe1toqvLqamGDqi/pTzdR2kxMkwwYnJkWF8AU4Ns
TA+LnWQOrjdp4lx5Fsf70lAgKFri3tpSVcx22pbUF7TQX+mGqSbBdl8sLNckq5cyTIVcFM5OotG1
FW/1eyi6vWlkePkI/ulgbOWM/9rS03+z9VTawrIsusoBQ49zOdjcFrleIAHYaKh+SPpcT634tpTS
wZ/FZuJk/iJjfhZTGZKIZCFDeKclCMfZNloYVfkV7nJjAjGEMody7TDV+dbC16XwVvbVPeUmbVDG
oz3sqKTGMyptc498H5Yq3t+rdqx+tnTLGQPotyYOeM5iTCtzdbUcLEOAK77nfTvg+oy00iwWugak
GwPxF0Pr4HnJM6ccUfiMZ2Tz5FF5yO/8w6b6QRaFUeMk4GeOvoH9xHSj7KpcJo/a0thPDJMO95Fj
7ORJqEjZfBlU8FwwfAPoYPYXB4sB97qfX+8O+6KeWx4O6OuMigImARDKj8qO02YKSjJ5D9WrPcs3
8qcNpREGpQfSgsxoNI531vbKN8HQMvnwOomItujxtehwD6sx/E75NVRj0lyqTHm8tD1nbhQaBKOU
0xZGyvAuTmxrlkSS8j4zZXtR7kyXRJ3/AIUO3R/JxryqcaAWvRbuj4zcU0gq3tJGuHTauJBzn7S5
sifdIwfEhBtvP5FK9WMsh+NBWCpQgrBFb51ogzsoQSvl+dGgjnztia648g2Nb8tZke0XZRDsp9Kh
TJ5g/YBOJ4gKygN+9J5cBR56pjnz+GB/tyDvAEjLjHAbEvXMK74D5MqmEhmzKTTQf4SMNZ9bcbKB
w9GvqZasu5wJlow8VO/UQIHpJ8v1e8DbwSxmbPum2j5kUjK4L5ztxxK53ixLXWE3+ncbMzjMSsOz
ORpdQPYjI0+MmX5g5owGiRco8jyDeZ0Mxx+aRz6uyJDrwx4qauOGxCIJtyqRNuFU4eSMGQhdwj5N
Tof2mZEG54M0NahzSFNnCej5U+BK9uArDY6wWbt0exwmrk7DALFwTXhderLP6BozleXqOtLdT7oZ
141M+QFXJmFEOuUM0l1MjpTVERSE23AkyXGwrkK51EcSrTMfFFr6nEm0jQ9f1CgrvwQQ+NyY6VZe
ZPtdcrWvBkXDgFgaY7ki8cH8tgLT7++QQe6k1xUTEqlzYTFr0phVtbWgawqz7U0O2ScMc4oZPFiH
zL2BLSmZ0B42hUu3mFWKtXnaK9mAsdrw6idwws0Kaw9BSZxud6Ngh3mFBQQBeRXQBkfabP7UqmUE
nw0M43FE0mRkB7T6uvGBuR/SQc8g5snkYsTpdiCuY4TuIo6ywJmmSgwqjzJaxlQ6Ti4JkhvONqay
OBaEgGZG2t4j0K7geGEUuJXk2VxyqmzhO96AAaF7A8dvKWW0mqqa/UHWB0Y6DtPD3p15Ohnn0LIp
NzpqBhH9Zi99S3Soxifwl2/vLSfeP5A8LhLKa5ULNNvWrxI4RmcxKIvrg+xAlgaqIZdGUhWbCUmJ
Kv3iM2Jrskxs+T1kR4E+8nn5Xw+qq82MRL9SU3jsR+4hZdSatSuo/pG7A5at5tfQZxX5CKKFzVQt
B8GdRh/CpvaA9v44oLd5zjAB6ctySXMBQMClA+m8yqj6qNJ2THTyUgn+jDT9ivE+TFWEtAht+bvG
dHk2NiHmiDe63I98T6qINGOPJvo021ajONOVccpkgmisGU7wYUfLKvP3PCebprpzG0GkNbOLIH1f
ZKY+Nxwrqhh9Zen3CbSJ9C+Tm77SdkY8tXlpNxaEUvnE32nVU7m0nL9sfO4/lMowF0sNmkpQ9Ln5
PpFwzSbLjbyxbwNJV8dKZX5NAzX5wrwpKokbXZv5A2b1KaUuzWNKqPE4gdD1mwoTDH1nFukyF7AF
Z4li3/pM71wrzFQhK+jKK+ype+MWA5kUgmZ8hb0rqcYMCjOXs8HedZhTKh2U0SYNYuYnp+oD8zPU
qW6AMQ+p304prtlXdsnwTr3Mc3IqeXHHALziITHh6gNiXY63uqeMQi9yVhWdhfuREobaTHZDYGaR
HMXTvZKnDFYoXdht0v10YDjGTMnBtANcKt8DSTrcQTEWfYKoztTH2PPtjzCVk8/wdflfN7LkbyY6
RYubsGJMjGv60g0dguCc0NeFBE3PvXpIi3EhRcwcInE8HdAFzsQLLZrS8SLj+0vGVNeXjCY1obfE
NAe7WWEwuX7rD3bzUsIXjyDV+BzGEP0PpHiawpb1wd1Qrd5ug/xuCzxjgZHIJ2xANouZKzgsWD61
hoQ6g3009YKtMa00OQjHXl7tR2GQsNfhFV3QZLKc+oG0x4FK/UfHM/TDtQlrxNTdZ8aPPA2LJyMo
HSotvl3e5opSqrMi1sIWRfL/Jv4/Pshkla6mDWf+fbaOq4d1QgdScoJA1p82tOWfw1/70s8Xerc+
Y+t/DMEv1HdA+vVi6CAook4+obml5n5/toIPGUeaPQFQZwKOTiGWdnjAkvWl/uudHzITrP14YIMP
BR1GoxKM5fXV/uCZiN4Sws+fr5Xmz7/TeYI3kfQ6zYP/TAgXS5wJwRwqukZCRYbXur4AOJ4LAedt
CK6xboeRWyk0P9gjIdQwHVEhKEMTXlhITsBFnj+9ZQwBUtGCSk9BT5/e1khB/ZN98LYKaEOlbrYF
YtM+44UQZFkeIh3gmTp5slZF+MEeqQBYxjrbJyYFnVfNWwa83DykRI7wQhXqWQH1Xmg/Z6P0Swr4
ee09tST6z1b6pUn8mSqAnQahCnd8c5FePReCrQw1lakUOnNTm6uVeo9UAdw5iEgxTbCYN8ssZdLB
z2/6XAiyVHcHmPXJ0DcVgExXWAXqrggQ0VQvWxXghDl/elNnuq9laACn28/7pwIgFgRVQJOHes15
QOj4qgow0IdpxMd2kn5ZAVirxE8EmXdcM+VAzdNcF04BnhF1UdgZ6iaG+mrl3SMzgBDq9l4xO6AO
aQ2CYPYkhQv/kLmL9NSBeMZHaq7W8PRICrRDCQsBYwjtGjMi8X47doDmSdqk63pa+/S9845pBrKF
PUNMPbzBGl2Qr+8EkxgCkkS4rFsptP54j3QA5a3bO4R2gmINdaiAZCqrz095rguUXjWLrgNGALVS
6t3BiC4IbwVNGkLSyuAqU2qlcOEcIQU+IcGj/R1P9utsgKKyZhgU0gWVMjsMHjQ7v342WOpQ0wip
MYw91QVZM2VRu6BpQ+yeRMPhcUtc6ALFf9AIKAO8CY3A+2QRKB4KO0jSUObZ8YGPMeOFl2jZQxq+
6AG1/vYie7YXaFkStYtkkMibQBhyCocuPQRjiI/IyUACobl6qAs05AlaBE0Z0mkGhyW0Sc11IQVb
5YyU6ubn4+e985MUCcoCcSmQGiCVyCjJ5rqwCEz6pFGOXNJR3n0yCPSJC4eNFi5ATbRkHg+/y5DB
wmCSTiXh2oqn1bpeSQG7KKgEoMkoPipWDUR7TQksHYMAI5WKY95c/TMIDJkX3QqqNASaxo5/9he7
oYMtEzjVHOPWcav0L3Sgk1X4cMAdBPQIp3KrCnWqvuM0k1in3Z4s0/Fw6J1ZBLdREwEIuYswacD3
Q/b4bN+fS8GwhwpxRd2r3Iqpf7rAdm6jul/Pq9b5JEooKhSH7b6/SC6TUGHDmKDpj3Fm73QBPRV2
FFRyCYgBTejuBNMgcJIJ1k+FttYA9ehsgI2tJnQQ2gkqqQQIZeBbOFq9izKLicsM/zr0rkcd6Z8O
kOhqb0pgJ2hDq6bZI6P01glpIiB85uPnPZQCIzgEdUEzsIoN7+sxSL70lrQalQ6ZmNL+Up+2AkzA
oo+PIQAmT9BEkra5Ls0h+SScJBO3tFWS3rlJigxjv6gSkEGlwEA+6fW4CfptUi1IGz655qf6pAXo
ZvtSft0UED0fibdej5hk2cBDwiIyxLrRktYC90sKtnD0rA7pIsFTPh39F9EzcSPNJCTaCSxPe6Vf
mRT8uxd8jm9gcd4uPKMLBM8859EBurAIDQbBJGSg+ad/ewFiSVFbQD5N5RVDQvf8ls/dZJN0IpEE
04aOwUQPLYIsXGdQtSHVtppx5+gCXewFuvuG8HQhKKuHtoAwRlQLlCFOsKLVgKPmunh+au8EjMyB
OCF1+rcXNG5OVArUXXGDyR7D8tNc3XCBKsYQAAowjJrisV+2kGYMpY1efv1cpM5k2SDyjq7hC0ge
PZBw1ll1pq0VT5vM79O5WKPpRLWAfCk03zZkns9P2bGInItyzQEMMK25WrH3SAoUP16wmv6356Jm
UnOEpq/uXG2ui6Cx3QsU5E6udO/sIm7NMYgR2BHQOkMbyH+XBpFiJM4H/KqMtKqv3gUKqtEwxwll
Dig2AkLGN4Cmsr26BpFiG0QPFOih4DsdG/0yi0yOETYIdW6d2Zc2kWMrhMsCizWsbaZOVbb9/L8w
CP/Aajyj38eO6z81uHd3nbwGj3/rCyfE98vPj2jv+dP//As+4meq4eaLdWN9+9t/w+L/3fGjGyTu
2YcnZO75Pz8+4MuffvWmTn+8dtfxKn50GLcLaL463ubdKgA9/7/+6vsqWJ3ztOO6IvO/7+QFB/zz
LvgPCyfexbp1Glp43RiS3F134QY8Lb6wt9olq+R0i/VrbLG4oiuPV777I4wvGBFa1L/w2qEfxqun
8PyuW/Cs+MpMw3hM3ccs7SzewDJFF5+s/VWxitfnK7eoV+GVj6MK3oU/3o1DPwu+ux1lacF0or8y
Q+ruU2fhI0JLdOWrdQh7RndlggX8MNGVr5G4657WadRbpXR1+sOr1B//aKvPn1ZORwGP0BzRG57D
xLcL3e6ObFEvwkvvntzVhRVpkSTCK4dF9+UxwQJvT3TZxUvb1Jb7hRdmgezRq0632OhF7Yme/vDr
evE+zNzkhZjbyrTobd+u3F3HehyrnOLrxpW/2j2dnr45zNuimfjSSbJ6dLJknaYdnT7iVoTXdx8Z
Ibzqtte1tR7xpTkLkjDtaDYjEOoSgvjaSeLyfxR1bJPS1u5/x+phFl8u/VtuPNylFzbkWE8Qvem7
9fcY8tqutNv6tfjS+ap7boGorWsA4gsX765XQZQ4bvdYZ/06u/471r9Zx8m6Y6nqacu/afHbdek+
do4xFq9zob/jzr+FsXdaqTEpUErJpz/8uoW9C+PUeTdexSEnZVdd2lK38L03PzBZeZd7Hz6v3+CS
fHDcrsRbfLfoXX/wfDySblRzbCMQXjpeby47mJtcqejCH9e7XVL5+eoiTDimIkWXf3DCp/W7efLi
bGtzfKLLfwqzNxTx2MLze37gpSLWy5NBEF3+M9JfM8a341Ic+1HF1y67UeWxt0t03bfmq5213XcS
DGeZ3J8F7n+u44CT7STT2lodk3+iN/wqL2CbUhJd+ueTpQQl8h9JDUXXd5PHcJe4Hc/tmHEUFgxD
Chi51Xmbhl03yP985dcyTc/N4i/zTycyhNf+WTe5Vn/j0V+v4n//HwAAAP//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ln>
                <a:solidFill>
                  <a:schemeClr val="lt1">
                    <a:shade val="50000"/>
                  </a:schemeClr>
                </a:solidFill>
              </a:ln>
            </a:defRPr>
          </a:pPr>
          <a:endParaRPr lang="en-US" sz="900" b="0" i="0" u="none" strike="noStrike" baseline="0">
            <a:ln>
              <a:solidFill>
                <a:schemeClr val="lt1">
                  <a:shade val="50000"/>
                </a:schemeClr>
              </a:solidFill>
            </a:ln>
            <a:solidFill>
              <a:sysClr val="window" lastClr="FFFFFF">
                <a:lumMod val="95000"/>
              </a:sysClr>
            </a:solidFill>
            <a:latin typeface="Aptos Narrow" panose="02110004020202020204"/>
          </a:endParaRPr>
        </a:p>
      </cx:txPr>
    </cx:legend>
  </cx:chart>
  <cx:spPr>
    <a:noFill/>
    <a:effectLst>
      <a:outerShdw blurRad="50800" dist="38100" dir="5400000" algn="t"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8" Type="http://schemas.microsoft.com/office/2014/relationships/chartEx" Target="../charts/chartEx3.xml"/><Relationship Id="rId13" Type="http://schemas.microsoft.com/office/2017/06/relationships/model3d" Target="../media/model3d1.glb"/><Relationship Id="rId3" Type="http://schemas.openxmlformats.org/officeDocument/2006/relationships/image" Target="../media/image3.png"/><Relationship Id="rId7" Type="http://schemas.openxmlformats.org/officeDocument/2006/relationships/chart" Target="../charts/chart5.xml"/><Relationship Id="rId12" Type="http://schemas.openxmlformats.org/officeDocument/2006/relationships/chart" Target="../charts/chart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7.xml"/><Relationship Id="rId5" Type="http://schemas.openxmlformats.org/officeDocument/2006/relationships/image" Target="../media/image5.png"/><Relationship Id="rId10" Type="http://schemas.microsoft.com/office/2014/relationships/chartEx" Target="../charts/chartEx4.xml"/><Relationship Id="rId4" Type="http://schemas.openxmlformats.org/officeDocument/2006/relationships/image" Target="../media/image4.svg"/><Relationship Id="rId9" Type="http://schemas.openxmlformats.org/officeDocument/2006/relationships/chart" Target="../charts/chart6.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4</xdr:col>
      <xdr:colOff>30480</xdr:colOff>
      <xdr:row>14</xdr:row>
      <xdr:rowOff>0</xdr:rowOff>
    </xdr:from>
    <xdr:to>
      <xdr:col>9</xdr:col>
      <xdr:colOff>91440</xdr:colOff>
      <xdr:row>29</xdr:row>
      <xdr:rowOff>0</xdr:rowOff>
    </xdr:to>
    <xdr:graphicFrame macro="">
      <xdr:nvGraphicFramePr>
        <xdr:cNvPr id="2" name="Chart 1">
          <a:extLst>
            <a:ext uri="{FF2B5EF4-FFF2-40B4-BE49-F238E27FC236}">
              <a16:creationId xmlns:a16="http://schemas.microsoft.com/office/drawing/2014/main" id="{BDECF730-E1ED-176B-05E6-E91B7CEDF6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480060</xdr:colOff>
      <xdr:row>23</xdr:row>
      <xdr:rowOff>0</xdr:rowOff>
    </xdr:from>
    <xdr:to>
      <xdr:col>16</xdr:col>
      <xdr:colOff>480060</xdr:colOff>
      <xdr:row>38</xdr:row>
      <xdr:rowOff>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BEA96D7-5B9C-A304-964A-43356D4E33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178540" y="4427220"/>
              <a:ext cx="28422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0</xdr:colOff>
      <xdr:row>10</xdr:row>
      <xdr:rowOff>7620</xdr:rowOff>
    </xdr:from>
    <xdr:to>
      <xdr:col>19</xdr:col>
      <xdr:colOff>0</xdr:colOff>
      <xdr:row>22</xdr:row>
      <xdr:rowOff>0</xdr:rowOff>
    </xdr:to>
    <xdr:graphicFrame macro="">
      <xdr:nvGraphicFramePr>
        <xdr:cNvPr id="5" name="Chart 4">
          <a:extLst>
            <a:ext uri="{FF2B5EF4-FFF2-40B4-BE49-F238E27FC236}">
              <a16:creationId xmlns:a16="http://schemas.microsoft.com/office/drawing/2014/main" id="{1107A4B6-9344-A4EC-0232-59865D1FD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0</xdr:colOff>
      <xdr:row>19</xdr:row>
      <xdr:rowOff>0</xdr:rowOff>
    </xdr:from>
    <xdr:to>
      <xdr:col>33</xdr:col>
      <xdr:colOff>891540</xdr:colOff>
      <xdr:row>34</xdr:row>
      <xdr:rowOff>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275C697C-9CB0-6A34-190B-E6CDC92233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046940" y="369570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576649</xdr:colOff>
      <xdr:row>11</xdr:row>
      <xdr:rowOff>51487</xdr:rowOff>
    </xdr:from>
    <xdr:to>
      <xdr:col>31</xdr:col>
      <xdr:colOff>762001</xdr:colOff>
      <xdr:row>18</xdr:row>
      <xdr:rowOff>51487</xdr:rowOff>
    </xdr:to>
    <xdr:graphicFrame macro="">
      <xdr:nvGraphicFramePr>
        <xdr:cNvPr id="7" name="Chart 6">
          <a:extLst>
            <a:ext uri="{FF2B5EF4-FFF2-40B4-BE49-F238E27FC236}">
              <a16:creationId xmlns:a16="http://schemas.microsoft.com/office/drawing/2014/main" id="{8F5845EC-16C2-13AC-B314-ACAA2D757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0</xdr:colOff>
      <xdr:row>3</xdr:row>
      <xdr:rowOff>0</xdr:rowOff>
    </xdr:from>
    <xdr:to>
      <xdr:col>42</xdr:col>
      <xdr:colOff>319216</xdr:colOff>
      <xdr:row>16</xdr:row>
      <xdr:rowOff>127686</xdr:rowOff>
    </xdr:to>
    <xdr:graphicFrame macro="">
      <xdr:nvGraphicFramePr>
        <xdr:cNvPr id="8" name="Chart 7">
          <a:extLst>
            <a:ext uri="{FF2B5EF4-FFF2-40B4-BE49-F238E27FC236}">
              <a16:creationId xmlns:a16="http://schemas.microsoft.com/office/drawing/2014/main" id="{C8FDF6EF-AF4C-9858-6AE2-7A4D4483D3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39</xdr:col>
      <xdr:colOff>601363</xdr:colOff>
      <xdr:row>19</xdr:row>
      <xdr:rowOff>154459</xdr:rowOff>
    </xdr:from>
    <xdr:to>
      <xdr:col>43</xdr:col>
      <xdr:colOff>1</xdr:colOff>
      <xdr:row>33</xdr:row>
      <xdr:rowOff>140815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A99C6C25-00A5-62C0-3304-6C5706F2DA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717471" y="388208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0</xdr:colOff>
      <xdr:row>20</xdr:row>
      <xdr:rowOff>0</xdr:rowOff>
    </xdr:from>
    <xdr:to>
      <xdr:col>40</xdr:col>
      <xdr:colOff>6178</xdr:colOff>
      <xdr:row>33</xdr:row>
      <xdr:rowOff>171707</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4A9A0BE8-9850-E52E-AF7A-DCD327B2B38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1901027" y="3912973"/>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0</xdr:colOff>
      <xdr:row>20</xdr:row>
      <xdr:rowOff>123567</xdr:rowOff>
    </xdr:from>
    <xdr:to>
      <xdr:col>36</xdr:col>
      <xdr:colOff>273909</xdr:colOff>
      <xdr:row>29</xdr:row>
      <xdr:rowOff>0</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59A466D7-624D-A557-7A48-7638BFA607D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9738595" y="4036540"/>
              <a:ext cx="1828800" cy="1544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0</xdr:colOff>
      <xdr:row>46</xdr:row>
      <xdr:rowOff>0</xdr:rowOff>
    </xdr:to>
    <xdr:sp macro="" textlink="">
      <xdr:nvSpPr>
        <xdr:cNvPr id="18" name="Rectangle 17">
          <a:extLst>
            <a:ext uri="{FF2B5EF4-FFF2-40B4-BE49-F238E27FC236}">
              <a16:creationId xmlns:a16="http://schemas.microsoft.com/office/drawing/2014/main" id="{F50F0897-1A1F-A9F1-E4DB-D57DDF2835C4}"/>
            </a:ext>
          </a:extLst>
        </xdr:cNvPr>
        <xdr:cNvSpPr/>
      </xdr:nvSpPr>
      <xdr:spPr>
        <a:xfrm>
          <a:off x="0" y="0"/>
          <a:ext cx="16459200" cy="8512629"/>
        </a:xfrm>
        <a:prstGeom prst="rect">
          <a:avLst/>
        </a:prstGeom>
        <a:solidFill>
          <a:schemeClr val="bg1">
            <a:lumMod val="75000"/>
          </a:scheme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solidFill>
              <a:schemeClr val="bg1">
                <a:lumMod val="85000"/>
              </a:schemeClr>
            </a:solidFill>
          </a:endParaRPr>
        </a:p>
      </xdr:txBody>
    </xdr:sp>
    <xdr:clientData/>
  </xdr:twoCellAnchor>
  <xdr:twoCellAnchor>
    <xdr:from>
      <xdr:col>0</xdr:col>
      <xdr:colOff>0</xdr:colOff>
      <xdr:row>0</xdr:row>
      <xdr:rowOff>0</xdr:rowOff>
    </xdr:from>
    <xdr:to>
      <xdr:col>2</xdr:col>
      <xdr:colOff>304800</xdr:colOff>
      <xdr:row>5</xdr:row>
      <xdr:rowOff>0</xdr:rowOff>
    </xdr:to>
    <xdr:sp macro="" textlink="">
      <xdr:nvSpPr>
        <xdr:cNvPr id="19" name="Rectangle 18">
          <a:extLst>
            <a:ext uri="{FF2B5EF4-FFF2-40B4-BE49-F238E27FC236}">
              <a16:creationId xmlns:a16="http://schemas.microsoft.com/office/drawing/2014/main" id="{0E245799-5E69-5212-B7A8-D1C49366D348}"/>
            </a:ext>
          </a:extLst>
        </xdr:cNvPr>
        <xdr:cNvSpPr/>
      </xdr:nvSpPr>
      <xdr:spPr>
        <a:xfrm>
          <a:off x="0" y="0"/>
          <a:ext cx="1518834" cy="904068"/>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398059</xdr:colOff>
      <xdr:row>0</xdr:row>
      <xdr:rowOff>0</xdr:rowOff>
    </xdr:from>
    <xdr:to>
      <xdr:col>26</xdr:col>
      <xdr:colOff>614148</xdr:colOff>
      <xdr:row>4</xdr:row>
      <xdr:rowOff>164123</xdr:rowOff>
    </xdr:to>
    <xdr:sp macro="" textlink="">
      <xdr:nvSpPr>
        <xdr:cNvPr id="20" name="Rectangle 19">
          <a:extLst>
            <a:ext uri="{FF2B5EF4-FFF2-40B4-BE49-F238E27FC236}">
              <a16:creationId xmlns:a16="http://schemas.microsoft.com/office/drawing/2014/main" id="{683B1A0A-436C-4C39-8845-F38032A5C7AC}"/>
            </a:ext>
          </a:extLst>
        </xdr:cNvPr>
        <xdr:cNvSpPr/>
      </xdr:nvSpPr>
      <xdr:spPr>
        <a:xfrm>
          <a:off x="1626358" y="0"/>
          <a:ext cx="14955671" cy="892004"/>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solidFill>
                <a:schemeClr val="tx1"/>
              </a:solidFill>
            </a:rPr>
            <a:t>Sales and Profit</a:t>
          </a:r>
          <a:r>
            <a:rPr lang="en-IN" sz="4800" b="1" baseline="0">
              <a:solidFill>
                <a:schemeClr val="tx1"/>
              </a:solidFill>
            </a:rPr>
            <a:t> Dashboard</a:t>
          </a:r>
          <a:endParaRPr lang="en-IN" sz="4800" b="1">
            <a:solidFill>
              <a:schemeClr val="tx1"/>
            </a:solidFill>
          </a:endParaRPr>
        </a:p>
      </xdr:txBody>
    </xdr:sp>
    <xdr:clientData/>
  </xdr:twoCellAnchor>
  <xdr:twoCellAnchor>
    <xdr:from>
      <xdr:col>0</xdr:col>
      <xdr:colOff>0</xdr:colOff>
      <xdr:row>6</xdr:row>
      <xdr:rowOff>0</xdr:rowOff>
    </xdr:from>
    <xdr:to>
      <xdr:col>2</xdr:col>
      <xdr:colOff>328800</xdr:colOff>
      <xdr:row>45</xdr:row>
      <xdr:rowOff>0</xdr:rowOff>
    </xdr:to>
    <xdr:sp macro="" textlink="">
      <xdr:nvSpPr>
        <xdr:cNvPr id="21" name="Rectangle 20">
          <a:extLst>
            <a:ext uri="{FF2B5EF4-FFF2-40B4-BE49-F238E27FC236}">
              <a16:creationId xmlns:a16="http://schemas.microsoft.com/office/drawing/2014/main" id="{646AF27D-729F-44AB-9F05-FA1DD0C79DD0}"/>
            </a:ext>
          </a:extLst>
        </xdr:cNvPr>
        <xdr:cNvSpPr/>
      </xdr:nvSpPr>
      <xdr:spPr>
        <a:xfrm>
          <a:off x="0" y="1110343"/>
          <a:ext cx="1548000" cy="7217228"/>
        </a:xfrm>
        <a:prstGeom prst="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5</xdr:row>
      <xdr:rowOff>0</xdr:rowOff>
    </xdr:from>
    <xdr:to>
      <xdr:col>7</xdr:col>
      <xdr:colOff>0</xdr:colOff>
      <xdr:row>10</xdr:row>
      <xdr:rowOff>0</xdr:rowOff>
    </xdr:to>
    <xdr:sp macro="" textlink="">
      <xdr:nvSpPr>
        <xdr:cNvPr id="22" name="Rectangle 21">
          <a:extLst>
            <a:ext uri="{FF2B5EF4-FFF2-40B4-BE49-F238E27FC236}">
              <a16:creationId xmlns:a16="http://schemas.microsoft.com/office/drawing/2014/main" id="{7CEF19BE-2CBB-4E99-BE7A-A1277F289E89}"/>
            </a:ext>
          </a:extLst>
        </xdr:cNvPr>
        <xdr:cNvSpPr/>
      </xdr:nvSpPr>
      <xdr:spPr>
        <a:xfrm>
          <a:off x="1821051" y="904068"/>
          <a:ext cx="2428068" cy="904068"/>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117231</xdr:colOff>
      <xdr:row>5</xdr:row>
      <xdr:rowOff>0</xdr:rowOff>
    </xdr:from>
    <xdr:to>
      <xdr:col>12</xdr:col>
      <xdr:colOff>0</xdr:colOff>
      <xdr:row>10</xdr:row>
      <xdr:rowOff>70154</xdr:rowOff>
    </xdr:to>
    <xdr:sp macro="" textlink="">
      <xdr:nvSpPr>
        <xdr:cNvPr id="23" name="Rectangle 22">
          <a:extLst>
            <a:ext uri="{FF2B5EF4-FFF2-40B4-BE49-F238E27FC236}">
              <a16:creationId xmlns:a16="http://schemas.microsoft.com/office/drawing/2014/main" id="{7312467C-BD2A-44F9-B8F8-5342962D6A2E}"/>
            </a:ext>
          </a:extLst>
        </xdr:cNvPr>
        <xdr:cNvSpPr/>
      </xdr:nvSpPr>
      <xdr:spPr>
        <a:xfrm>
          <a:off x="4384431" y="937846"/>
          <a:ext cx="2930769" cy="1008000"/>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386862</xdr:colOff>
      <xdr:row>10</xdr:row>
      <xdr:rowOff>140677</xdr:rowOff>
    </xdr:from>
    <xdr:to>
      <xdr:col>12</xdr:col>
      <xdr:colOff>0</xdr:colOff>
      <xdr:row>25</xdr:row>
      <xdr:rowOff>0</xdr:rowOff>
    </xdr:to>
    <xdr:sp macro="" textlink="">
      <xdr:nvSpPr>
        <xdr:cNvPr id="24" name="Rectangle 23">
          <a:extLst>
            <a:ext uri="{FF2B5EF4-FFF2-40B4-BE49-F238E27FC236}">
              <a16:creationId xmlns:a16="http://schemas.microsoft.com/office/drawing/2014/main" id="{600A0B23-265F-49CF-95AB-48B405EFD71F}"/>
            </a:ext>
          </a:extLst>
        </xdr:cNvPr>
        <xdr:cNvSpPr/>
      </xdr:nvSpPr>
      <xdr:spPr>
        <a:xfrm>
          <a:off x="1606062" y="2016369"/>
          <a:ext cx="5709138" cy="2672862"/>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386862</xdr:colOff>
      <xdr:row>26</xdr:row>
      <xdr:rowOff>0</xdr:rowOff>
    </xdr:from>
    <xdr:to>
      <xdr:col>12</xdr:col>
      <xdr:colOff>0</xdr:colOff>
      <xdr:row>45</xdr:row>
      <xdr:rowOff>0</xdr:rowOff>
    </xdr:to>
    <xdr:sp macro="" textlink="">
      <xdr:nvSpPr>
        <xdr:cNvPr id="25" name="Rectangle 24">
          <a:extLst>
            <a:ext uri="{FF2B5EF4-FFF2-40B4-BE49-F238E27FC236}">
              <a16:creationId xmlns:a16="http://schemas.microsoft.com/office/drawing/2014/main" id="{CD80775F-9720-4601-9485-3152BE54F209}"/>
            </a:ext>
          </a:extLst>
        </xdr:cNvPr>
        <xdr:cNvSpPr/>
      </xdr:nvSpPr>
      <xdr:spPr>
        <a:xfrm>
          <a:off x="1595552" y="4782207"/>
          <a:ext cx="5656586" cy="3494690"/>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164123</xdr:colOff>
      <xdr:row>5</xdr:row>
      <xdr:rowOff>27547</xdr:rowOff>
    </xdr:from>
    <xdr:to>
      <xdr:col>18</xdr:col>
      <xdr:colOff>586153</xdr:colOff>
      <xdr:row>31</xdr:row>
      <xdr:rowOff>187568</xdr:rowOff>
    </xdr:to>
    <xdr:sp macro="" textlink="">
      <xdr:nvSpPr>
        <xdr:cNvPr id="26" name="Rectangle 25">
          <a:extLst>
            <a:ext uri="{FF2B5EF4-FFF2-40B4-BE49-F238E27FC236}">
              <a16:creationId xmlns:a16="http://schemas.microsoft.com/office/drawing/2014/main" id="{5FF647A9-6A10-4A68-B0C4-4502ABB91C83}"/>
            </a:ext>
          </a:extLst>
        </xdr:cNvPr>
        <xdr:cNvSpPr/>
      </xdr:nvSpPr>
      <xdr:spPr>
        <a:xfrm>
          <a:off x="7479323" y="965393"/>
          <a:ext cx="4079630" cy="5036821"/>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78555</xdr:colOff>
      <xdr:row>33</xdr:row>
      <xdr:rowOff>0</xdr:rowOff>
    </xdr:from>
    <xdr:to>
      <xdr:col>27</xdr:col>
      <xdr:colOff>0</xdr:colOff>
      <xdr:row>45</xdr:row>
      <xdr:rowOff>1</xdr:rowOff>
    </xdr:to>
    <xdr:sp macro="" textlink="">
      <xdr:nvSpPr>
        <xdr:cNvPr id="27" name="Rectangle 26">
          <a:extLst>
            <a:ext uri="{FF2B5EF4-FFF2-40B4-BE49-F238E27FC236}">
              <a16:creationId xmlns:a16="http://schemas.microsoft.com/office/drawing/2014/main" id="{1E2FDB33-9B69-4CE0-B34D-8D5F22A3295A}"/>
            </a:ext>
          </a:extLst>
        </xdr:cNvPr>
        <xdr:cNvSpPr/>
      </xdr:nvSpPr>
      <xdr:spPr>
        <a:xfrm>
          <a:off x="7362758" y="5966847"/>
          <a:ext cx="9026700" cy="2169764"/>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5</xdr:row>
      <xdr:rowOff>46893</xdr:rowOff>
    </xdr:from>
    <xdr:to>
      <xdr:col>27</xdr:col>
      <xdr:colOff>0</xdr:colOff>
      <xdr:row>18</xdr:row>
      <xdr:rowOff>0</xdr:rowOff>
    </xdr:to>
    <xdr:sp macro="" textlink="">
      <xdr:nvSpPr>
        <xdr:cNvPr id="28" name="Rectangle 27">
          <a:extLst>
            <a:ext uri="{FF2B5EF4-FFF2-40B4-BE49-F238E27FC236}">
              <a16:creationId xmlns:a16="http://schemas.microsoft.com/office/drawing/2014/main" id="{2278BE64-0571-4D08-97F4-E7F853A7BD3F}"/>
            </a:ext>
          </a:extLst>
        </xdr:cNvPr>
        <xdr:cNvSpPr/>
      </xdr:nvSpPr>
      <xdr:spPr>
        <a:xfrm>
          <a:off x="11582400" y="984739"/>
          <a:ext cx="4876800" cy="2391507"/>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0</xdr:colOff>
      <xdr:row>18</xdr:row>
      <xdr:rowOff>82061</xdr:rowOff>
    </xdr:from>
    <xdr:to>
      <xdr:col>27</xdr:col>
      <xdr:colOff>0</xdr:colOff>
      <xdr:row>32</xdr:row>
      <xdr:rowOff>0</xdr:rowOff>
    </xdr:to>
    <xdr:sp macro="" textlink="">
      <xdr:nvSpPr>
        <xdr:cNvPr id="29" name="Rectangle 28">
          <a:extLst>
            <a:ext uri="{FF2B5EF4-FFF2-40B4-BE49-F238E27FC236}">
              <a16:creationId xmlns:a16="http://schemas.microsoft.com/office/drawing/2014/main" id="{43B4358F-2E64-4F5A-9BF7-672888137DA2}"/>
            </a:ext>
          </a:extLst>
        </xdr:cNvPr>
        <xdr:cNvSpPr/>
      </xdr:nvSpPr>
      <xdr:spPr>
        <a:xfrm>
          <a:off x="11582400" y="3413090"/>
          <a:ext cx="4876800" cy="2508739"/>
        </a:xfrm>
        <a:prstGeom prst="rect">
          <a:avLst/>
        </a:prstGeom>
        <a:gradFill>
          <a:gsLst>
            <a:gs pos="86700">
              <a:srgbClr val="8099AD"/>
            </a:gs>
            <a:gs pos="0">
              <a:schemeClr val="tx2">
                <a:lumMod val="50000"/>
                <a:lumOff val="50000"/>
              </a:schemeClr>
            </a:gs>
            <a:gs pos="50000">
              <a:schemeClr val="accent1">
                <a:lumMod val="105000"/>
                <a:satMod val="103000"/>
                <a:tint val="73000"/>
              </a:schemeClr>
            </a:gs>
            <a:gs pos="100000">
              <a:schemeClr val="accent1">
                <a:lumMod val="105000"/>
                <a:satMod val="109000"/>
                <a:tint val="81000"/>
              </a:schemeClr>
            </a:gs>
          </a:gsLst>
          <a:lin ang="5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125104</xdr:colOff>
      <xdr:row>0</xdr:row>
      <xdr:rowOff>0</xdr:rowOff>
    </xdr:from>
    <xdr:to>
      <xdr:col>9</xdr:col>
      <xdr:colOff>0</xdr:colOff>
      <xdr:row>4</xdr:row>
      <xdr:rowOff>113731</xdr:rowOff>
    </xdr:to>
    <xdr:pic>
      <xdr:nvPicPr>
        <xdr:cNvPr id="31" name="Graphic 30" descr="Bar graph with upward trend with solid fill">
          <a:extLst>
            <a:ext uri="{FF2B5EF4-FFF2-40B4-BE49-F238E27FC236}">
              <a16:creationId xmlns:a16="http://schemas.microsoft.com/office/drawing/2014/main" id="{7863B3F8-2A42-707E-DCB5-611EB5C6EF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424149" y="0"/>
          <a:ext cx="1103194" cy="841612"/>
        </a:xfrm>
        <a:prstGeom prst="rect">
          <a:avLst/>
        </a:prstGeom>
      </xdr:spPr>
    </xdr:pic>
    <xdr:clientData/>
  </xdr:twoCellAnchor>
  <xdr:twoCellAnchor editAs="oneCell">
    <xdr:from>
      <xdr:col>7</xdr:col>
      <xdr:colOff>175846</xdr:colOff>
      <xdr:row>5</xdr:row>
      <xdr:rowOff>46893</xdr:rowOff>
    </xdr:from>
    <xdr:to>
      <xdr:col>8</xdr:col>
      <xdr:colOff>480646</xdr:colOff>
      <xdr:row>9</xdr:row>
      <xdr:rowOff>70340</xdr:rowOff>
    </xdr:to>
    <xdr:pic>
      <xdr:nvPicPr>
        <xdr:cNvPr id="33" name="Graphic 32" descr="Coins with solid fill">
          <a:extLst>
            <a:ext uri="{FF2B5EF4-FFF2-40B4-BE49-F238E27FC236}">
              <a16:creationId xmlns:a16="http://schemas.microsoft.com/office/drawing/2014/main" id="{1410E0CC-E702-DA39-CEFA-F28374D8A3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443046" y="984739"/>
          <a:ext cx="914400" cy="773724"/>
        </a:xfrm>
        <a:prstGeom prst="rect">
          <a:avLst/>
        </a:prstGeom>
      </xdr:spPr>
    </xdr:pic>
    <xdr:clientData/>
  </xdr:twoCellAnchor>
  <xdr:twoCellAnchor>
    <xdr:from>
      <xdr:col>4</xdr:col>
      <xdr:colOff>293077</xdr:colOff>
      <xdr:row>5</xdr:row>
      <xdr:rowOff>11723</xdr:rowOff>
    </xdr:from>
    <xdr:to>
      <xdr:col>6</xdr:col>
      <xdr:colOff>586155</xdr:colOff>
      <xdr:row>8</xdr:row>
      <xdr:rowOff>11723</xdr:rowOff>
    </xdr:to>
    <xdr:sp macro="" textlink="">
      <xdr:nvSpPr>
        <xdr:cNvPr id="34" name="TextBox 33">
          <a:extLst>
            <a:ext uri="{FF2B5EF4-FFF2-40B4-BE49-F238E27FC236}">
              <a16:creationId xmlns:a16="http://schemas.microsoft.com/office/drawing/2014/main" id="{FBD6655A-D721-2A30-E36D-71CAE1DCB745}"/>
            </a:ext>
          </a:extLst>
        </xdr:cNvPr>
        <xdr:cNvSpPr txBox="1"/>
      </xdr:nvSpPr>
      <xdr:spPr>
        <a:xfrm>
          <a:off x="2731477" y="949569"/>
          <a:ext cx="1512278" cy="56270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a:t>
          </a:r>
          <a:r>
            <a:rPr lang="en-IN" sz="1800" b="1" baseline="0"/>
            <a:t> SALES</a:t>
          </a:r>
          <a:endParaRPr lang="en-IN" sz="1800" b="1"/>
        </a:p>
      </xdr:txBody>
    </xdr:sp>
    <xdr:clientData/>
  </xdr:twoCellAnchor>
  <xdr:twoCellAnchor>
    <xdr:from>
      <xdr:col>9</xdr:col>
      <xdr:colOff>11723</xdr:colOff>
      <xdr:row>5</xdr:row>
      <xdr:rowOff>0</xdr:rowOff>
    </xdr:from>
    <xdr:to>
      <xdr:col>11</xdr:col>
      <xdr:colOff>316523</xdr:colOff>
      <xdr:row>7</xdr:row>
      <xdr:rowOff>0</xdr:rowOff>
    </xdr:to>
    <xdr:sp macro="" textlink="">
      <xdr:nvSpPr>
        <xdr:cNvPr id="36" name="TextBox 35">
          <a:extLst>
            <a:ext uri="{FF2B5EF4-FFF2-40B4-BE49-F238E27FC236}">
              <a16:creationId xmlns:a16="http://schemas.microsoft.com/office/drawing/2014/main" id="{C9A8F124-C87B-A1E0-9FA3-B9B6792BFA0C}"/>
            </a:ext>
          </a:extLst>
        </xdr:cNvPr>
        <xdr:cNvSpPr txBox="1"/>
      </xdr:nvSpPr>
      <xdr:spPr>
        <a:xfrm>
          <a:off x="5498123" y="937846"/>
          <a:ext cx="1524000" cy="3751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0">
              <a:solidFill>
                <a:schemeClr val="dk1"/>
              </a:solidFill>
              <a:effectLst/>
              <a:latin typeface="+mn-lt"/>
              <a:ea typeface="+mn-ea"/>
              <a:cs typeface="+mn-cs"/>
            </a:rPr>
            <a:t>TOTAL</a:t>
          </a:r>
          <a:r>
            <a:rPr lang="en-IN" sz="1800" b="0" baseline="0">
              <a:solidFill>
                <a:schemeClr val="dk1"/>
              </a:solidFill>
              <a:effectLst/>
              <a:latin typeface="+mn-lt"/>
              <a:ea typeface="+mn-ea"/>
              <a:cs typeface="+mn-cs"/>
            </a:rPr>
            <a:t> PROFIT</a:t>
          </a:r>
          <a:endParaRPr lang="en-IN" sz="1800" b="0">
            <a:effectLst/>
          </a:endParaRPr>
        </a:p>
        <a:p>
          <a:endParaRPr lang="en-IN" sz="1100"/>
        </a:p>
      </xdr:txBody>
    </xdr:sp>
    <xdr:clientData/>
  </xdr:twoCellAnchor>
  <xdr:twoCellAnchor editAs="oneCell">
    <xdr:from>
      <xdr:col>3</xdr:col>
      <xdr:colOff>0</xdr:colOff>
      <xdr:row>5</xdr:row>
      <xdr:rowOff>23446</xdr:rowOff>
    </xdr:from>
    <xdr:to>
      <xdr:col>4</xdr:col>
      <xdr:colOff>304800</xdr:colOff>
      <xdr:row>10</xdr:row>
      <xdr:rowOff>0</xdr:rowOff>
    </xdr:to>
    <xdr:pic>
      <xdr:nvPicPr>
        <xdr:cNvPr id="38" name="Graphic 37" descr="Business Growth with solid fill">
          <a:extLst>
            <a:ext uri="{FF2B5EF4-FFF2-40B4-BE49-F238E27FC236}">
              <a16:creationId xmlns:a16="http://schemas.microsoft.com/office/drawing/2014/main" id="{4B767A40-5563-C9F0-60F6-7F5BB984984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828800" y="961292"/>
          <a:ext cx="914400" cy="914400"/>
        </a:xfrm>
        <a:prstGeom prst="rect">
          <a:avLst/>
        </a:prstGeom>
      </xdr:spPr>
    </xdr:pic>
    <xdr:clientData/>
  </xdr:twoCellAnchor>
  <xdr:twoCellAnchor>
    <xdr:from>
      <xdr:col>4</xdr:col>
      <xdr:colOff>316522</xdr:colOff>
      <xdr:row>8</xdr:row>
      <xdr:rowOff>0</xdr:rowOff>
    </xdr:from>
    <xdr:to>
      <xdr:col>7</xdr:col>
      <xdr:colOff>0</xdr:colOff>
      <xdr:row>10</xdr:row>
      <xdr:rowOff>31067</xdr:rowOff>
    </xdr:to>
    <xdr:sp macro="" textlink="">
      <xdr:nvSpPr>
        <xdr:cNvPr id="39" name="TextBox 38">
          <a:extLst>
            <a:ext uri="{FF2B5EF4-FFF2-40B4-BE49-F238E27FC236}">
              <a16:creationId xmlns:a16="http://schemas.microsoft.com/office/drawing/2014/main" id="{2B020A5A-8ABF-4461-9CB8-5A6D36D21D9F}"/>
            </a:ext>
          </a:extLst>
        </xdr:cNvPr>
        <xdr:cNvSpPr txBox="1"/>
      </xdr:nvSpPr>
      <xdr:spPr>
        <a:xfrm>
          <a:off x="2754922" y="1500554"/>
          <a:ext cx="1512278" cy="4062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a:t>
          </a:r>
          <a:r>
            <a:rPr lang="en-IN" sz="1600" b="1" i="0" u="none" strike="noStrike">
              <a:solidFill>
                <a:schemeClr val="dk1"/>
              </a:solidFill>
              <a:effectLst/>
              <a:latin typeface="+mn-lt"/>
              <a:ea typeface="+mn-ea"/>
              <a:cs typeface="+mn-cs"/>
            </a:rPr>
            <a:t>$         19,28,888 </a:t>
          </a:r>
          <a:endParaRPr lang="en-IN" sz="1800" b="1"/>
        </a:p>
      </xdr:txBody>
    </xdr:sp>
    <xdr:clientData/>
  </xdr:twoCellAnchor>
  <xdr:twoCellAnchor>
    <xdr:from>
      <xdr:col>9</xdr:col>
      <xdr:colOff>11723</xdr:colOff>
      <xdr:row>7</xdr:row>
      <xdr:rowOff>-1</xdr:rowOff>
    </xdr:from>
    <xdr:to>
      <xdr:col>11</xdr:col>
      <xdr:colOff>316523</xdr:colOff>
      <xdr:row>9</xdr:row>
      <xdr:rowOff>0</xdr:rowOff>
    </xdr:to>
    <xdr:sp macro="" textlink="">
      <xdr:nvSpPr>
        <xdr:cNvPr id="40" name="TextBox 39">
          <a:extLst>
            <a:ext uri="{FF2B5EF4-FFF2-40B4-BE49-F238E27FC236}">
              <a16:creationId xmlns:a16="http://schemas.microsoft.com/office/drawing/2014/main" id="{E5B681B4-BA27-46AE-B70E-569F220EB3C2}"/>
            </a:ext>
          </a:extLst>
        </xdr:cNvPr>
        <xdr:cNvSpPr txBox="1"/>
      </xdr:nvSpPr>
      <xdr:spPr>
        <a:xfrm>
          <a:off x="5498123" y="1312984"/>
          <a:ext cx="1524000" cy="37513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i="0" u="none" strike="noStrike">
              <a:solidFill>
                <a:schemeClr val="dk1"/>
              </a:solidFill>
              <a:effectLst/>
              <a:latin typeface="+mn-lt"/>
              <a:ea typeface="+mn-ea"/>
              <a:cs typeface="+mn-cs"/>
            </a:rPr>
            <a:t> $            2,47,961 </a:t>
          </a:r>
          <a:endParaRPr lang="en-IN" sz="1600" b="1"/>
        </a:p>
      </xdr:txBody>
    </xdr:sp>
    <xdr:clientData/>
  </xdr:twoCellAnchor>
  <xdr:twoCellAnchor>
    <xdr:from>
      <xdr:col>2</xdr:col>
      <xdr:colOff>386862</xdr:colOff>
      <xdr:row>10</xdr:row>
      <xdr:rowOff>140677</xdr:rowOff>
    </xdr:from>
    <xdr:to>
      <xdr:col>12</xdr:col>
      <xdr:colOff>0</xdr:colOff>
      <xdr:row>25</xdr:row>
      <xdr:rowOff>0</xdr:rowOff>
    </xdr:to>
    <xdr:graphicFrame macro="">
      <xdr:nvGraphicFramePr>
        <xdr:cNvPr id="41" name="Chart 40">
          <a:extLst>
            <a:ext uri="{FF2B5EF4-FFF2-40B4-BE49-F238E27FC236}">
              <a16:creationId xmlns:a16="http://schemas.microsoft.com/office/drawing/2014/main" id="{6D5148DE-6A6A-4875-BF7B-D2FBBD20F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187570</xdr:colOff>
      <xdr:row>5</xdr:row>
      <xdr:rowOff>0</xdr:rowOff>
    </xdr:from>
    <xdr:to>
      <xdr:col>19</xdr:col>
      <xdr:colOff>0</xdr:colOff>
      <xdr:row>31</xdr:row>
      <xdr:rowOff>0</xdr:rowOff>
    </xdr:to>
    <mc:AlternateContent xmlns:mc="http://schemas.openxmlformats.org/markup-compatibility/2006">
      <mc:Choice xmlns:cx2="http://schemas.microsoft.com/office/drawing/2015/10/21/chartex" Requires="cx2">
        <xdr:graphicFrame macro="">
          <xdr:nvGraphicFramePr>
            <xdr:cNvPr id="42" name="Chart 41">
              <a:extLst>
                <a:ext uri="{FF2B5EF4-FFF2-40B4-BE49-F238E27FC236}">
                  <a16:creationId xmlns:a16="http://schemas.microsoft.com/office/drawing/2014/main" id="{831ED03D-E8BF-411F-9C96-2FE80CC9B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502770" y="937846"/>
              <a:ext cx="4079630" cy="4876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5</xdr:row>
      <xdr:rowOff>0</xdr:rowOff>
    </xdr:from>
    <xdr:to>
      <xdr:col>26</xdr:col>
      <xdr:colOff>574431</xdr:colOff>
      <xdr:row>17</xdr:row>
      <xdr:rowOff>179948</xdr:rowOff>
    </xdr:to>
    <xdr:graphicFrame macro="">
      <xdr:nvGraphicFramePr>
        <xdr:cNvPr id="43" name="Chart 42">
          <a:extLst>
            <a:ext uri="{FF2B5EF4-FFF2-40B4-BE49-F238E27FC236}">
              <a16:creationId xmlns:a16="http://schemas.microsoft.com/office/drawing/2014/main" id="{CCF5C127-2B2D-463C-99D6-358603B6C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392906</xdr:colOff>
      <xdr:row>26</xdr:row>
      <xdr:rowOff>35718</xdr:rowOff>
    </xdr:from>
    <xdr:to>
      <xdr:col>11</xdr:col>
      <xdr:colOff>595313</xdr:colOff>
      <xdr:row>44</xdr:row>
      <xdr:rowOff>166688</xdr:rowOff>
    </xdr:to>
    <mc:AlternateContent xmlns:mc="http://schemas.openxmlformats.org/markup-compatibility/2006">
      <mc:Choice xmlns:cx4="http://schemas.microsoft.com/office/drawing/2016/5/10/chartex" Requires="cx4">
        <xdr:graphicFrame macro="">
          <xdr:nvGraphicFramePr>
            <xdr:cNvPr id="44" name="Chart 43">
              <a:extLst>
                <a:ext uri="{FF2B5EF4-FFF2-40B4-BE49-F238E27FC236}">
                  <a16:creationId xmlns:a16="http://schemas.microsoft.com/office/drawing/2014/main" id="{64B0040D-4EE4-41CA-B820-62BD113CDF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607344" y="4679156"/>
              <a:ext cx="5667375" cy="334565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0</xdr:colOff>
      <xdr:row>18</xdr:row>
      <xdr:rowOff>23813</xdr:rowOff>
    </xdr:from>
    <xdr:to>
      <xdr:col>27</xdr:col>
      <xdr:colOff>59531</xdr:colOff>
      <xdr:row>32</xdr:row>
      <xdr:rowOff>11907</xdr:rowOff>
    </xdr:to>
    <xdr:graphicFrame macro="">
      <xdr:nvGraphicFramePr>
        <xdr:cNvPr id="45" name="Chart 44">
          <a:extLst>
            <a:ext uri="{FF2B5EF4-FFF2-40B4-BE49-F238E27FC236}">
              <a16:creationId xmlns:a16="http://schemas.microsoft.com/office/drawing/2014/main" id="{9DA62589-EE84-4F7E-A50E-8183D3171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78555</xdr:colOff>
      <xdr:row>33</xdr:row>
      <xdr:rowOff>0</xdr:rowOff>
    </xdr:from>
    <xdr:to>
      <xdr:col>27</xdr:col>
      <xdr:colOff>0</xdr:colOff>
      <xdr:row>45</xdr:row>
      <xdr:rowOff>0</xdr:rowOff>
    </xdr:to>
    <xdr:graphicFrame macro="">
      <xdr:nvGraphicFramePr>
        <xdr:cNvPr id="46" name="Chart 45">
          <a:extLst>
            <a:ext uri="{FF2B5EF4-FFF2-40B4-BE49-F238E27FC236}">
              <a16:creationId xmlns:a16="http://schemas.microsoft.com/office/drawing/2014/main" id="{A098B200-B763-4369-AC38-233F6422A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0</xdr:colOff>
      <xdr:row>6</xdr:row>
      <xdr:rowOff>0</xdr:rowOff>
    </xdr:from>
    <xdr:to>
      <xdr:col>2</xdr:col>
      <xdr:colOff>304800</xdr:colOff>
      <xdr:row>14</xdr:row>
      <xdr:rowOff>98086</xdr:rowOff>
    </xdr:to>
    <mc:AlternateContent xmlns:mc="http://schemas.openxmlformats.org/markup-compatibility/2006">
      <mc:Choice xmlns:a14="http://schemas.microsoft.com/office/drawing/2010/main" Requires="a14">
        <xdr:graphicFrame macro="">
          <xdr:nvGraphicFramePr>
            <xdr:cNvPr id="52" name="Year 1">
              <a:extLst>
                <a:ext uri="{FF2B5EF4-FFF2-40B4-BE49-F238E27FC236}">
                  <a16:creationId xmlns:a16="http://schemas.microsoft.com/office/drawing/2014/main" id="{8A1F8CC6-F624-4CE6-BA16-A8388C03E69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1071563"/>
              <a:ext cx="1519238" cy="1526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116236</xdr:rowOff>
    </xdr:from>
    <xdr:to>
      <xdr:col>2</xdr:col>
      <xdr:colOff>283028</xdr:colOff>
      <xdr:row>32</xdr:row>
      <xdr:rowOff>-1</xdr:rowOff>
    </xdr:to>
    <mc:AlternateContent xmlns:mc="http://schemas.openxmlformats.org/markup-compatibility/2006">
      <mc:Choice xmlns:a14="http://schemas.microsoft.com/office/drawing/2010/main" Requires="a14">
        <xdr:graphicFrame macro="">
          <xdr:nvGraphicFramePr>
            <xdr:cNvPr id="53" name="Month 1">
              <a:extLst>
                <a:ext uri="{FF2B5EF4-FFF2-40B4-BE49-F238E27FC236}">
                  <a16:creationId xmlns:a16="http://schemas.microsoft.com/office/drawing/2014/main" id="{5F2D13D8-F79D-409D-8BCC-519169824A2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0" y="2795142"/>
              <a:ext cx="1497466" cy="2919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34</xdr:row>
      <xdr:rowOff>0</xdr:rowOff>
    </xdr:from>
    <xdr:to>
      <xdr:col>2</xdr:col>
      <xdr:colOff>304800</xdr:colOff>
      <xdr:row>45</xdr:row>
      <xdr:rowOff>0</xdr:rowOff>
    </xdr:to>
    <mc:AlternateContent xmlns:mc="http://schemas.openxmlformats.org/markup-compatibility/2006">
      <mc:Choice xmlns:a14="http://schemas.microsoft.com/office/drawing/2010/main" Requires="a14">
        <xdr:graphicFrame macro="">
          <xdr:nvGraphicFramePr>
            <xdr:cNvPr id="54" name="Category 1">
              <a:extLst>
                <a:ext uri="{FF2B5EF4-FFF2-40B4-BE49-F238E27FC236}">
                  <a16:creationId xmlns:a16="http://schemas.microsoft.com/office/drawing/2014/main" id="{3D2B86BF-9E38-4D41-893A-C591A7A0B8C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 y="6072188"/>
              <a:ext cx="1519237" cy="1964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221236</xdr:colOff>
      <xdr:row>0</xdr:row>
      <xdr:rowOff>0</xdr:rowOff>
    </xdr:from>
    <xdr:to>
      <xdr:col>1</xdr:col>
      <xdr:colOff>585459</xdr:colOff>
      <xdr:row>4</xdr:row>
      <xdr:rowOff>173941</xdr:rowOff>
    </xdr:to>
    <mc:AlternateContent xmlns:mc="http://schemas.openxmlformats.org/markup-compatibility/2006">
      <mc:Choice xmlns:am3d="http://schemas.microsoft.com/office/drawing/2017/model3d" Requires="am3d">
        <xdr:graphicFrame macro="">
          <xdr:nvGraphicFramePr>
            <xdr:cNvPr id="57" name="3D Model 56" descr="Upward Trend">
              <a:extLst>
                <a:ext uri="{FF2B5EF4-FFF2-40B4-BE49-F238E27FC236}">
                  <a16:creationId xmlns:a16="http://schemas.microsoft.com/office/drawing/2014/main" id="{8EE640D9-E9B6-B054-9199-7054639FFB13}"/>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3">
                <am3d:spPr>
                  <a:xfrm>
                    <a:off x="0" y="0"/>
                    <a:ext cx="971442" cy="888316"/>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x="434371" ay="-357161" az="-45299"/>
                  <am3d:postTrans dx="0" dy="0" dz="0"/>
                </am3d:trans>
                <am3d:raster rName="Office3DRenderer" rVer="16.0.8326">
                  <am3d:blip r:embed="rId14"/>
                </am3d:raster>
                <am3d:objViewport viewportSz="129865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7" name="3D Model 56" descr="Upward Trend">
              <a:extLst>
                <a:ext uri="{FF2B5EF4-FFF2-40B4-BE49-F238E27FC236}">
                  <a16:creationId xmlns:a16="http://schemas.microsoft.com/office/drawing/2014/main" id="{8EE640D9-E9B6-B054-9199-7054639FFB13}"/>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4"/>
            <a:stretch>
              <a:fillRect/>
            </a:stretch>
          </xdr:blipFill>
          <xdr:spPr>
            <a:xfrm>
              <a:off x="221236" y="0"/>
              <a:ext cx="971442" cy="888316"/>
            </a:xfrm>
            <a:prstGeom prst="rect">
              <a:avLst/>
            </a:prstGeom>
          </xdr:spPr>
        </xdr:pic>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refreshedDate="46175.059621759261" createdVersion="8" refreshedVersion="8" minRefreshableVersion="3" recordCount="8314" xr:uid="{F99B3F32-E2F6-468C-A2A1-6200F60B7CC5}">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9355056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refreshedDate="46175.820731944441" createdVersion="8" refreshedVersion="8" minRefreshableVersion="3" recordCount="2319" xr:uid="{A85A0A54-6D4E-4A3C-961B-9CA0C56F8AB3}">
  <cacheSource type="worksheet">
    <worksheetSource ref="V1:W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E4AFE-4CEF-4533-8A01-F058ADCBCFFE}" name="PivotTable10"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H5:AI18"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h="1" x="0"/>
        <item x="1"/>
        <item h="1" x="2"/>
        <item h="1"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71"/>
  </dataFields>
  <formats count="2">
    <format dxfId="641">
      <pivotArea outline="0" collapsedLevelsAreSubtotals="1" fieldPosition="0"/>
    </format>
    <format dxfId="642">
      <pivotArea outline="0" fieldPosition="0">
        <references count="1">
          <reference field="4294967294" count="1">
            <x v="0"/>
          </reference>
        </references>
      </pivotArea>
    </format>
  </format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0"/>
          </reference>
        </references>
      </pivotArea>
    </chartFormat>
    <chartFormat chart="3" format="4">
      <pivotArea type="data" outline="0" fieldPosition="0">
        <references count="2">
          <reference field="4294967294" count="1" selected="0">
            <x v="0"/>
          </reference>
          <reference field="9" count="1" selected="0">
            <x v="1"/>
          </reference>
        </references>
      </pivotArea>
    </chartFormat>
    <chartFormat chart="3" format="5">
      <pivotArea type="data" outline="0" fieldPosition="0">
        <references count="2">
          <reference field="4294967294" count="1" selected="0">
            <x v="0"/>
          </reference>
          <reference field="9" count="1" selected="0">
            <x v="2"/>
          </reference>
        </references>
      </pivotArea>
    </chartFormat>
    <chartFormat chart="3" format="6">
      <pivotArea type="data" outline="0" fieldPosition="0">
        <references count="2">
          <reference field="4294967294" count="1" selected="0">
            <x v="0"/>
          </reference>
          <reference field="9" count="1" selected="0">
            <x v="3"/>
          </reference>
        </references>
      </pivotArea>
    </chartFormat>
    <chartFormat chart="3" format="7">
      <pivotArea type="data" outline="0" fieldPosition="0">
        <references count="2">
          <reference field="4294967294" count="1" selected="0">
            <x v="0"/>
          </reference>
          <reference field="9" count="1" selected="0">
            <x v="4"/>
          </reference>
        </references>
      </pivotArea>
    </chartFormat>
    <chartFormat chart="3" format="8">
      <pivotArea type="data" outline="0" fieldPosition="0">
        <references count="2">
          <reference field="4294967294" count="1" selected="0">
            <x v="0"/>
          </reference>
          <reference field="9" count="1" selected="0">
            <x v="5"/>
          </reference>
        </references>
      </pivotArea>
    </chartFormat>
    <chartFormat chart="3" format="9">
      <pivotArea type="data" outline="0" fieldPosition="0">
        <references count="2">
          <reference field="4294967294" count="1" selected="0">
            <x v="0"/>
          </reference>
          <reference field="9" count="1" selected="0">
            <x v="6"/>
          </reference>
        </references>
      </pivotArea>
    </chartFormat>
    <chartFormat chart="3" format="10">
      <pivotArea type="data" outline="0" fieldPosition="0">
        <references count="2">
          <reference field="4294967294" count="1" selected="0">
            <x v="0"/>
          </reference>
          <reference field="9" count="1" selected="0">
            <x v="7"/>
          </reference>
        </references>
      </pivotArea>
    </chartFormat>
    <chartFormat chart="3" format="11">
      <pivotArea type="data" outline="0" fieldPosition="0">
        <references count="2">
          <reference field="4294967294" count="1" selected="0">
            <x v="0"/>
          </reference>
          <reference field="9" count="1" selected="0">
            <x v="8"/>
          </reference>
        </references>
      </pivotArea>
    </chartFormat>
    <chartFormat chart="3" format="12">
      <pivotArea type="data" outline="0" fieldPosition="0">
        <references count="2">
          <reference field="4294967294" count="1" selected="0">
            <x v="0"/>
          </reference>
          <reference field="9" count="1" selected="0">
            <x v="9"/>
          </reference>
        </references>
      </pivotArea>
    </chartFormat>
    <chartFormat chart="3" format="13">
      <pivotArea type="data" outline="0" fieldPosition="0">
        <references count="2">
          <reference field="4294967294" count="1" selected="0">
            <x v="0"/>
          </reference>
          <reference field="9" count="1" selected="0">
            <x v="10"/>
          </reference>
        </references>
      </pivotArea>
    </chartFormat>
    <chartFormat chart="3"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2ACAE0-C0E3-418E-A713-F32020CC4BE7}" name="PivotTable6"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E5:AF11" firstHeaderRow="1" firstDataRow="1" firstDataCol="1"/>
  <pivotFields count="11">
    <pivotField showAll="0"/>
    <pivotField axis="axisRow" showAll="0" measureFilter="1" sortType="de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rowFields count="1">
    <field x="1"/>
  </rowFields>
  <rowItems count="6">
    <i>
      <x v="495"/>
    </i>
    <i>
      <x v="428"/>
    </i>
    <i>
      <x v="320"/>
    </i>
    <i>
      <x v="287"/>
    </i>
    <i>
      <x v="694"/>
    </i>
    <i t="grand">
      <x/>
    </i>
  </rowItems>
  <colItems count="1">
    <i/>
  </colItems>
  <dataFields count="1">
    <dataField name="Sum of Profit" fld="8" baseField="0" baseItem="0" numFmtId="170"/>
  </dataFields>
  <formats count="1">
    <format dxfId="648">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9F8926-30C5-416C-8BD7-3C08F838FA3E}"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Y5:Z51"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40"/>
    </i>
    <i>
      <x v="41"/>
    </i>
    <i>
      <x v="42"/>
    </i>
    <i>
      <x v="43"/>
    </i>
    <i>
      <x v="44"/>
    </i>
    <i>
      <x v="45"/>
    </i>
    <i>
      <x v="47"/>
    </i>
    <i t="grand">
      <x/>
    </i>
  </rowItems>
  <colItems count="1">
    <i/>
  </colItems>
  <dataFields count="1">
    <dataField name="Sum of Sales" fld="6" baseField="0" baseItem="0" numFmtId="170"/>
  </dataFields>
  <formats count="1">
    <format dxfId="6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D34B2C-8349-4B01-85E6-72A8AEF4B26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R5:S10"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1"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B7168C-5856-4CF0-AE4C-574F09AED766}" name="PivotTable7"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E7:I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h="1" x="0"/>
        <item x="1"/>
        <item h="1" x="2"/>
        <item h="1" x="3"/>
        <item t="default"/>
      </items>
    </pivotField>
  </pivotFields>
  <rowFields count="1">
    <field x="10"/>
  </rowFields>
  <rowItems count="2">
    <i>
      <x v="1"/>
    </i>
    <i t="grand">
      <x/>
    </i>
  </rowItems>
  <colFields count="1">
    <field x="3"/>
  </colFields>
  <colItems count="4">
    <i>
      <x/>
    </i>
    <i>
      <x v="1"/>
    </i>
    <i>
      <x v="2"/>
    </i>
    <i t="grand">
      <x/>
    </i>
  </colItems>
  <dataFields count="1">
    <dataField name="Sum of Profit" fld="8" baseField="0" baseItem="0" numFmtId="170"/>
  </dataFields>
  <formats count="1">
    <format dxfId="643">
      <pivotArea outline="0" collapsedLevelsAreSubtotals="1" fieldPosition="0"/>
    </format>
  </formats>
  <chartFormats count="8">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EED1F9-B3A8-44EE-97C3-DE1E7AF13948}"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A7"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rowItems count="1">
    <i/>
  </rowItems>
  <colItems count="1">
    <i/>
  </colItems>
  <dataFields count="1">
    <dataField name="Sum of Sales" fld="6" baseField="0" baseItem="0" numFmtId="170"/>
  </dataFields>
  <formats count="1">
    <format dxfId="64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753180-7C4B-4773-B2FB-DDFDD3B0186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4:D21"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00AED4-7973-487B-9915-402228777D9F}" name="PivotTable9"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K7:L25"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rowFields count="1">
    <field x="4"/>
  </rowFields>
  <rowItems count="18">
    <i>
      <x v="5"/>
    </i>
    <i>
      <x v="13"/>
    </i>
    <i>
      <x v="14"/>
    </i>
    <i>
      <x/>
    </i>
    <i>
      <x v="16"/>
    </i>
    <i>
      <x v="4"/>
    </i>
    <i>
      <x v="3"/>
    </i>
    <i>
      <x v="11"/>
    </i>
    <i>
      <x v="6"/>
    </i>
    <i>
      <x v="1"/>
    </i>
    <i>
      <x v="9"/>
    </i>
    <i>
      <x v="12"/>
    </i>
    <i>
      <x v="2"/>
    </i>
    <i>
      <x v="7"/>
    </i>
    <i>
      <x v="10"/>
    </i>
    <i>
      <x v="15"/>
    </i>
    <i>
      <x v="8"/>
    </i>
    <i t="grand">
      <x/>
    </i>
  </rowItems>
  <colItems count="1">
    <i/>
  </colItems>
  <dataFields count="1">
    <dataField name="Sum of Sales" fld="6" baseField="0" baseItem="0" numFmtId="170"/>
  </dataFields>
  <formats count="1">
    <format dxfId="6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49268-1109-41A0-8152-9A362C929B81}" name="PivotTable8"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1:A12"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h="1" x="0"/>
        <item x="1"/>
        <item h="1" x="2"/>
        <item h="1" x="3"/>
        <item t="default"/>
      </items>
    </pivotField>
  </pivotFields>
  <rowItems count="1">
    <i/>
  </rowItems>
  <colItems count="1">
    <i/>
  </colItems>
  <dataFields count="1">
    <dataField name="Sum of Profit" fld="8" baseField="0" baseItem="0" numFmtId="170"/>
  </dataFields>
  <formats count="1">
    <format dxfId="644">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F305E56-50BD-4FE5-BF65-7ED52E5C203A}" sourceName="Category">
  <pivotTables>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9355056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FA0CAE3-AB92-4787-BB48-8EC00A2E5884}" sourceName="Month">
  <pivotTables>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93550567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75C791-EC2C-45DC-AAC1-C54C86A47421}" sourceName="Year">
  <pivotTables>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935505679">
      <items count="4">
        <i x="0"/>
        <i x="1" s="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38CF00D-9AD5-4A9E-81AA-1F235AA6AFDD}" cache="Slicer_Category" caption="Category" style="SlicerStyleDark1" rowHeight="247650"/>
  <slicer name="Month" xr10:uid="{C1ACC7DB-7CB4-49D9-981D-77EC5BCF4CDD}" cache="Slicer_Month" caption="Month" style="SlicerStyleDark1" rowHeight="247650"/>
  <slicer name="Year" xr10:uid="{4CAE8D6B-5634-4CA4-9D50-D58DE31ABBAE}" cache="Slicer_Year" caption="Year"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9D31318-D9A7-43D7-9FEB-AFCCD408A952}" cache="Slicer_Category" caption="Category" style="SlicerStyleDark1" rowHeight="247650"/>
  <slicer name="Month 1" xr10:uid="{18CFD938-0E3F-496B-AB02-9E875F9BA08D}" cache="Slicer_Month" caption="Month" startItem="3" style="SlicerStyleDark1" rowHeight="247650"/>
  <slicer name="Year 1" xr10:uid="{1CFB7802-7485-4165-9280-8B436B4CC779}" cache="Slicer_Year" caption="Year" style="SlicerStyleDark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DEB376-E652-4111-9882-10282E440E52}" name="Table1" displayName="Table1" ref="A1:K8315" totalsRowShown="0">
  <autoFilter ref="A1:K8315" xr:uid="{3ECCD5C4-97AA-4A6A-A7DA-6418D936A856}"/>
  <tableColumns count="11">
    <tableColumn id="1" xr3:uid="{3B288FE1-F737-4B47-867D-8BC9CE126633}" name="Order Date"/>
    <tableColumn id="2" xr3:uid="{3727DF1F-8A7D-42B0-BA65-2721D2A64A32}" name="Customer Name"/>
    <tableColumn id="3" xr3:uid="{4DFD2B83-0CD2-4500-B1EC-E9EED6F835FD}" name="State"/>
    <tableColumn id="4" xr3:uid="{9F9B310D-F486-4E59-83C7-4EC719709506}" name="Category"/>
    <tableColumn id="5" xr3:uid="{3E9BD7F3-1555-4B18-A27F-8B5B74ACB3EF}" name="Sub-Category"/>
    <tableColumn id="6" xr3:uid="{84737B5B-4D64-4C9E-91E9-CD036C17FB0E}" name="Product Name"/>
    <tableColumn id="7" xr3:uid="{F21E5900-592C-4396-9363-5120F787196D}" name="Sales"/>
    <tableColumn id="8" xr3:uid="{21EEBE9E-C740-423A-A03B-75DBC5D76A15}" name="Quantity"/>
    <tableColumn id="9" xr3:uid="{591754DE-27E1-4BF2-921F-AB02BE21A92B}" name="Profit"/>
    <tableColumn id="10" xr3:uid="{261B5117-A7B0-44B8-8EE5-C70253A420EB}" name="Month"/>
    <tableColumn id="11" xr3:uid="{E63300BB-5334-4681-A252-9725DDEA9377}"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8289" workbookViewId="0">
      <pane ySplit="1" topLeftCell="A8304" activePane="bottomLeft" state="frozen"/>
      <selection activeCell="A8289" sqref="A8289"/>
      <selection pane="bottomLeft" activeCell="K8289" sqref="K1:K1048576"/>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2421A-8CF8-42EB-87AF-CC541EDB456A}">
  <dimension ref="A1:AI2320"/>
  <sheetViews>
    <sheetView showGridLines="0" topLeftCell="Z1" zoomScale="74" workbookViewId="0">
      <selection activeCell="AH5" sqref="AH5"/>
    </sheetView>
  </sheetViews>
  <sheetFormatPr defaultRowHeight="14.4" x14ac:dyDescent="0.3"/>
  <cols>
    <col min="1" max="1" width="12.21875" bestFit="1" customWidth="1"/>
    <col min="2" max="2" width="11.5546875" bestFit="1" customWidth="1"/>
    <col min="5" max="5" width="15.109375" bestFit="1" customWidth="1"/>
    <col min="6" max="6" width="12.6640625" bestFit="1" customWidth="1"/>
    <col min="7" max="9" width="12.6640625" customWidth="1"/>
    <col min="11" max="11" width="24.44140625" bestFit="1" customWidth="1"/>
    <col min="12" max="12" width="13.77734375" bestFit="1" customWidth="1"/>
    <col min="14" max="14" width="11" bestFit="1" customWidth="1"/>
    <col min="15" max="15" width="12.6640625" bestFit="1" customWidth="1"/>
    <col min="18" max="18" width="12.44140625" bestFit="1" customWidth="1"/>
    <col min="19" max="19" width="21.88671875" bestFit="1" customWidth="1"/>
    <col min="22" max="22" width="20.33203125" bestFit="1" customWidth="1"/>
    <col min="23" max="23" width="6.5546875" customWidth="1"/>
    <col min="25" max="25" width="16.77734375" bestFit="1" customWidth="1"/>
    <col min="26" max="26" width="13.77734375" bestFit="1" customWidth="1"/>
    <col min="28" max="28" width="16.77734375" bestFit="1" customWidth="1"/>
    <col min="29" max="29" width="14.77734375" bestFit="1" customWidth="1"/>
    <col min="31" max="31" width="24.33203125" bestFit="1" customWidth="1"/>
    <col min="32" max="32" width="11.5546875" bestFit="1" customWidth="1"/>
    <col min="34" max="34" width="16.88671875" bestFit="1" customWidth="1"/>
    <col min="35" max="35" width="13.77734375" bestFit="1" customWidth="1"/>
  </cols>
  <sheetData>
    <row r="1" spans="1:35" x14ac:dyDescent="0.3">
      <c r="V1" t="s">
        <v>1</v>
      </c>
      <c r="W1" t="s">
        <v>10</v>
      </c>
    </row>
    <row r="2" spans="1:35" x14ac:dyDescent="0.3">
      <c r="V2" t="s">
        <v>11</v>
      </c>
      <c r="W2">
        <v>2021</v>
      </c>
    </row>
    <row r="3" spans="1:35" x14ac:dyDescent="0.3">
      <c r="V3" t="s">
        <v>16</v>
      </c>
      <c r="W3">
        <v>2021</v>
      </c>
    </row>
    <row r="4" spans="1:35" ht="21" x14ac:dyDescent="0.4">
      <c r="B4" s="1"/>
      <c r="C4" s="2"/>
      <c r="D4" s="3"/>
      <c r="Q4" s="12"/>
      <c r="R4" s="18" t="s">
        <v>2719</v>
      </c>
      <c r="S4" s="18"/>
      <c r="T4" s="12"/>
      <c r="V4" t="s">
        <v>24</v>
      </c>
      <c r="W4">
        <v>2021</v>
      </c>
      <c r="Y4" s="18" t="s">
        <v>2721</v>
      </c>
      <c r="Z4" s="18"/>
      <c r="AE4" s="18" t="s">
        <v>2723</v>
      </c>
      <c r="AF4" s="18"/>
      <c r="AH4" s="18" t="s">
        <v>2724</v>
      </c>
      <c r="AI4" s="18"/>
    </row>
    <row r="5" spans="1:35" ht="18" x14ac:dyDescent="0.35">
      <c r="A5" s="16" t="s">
        <v>2715</v>
      </c>
      <c r="B5" s="4"/>
      <c r="C5" s="5"/>
      <c r="D5" s="6"/>
      <c r="R5" s="10" t="s">
        <v>2713</v>
      </c>
      <c r="S5" t="s">
        <v>2720</v>
      </c>
      <c r="V5" t="s">
        <v>28</v>
      </c>
      <c r="W5">
        <v>2021</v>
      </c>
      <c r="Y5" s="10" t="s">
        <v>2713</v>
      </c>
      <c r="Z5" t="s">
        <v>2710</v>
      </c>
      <c r="AB5" s="14" t="s">
        <v>2722</v>
      </c>
      <c r="AC5" s="14" t="s">
        <v>6</v>
      </c>
      <c r="AE5" s="10" t="s">
        <v>2713</v>
      </c>
      <c r="AF5" t="s">
        <v>2711</v>
      </c>
      <c r="AH5" s="10" t="s">
        <v>2713</v>
      </c>
      <c r="AI5" t="s">
        <v>2710</v>
      </c>
    </row>
    <row r="6" spans="1:35" ht="18" x14ac:dyDescent="0.35">
      <c r="A6" t="s">
        <v>2710</v>
      </c>
      <c r="B6" s="4"/>
      <c r="C6" s="5"/>
      <c r="D6" s="6"/>
      <c r="E6" s="17" t="s">
        <v>2712</v>
      </c>
      <c r="F6" s="18"/>
      <c r="G6" s="19"/>
      <c r="H6" s="19"/>
      <c r="I6" s="19"/>
      <c r="K6" s="18" t="s">
        <v>2717</v>
      </c>
      <c r="L6" s="18"/>
      <c r="N6" s="20" t="s">
        <v>2718</v>
      </c>
      <c r="O6" s="20" t="s">
        <v>6</v>
      </c>
      <c r="R6" s="11">
        <v>2021</v>
      </c>
      <c r="S6" s="13">
        <v>595</v>
      </c>
      <c r="V6" t="s">
        <v>31</v>
      </c>
      <c r="W6">
        <v>2021</v>
      </c>
      <c r="Y6" s="11" t="s">
        <v>490</v>
      </c>
      <c r="Z6" s="15">
        <v>3891.9700000000007</v>
      </c>
      <c r="AB6" t="str">
        <f>Y6</f>
        <v>Alabama</v>
      </c>
      <c r="AC6" s="15">
        <f>Z6</f>
        <v>3891.9700000000007</v>
      </c>
      <c r="AE6" s="11" t="s">
        <v>1950</v>
      </c>
      <c r="AF6" s="15">
        <v>3197.47</v>
      </c>
      <c r="AH6" s="11" t="s">
        <v>2698</v>
      </c>
      <c r="AI6" s="21">
        <v>18174.079999999998</v>
      </c>
    </row>
    <row r="7" spans="1:35" x14ac:dyDescent="0.3">
      <c r="A7" s="15">
        <v>470532.45999999961</v>
      </c>
      <c r="B7" s="4"/>
      <c r="C7" s="5"/>
      <c r="D7" s="6"/>
      <c r="E7" s="10" t="s">
        <v>2711</v>
      </c>
      <c r="F7" s="10" t="s">
        <v>2725</v>
      </c>
      <c r="K7" s="10" t="s">
        <v>2713</v>
      </c>
      <c r="L7" t="s">
        <v>2710</v>
      </c>
      <c r="N7" t="str">
        <f>K8</f>
        <v>Chairs</v>
      </c>
      <c r="O7" s="15">
        <f>GETPIVOTDATA("Sales",$K$7,"Sub-Category",N7)</f>
        <v>71734.540000000008</v>
      </c>
      <c r="R7" s="11">
        <v>2022</v>
      </c>
      <c r="S7" s="13">
        <v>573</v>
      </c>
      <c r="V7" t="s">
        <v>34</v>
      </c>
      <c r="W7">
        <v>2021</v>
      </c>
      <c r="Y7" s="11" t="s">
        <v>97</v>
      </c>
      <c r="Z7" s="15">
        <v>9611.1800000000039</v>
      </c>
      <c r="AB7" t="str">
        <f t="shared" ref="AB7:AB54" si="0">Y7</f>
        <v>Arizona</v>
      </c>
      <c r="AC7" s="15">
        <f t="shared" ref="AC7:AC54" si="1">Z7</f>
        <v>9611.1800000000039</v>
      </c>
      <c r="AE7" s="11" t="s">
        <v>1396</v>
      </c>
      <c r="AF7" s="15">
        <v>2810</v>
      </c>
      <c r="AH7" s="11" t="s">
        <v>2699</v>
      </c>
      <c r="AI7" s="21">
        <v>11951.4</v>
      </c>
    </row>
    <row r="8" spans="1:35" x14ac:dyDescent="0.3">
      <c r="B8" s="4"/>
      <c r="C8" s="5"/>
      <c r="D8" s="6"/>
      <c r="E8" s="10" t="s">
        <v>2713</v>
      </c>
      <c r="F8" t="s">
        <v>36</v>
      </c>
      <c r="G8" t="s">
        <v>13</v>
      </c>
      <c r="H8" t="s">
        <v>41</v>
      </c>
      <c r="I8" t="s">
        <v>2714</v>
      </c>
      <c r="K8" s="11" t="s">
        <v>37</v>
      </c>
      <c r="L8" s="15">
        <v>71734.540000000008</v>
      </c>
      <c r="N8" t="str">
        <f t="shared" ref="N8:N24" si="2">K9</f>
        <v>Phones</v>
      </c>
      <c r="O8" s="15">
        <f t="shared" ref="O8:O23" si="3">GETPIVOTDATA("Sales",$K$7,"Sub-Category",N8)</f>
        <v>68313.680000000037</v>
      </c>
      <c r="R8" s="11">
        <v>2023</v>
      </c>
      <c r="S8" s="13">
        <v>638</v>
      </c>
      <c r="V8" t="s">
        <v>48</v>
      </c>
      <c r="W8">
        <v>2021</v>
      </c>
      <c r="Y8" s="11" t="s">
        <v>103</v>
      </c>
      <c r="Z8" s="15">
        <v>443.61</v>
      </c>
      <c r="AB8" t="str">
        <f t="shared" si="0"/>
        <v>Arkansas</v>
      </c>
      <c r="AC8" s="15">
        <f t="shared" si="1"/>
        <v>443.61</v>
      </c>
      <c r="AE8" s="11" t="s">
        <v>994</v>
      </c>
      <c r="AF8" s="15">
        <v>2451.0100000000002</v>
      </c>
      <c r="AH8" s="11" t="s">
        <v>2700</v>
      </c>
      <c r="AI8" s="21">
        <v>38726.26</v>
      </c>
    </row>
    <row r="9" spans="1:35" x14ac:dyDescent="0.3">
      <c r="B9" s="4"/>
      <c r="C9" s="5"/>
      <c r="D9" s="6"/>
      <c r="E9" s="11">
        <v>2022</v>
      </c>
      <c r="F9" s="15">
        <v>3015.1699999999951</v>
      </c>
      <c r="G9" s="15">
        <v>25099.549999999988</v>
      </c>
      <c r="H9" s="15">
        <v>33503.970000000038</v>
      </c>
      <c r="I9" s="15">
        <v>61618.690000000017</v>
      </c>
      <c r="K9" s="11" t="s">
        <v>42</v>
      </c>
      <c r="L9" s="15">
        <v>68313.680000000037</v>
      </c>
      <c r="N9" t="str">
        <f t="shared" si="2"/>
        <v>Storage</v>
      </c>
      <c r="O9" s="15">
        <f t="shared" si="3"/>
        <v>45048.229999999974</v>
      </c>
      <c r="R9" s="11">
        <v>2024</v>
      </c>
      <c r="S9" s="13">
        <v>513</v>
      </c>
      <c r="V9" t="s">
        <v>52</v>
      </c>
      <c r="W9">
        <v>2021</v>
      </c>
      <c r="Y9" s="11" t="s">
        <v>29</v>
      </c>
      <c r="Z9" s="15">
        <v>88443.880000000048</v>
      </c>
      <c r="AB9" t="str">
        <f t="shared" si="0"/>
        <v>California</v>
      </c>
      <c r="AC9" s="15">
        <f t="shared" si="1"/>
        <v>88443.880000000048</v>
      </c>
      <c r="AE9" s="11" t="s">
        <v>1497</v>
      </c>
      <c r="AF9" s="15">
        <v>2139.7400000000002</v>
      </c>
      <c r="AH9" s="11" t="s">
        <v>2701</v>
      </c>
      <c r="AI9" s="21">
        <v>34195.250000000022</v>
      </c>
    </row>
    <row r="10" spans="1:35" ht="18" x14ac:dyDescent="0.35">
      <c r="A10" s="16" t="s">
        <v>2716</v>
      </c>
      <c r="B10" s="4"/>
      <c r="C10" s="5"/>
      <c r="D10" s="6"/>
      <c r="E10" s="11" t="s">
        <v>2714</v>
      </c>
      <c r="F10" s="15">
        <v>3015.1699999999951</v>
      </c>
      <c r="G10" s="15">
        <v>25099.549999999988</v>
      </c>
      <c r="H10" s="15">
        <v>33503.970000000038</v>
      </c>
      <c r="I10" s="15">
        <v>61618.690000000017</v>
      </c>
      <c r="K10" s="11" t="s">
        <v>20</v>
      </c>
      <c r="L10" s="15">
        <v>45048.229999999974</v>
      </c>
      <c r="N10" t="str">
        <f t="shared" si="2"/>
        <v>Accessories</v>
      </c>
      <c r="O10" s="15">
        <f t="shared" si="3"/>
        <v>40523.960000000006</v>
      </c>
      <c r="R10" s="11" t="s">
        <v>2714</v>
      </c>
      <c r="S10" s="13">
        <v>2319</v>
      </c>
      <c r="V10" t="s">
        <v>56</v>
      </c>
      <c r="W10">
        <v>2021</v>
      </c>
      <c r="Y10" s="11" t="s">
        <v>280</v>
      </c>
      <c r="Z10" s="15">
        <v>4639.28</v>
      </c>
      <c r="AB10" t="str">
        <f t="shared" si="0"/>
        <v>Colorado</v>
      </c>
      <c r="AC10" s="15">
        <f t="shared" si="1"/>
        <v>4639.28</v>
      </c>
      <c r="AE10" s="11" t="s">
        <v>133</v>
      </c>
      <c r="AF10" s="15">
        <v>1954.8</v>
      </c>
      <c r="AH10" s="11" t="s">
        <v>2702</v>
      </c>
      <c r="AI10" s="21">
        <v>30131.720000000005</v>
      </c>
    </row>
    <row r="11" spans="1:35" x14ac:dyDescent="0.3">
      <c r="A11" t="s">
        <v>2711</v>
      </c>
      <c r="B11" s="4"/>
      <c r="C11" s="5"/>
      <c r="D11" s="6"/>
      <c r="K11" s="11" t="s">
        <v>54</v>
      </c>
      <c r="L11" s="15">
        <v>40523.960000000006</v>
      </c>
      <c r="N11" t="str">
        <f t="shared" si="2"/>
        <v>Tables</v>
      </c>
      <c r="O11" s="15">
        <f t="shared" si="3"/>
        <v>39150.449999999997</v>
      </c>
      <c r="V11" t="s">
        <v>60</v>
      </c>
      <c r="W11">
        <v>2021</v>
      </c>
      <c r="Y11" s="11" t="s">
        <v>615</v>
      </c>
      <c r="Z11" s="15">
        <v>1284.6399999999999</v>
      </c>
      <c r="AB11" t="str">
        <f t="shared" si="0"/>
        <v>Connecticut</v>
      </c>
      <c r="AC11" s="15">
        <f t="shared" si="1"/>
        <v>1284.6399999999999</v>
      </c>
      <c r="AE11" s="11" t="s">
        <v>2714</v>
      </c>
      <c r="AF11" s="15">
        <v>12553.019999999999</v>
      </c>
      <c r="AH11" s="11" t="s">
        <v>2703</v>
      </c>
      <c r="AI11" s="21">
        <v>24797.309999999998</v>
      </c>
    </row>
    <row r="12" spans="1:35" x14ac:dyDescent="0.3">
      <c r="A12" s="15">
        <v>61618.690000000031</v>
      </c>
      <c r="B12" s="4"/>
      <c r="C12" s="5"/>
      <c r="D12" s="6"/>
      <c r="K12" s="11" t="s">
        <v>147</v>
      </c>
      <c r="L12" s="15">
        <v>39150.449999999997</v>
      </c>
      <c r="N12" t="str">
        <f t="shared" si="2"/>
        <v>Bookcases</v>
      </c>
      <c r="O12" s="15">
        <f t="shared" si="3"/>
        <v>38543.579999999994</v>
      </c>
      <c r="V12" t="s">
        <v>63</v>
      </c>
      <c r="W12">
        <v>2021</v>
      </c>
      <c r="Y12" s="11" t="s">
        <v>61</v>
      </c>
      <c r="Z12" s="15">
        <v>6190.3400000000011</v>
      </c>
      <c r="AB12" t="str">
        <f t="shared" si="0"/>
        <v>Delaware</v>
      </c>
      <c r="AC12" s="15">
        <f t="shared" si="1"/>
        <v>6190.3400000000011</v>
      </c>
      <c r="AH12" s="11" t="s">
        <v>2704</v>
      </c>
      <c r="AI12" s="21">
        <v>28765.319999999978</v>
      </c>
    </row>
    <row r="13" spans="1:35" x14ac:dyDescent="0.3">
      <c r="B13" s="4"/>
      <c r="C13" s="5"/>
      <c r="D13" s="6"/>
      <c r="K13" s="11" t="s">
        <v>76</v>
      </c>
      <c r="L13" s="15">
        <v>38543.579999999994</v>
      </c>
      <c r="N13" t="str">
        <f t="shared" si="2"/>
        <v>Binders</v>
      </c>
      <c r="O13" s="15">
        <f t="shared" si="3"/>
        <v>37453.099999999991</v>
      </c>
      <c r="V13" t="s">
        <v>71</v>
      </c>
      <c r="W13">
        <v>2021</v>
      </c>
      <c r="Y13" s="11" t="s">
        <v>2046</v>
      </c>
      <c r="Z13" s="15">
        <v>2670.1899999999996</v>
      </c>
      <c r="AB13" t="str">
        <f t="shared" si="0"/>
        <v>District of Columbia</v>
      </c>
      <c r="AC13" s="15">
        <f t="shared" si="1"/>
        <v>2670.1899999999996</v>
      </c>
      <c r="AH13" s="11" t="s">
        <v>2705</v>
      </c>
      <c r="AI13" s="21">
        <v>36898.320000000022</v>
      </c>
    </row>
    <row r="14" spans="1:35" x14ac:dyDescent="0.3">
      <c r="A14" s="15">
        <f>GETPIVOTDATA("Sales",$A$6)</f>
        <v>470532.45999999961</v>
      </c>
      <c r="B14" s="4"/>
      <c r="C14" s="5"/>
      <c r="D14" s="6"/>
      <c r="K14" s="11" t="s">
        <v>22</v>
      </c>
      <c r="L14" s="15">
        <v>37453.099999999991</v>
      </c>
      <c r="N14" t="str">
        <f t="shared" si="2"/>
        <v>Machines</v>
      </c>
      <c r="O14" s="15">
        <f t="shared" si="3"/>
        <v>27763.71</v>
      </c>
      <c r="V14" t="s">
        <v>74</v>
      </c>
      <c r="W14">
        <v>2021</v>
      </c>
      <c r="Y14" s="11" t="s">
        <v>125</v>
      </c>
      <c r="Z14" s="15">
        <v>15177.460000000003</v>
      </c>
      <c r="AB14" t="str">
        <f t="shared" si="0"/>
        <v>Florida</v>
      </c>
      <c r="AC14" s="15">
        <f t="shared" si="1"/>
        <v>15177.460000000003</v>
      </c>
      <c r="AH14" s="11" t="s">
        <v>2706</v>
      </c>
      <c r="AI14" s="21">
        <v>64595.870000000017</v>
      </c>
    </row>
    <row r="15" spans="1:35" x14ac:dyDescent="0.3">
      <c r="A15" s="15">
        <f>GETPIVOTDATA("Profit",$A$11)</f>
        <v>61618.690000000031</v>
      </c>
      <c r="B15" s="4"/>
      <c r="C15" s="5"/>
      <c r="D15" s="6"/>
      <c r="K15" s="11" t="s">
        <v>304</v>
      </c>
      <c r="L15" s="15">
        <v>27763.71</v>
      </c>
      <c r="N15" t="str">
        <f t="shared" si="2"/>
        <v>Copiers</v>
      </c>
      <c r="O15" s="15">
        <f t="shared" si="3"/>
        <v>26179.43</v>
      </c>
      <c r="V15" t="s">
        <v>79</v>
      </c>
      <c r="W15">
        <v>2021</v>
      </c>
      <c r="Y15" s="11" t="s">
        <v>32</v>
      </c>
      <c r="Z15" s="15">
        <v>11338.05</v>
      </c>
      <c r="AB15" t="str">
        <f t="shared" si="0"/>
        <v>Georgia</v>
      </c>
      <c r="AC15" s="15">
        <f t="shared" si="1"/>
        <v>11338.05</v>
      </c>
      <c r="AH15" s="11" t="s">
        <v>2707</v>
      </c>
      <c r="AI15" s="21">
        <v>31404.899999999994</v>
      </c>
    </row>
    <row r="16" spans="1:35" x14ac:dyDescent="0.3">
      <c r="B16" s="4"/>
      <c r="C16" s="5"/>
      <c r="D16" s="6"/>
      <c r="K16" s="11" t="s">
        <v>605</v>
      </c>
      <c r="L16" s="15">
        <v>26179.43</v>
      </c>
      <c r="N16" t="str">
        <f t="shared" si="2"/>
        <v>Appliances</v>
      </c>
      <c r="O16" s="15">
        <f t="shared" si="3"/>
        <v>23241.280000000006</v>
      </c>
      <c r="V16" t="s">
        <v>83</v>
      </c>
      <c r="W16">
        <v>2021</v>
      </c>
      <c r="Y16" s="11" t="s">
        <v>512</v>
      </c>
      <c r="Z16" s="15">
        <v>1500.2399999999998</v>
      </c>
      <c r="AB16" t="str">
        <f t="shared" si="0"/>
        <v>Idaho</v>
      </c>
      <c r="AC16" s="15">
        <f t="shared" si="1"/>
        <v>1500.2399999999998</v>
      </c>
      <c r="AH16" s="11" t="s">
        <v>2708</v>
      </c>
      <c r="AI16" s="21">
        <v>75972.510000000053</v>
      </c>
    </row>
    <row r="17" spans="2:35" x14ac:dyDescent="0.3">
      <c r="B17" s="4"/>
      <c r="C17" s="5"/>
      <c r="D17" s="6"/>
      <c r="K17" s="11" t="s">
        <v>94</v>
      </c>
      <c r="L17" s="15">
        <v>23241.280000000006</v>
      </c>
      <c r="N17" t="str">
        <f t="shared" si="2"/>
        <v>Furnishings</v>
      </c>
      <c r="O17" s="15">
        <f t="shared" si="3"/>
        <v>21089.689999999991</v>
      </c>
      <c r="V17" t="s">
        <v>85</v>
      </c>
      <c r="W17">
        <v>2021</v>
      </c>
      <c r="Y17" s="11" t="s">
        <v>17</v>
      </c>
      <c r="Z17" s="15">
        <v>18578.059999999998</v>
      </c>
      <c r="AB17" t="str">
        <f t="shared" si="0"/>
        <v>Illinois</v>
      </c>
      <c r="AC17" s="15">
        <f t="shared" si="1"/>
        <v>18578.059999999998</v>
      </c>
      <c r="AH17" s="11" t="s">
        <v>2709</v>
      </c>
      <c r="AI17" s="21">
        <v>74919.51999999999</v>
      </c>
    </row>
    <row r="18" spans="2:35" x14ac:dyDescent="0.3">
      <c r="B18" s="4"/>
      <c r="C18" s="5"/>
      <c r="D18" s="6"/>
      <c r="K18" s="11" t="s">
        <v>49</v>
      </c>
      <c r="L18" s="15">
        <v>21089.689999999991</v>
      </c>
      <c r="N18" t="str">
        <f t="shared" si="2"/>
        <v>Paper</v>
      </c>
      <c r="O18" s="15">
        <f t="shared" si="3"/>
        <v>15287.669999999987</v>
      </c>
      <c r="V18" t="s">
        <v>87</v>
      </c>
      <c r="W18">
        <v>2021</v>
      </c>
      <c r="Y18" s="11" t="s">
        <v>131</v>
      </c>
      <c r="Z18" s="15">
        <v>6640.32</v>
      </c>
      <c r="AB18" t="str">
        <f t="shared" si="0"/>
        <v>Indiana</v>
      </c>
      <c r="AC18" s="15">
        <f t="shared" si="1"/>
        <v>6640.32</v>
      </c>
      <c r="AH18" s="11" t="s">
        <v>2714</v>
      </c>
      <c r="AI18" s="21">
        <v>470532.46000000008</v>
      </c>
    </row>
    <row r="19" spans="2:35" x14ac:dyDescent="0.3">
      <c r="B19" s="4"/>
      <c r="C19" s="5"/>
      <c r="D19" s="6"/>
      <c r="K19" s="11" t="s">
        <v>14</v>
      </c>
      <c r="L19" s="15">
        <v>15287.669999999987</v>
      </c>
      <c r="N19" t="str">
        <f t="shared" si="2"/>
        <v>Art</v>
      </c>
      <c r="O19" s="15">
        <f t="shared" si="3"/>
        <v>6236.8200000000024</v>
      </c>
      <c r="V19" t="s">
        <v>92</v>
      </c>
      <c r="W19">
        <v>2021</v>
      </c>
      <c r="Y19" s="11" t="s">
        <v>397</v>
      </c>
      <c r="Z19" s="15">
        <v>1713.2</v>
      </c>
      <c r="AB19" t="str">
        <f t="shared" si="0"/>
        <v>Iowa</v>
      </c>
      <c r="AC19" s="15">
        <f t="shared" si="1"/>
        <v>1713.2</v>
      </c>
    </row>
    <row r="20" spans="2:35" x14ac:dyDescent="0.3">
      <c r="B20" s="4"/>
      <c r="C20" s="5"/>
      <c r="D20" s="6"/>
      <c r="K20" s="11" t="s">
        <v>26</v>
      </c>
      <c r="L20" s="15">
        <v>6236.8200000000024</v>
      </c>
      <c r="N20" t="str">
        <f t="shared" si="2"/>
        <v>Envelopes</v>
      </c>
      <c r="O20" s="15">
        <f t="shared" si="3"/>
        <v>4512.170000000001</v>
      </c>
      <c r="V20" t="s">
        <v>96</v>
      </c>
      <c r="W20">
        <v>2021</v>
      </c>
      <c r="Y20" s="11" t="s">
        <v>1285</v>
      </c>
      <c r="Z20" s="15">
        <v>170.30999999999997</v>
      </c>
      <c r="AB20" t="str">
        <f t="shared" si="0"/>
        <v>Kansas</v>
      </c>
      <c r="AC20" s="15">
        <f t="shared" si="1"/>
        <v>170.30999999999997</v>
      </c>
    </row>
    <row r="21" spans="2:35" x14ac:dyDescent="0.3">
      <c r="B21" s="7"/>
      <c r="C21" s="8"/>
      <c r="D21" s="9"/>
      <c r="K21" s="11" t="s">
        <v>65</v>
      </c>
      <c r="L21" s="15">
        <v>4512.170000000001</v>
      </c>
      <c r="N21" t="str">
        <f t="shared" si="2"/>
        <v>Labels</v>
      </c>
      <c r="O21" s="15">
        <f t="shared" si="3"/>
        <v>2956.4500000000003</v>
      </c>
      <c r="V21" t="s">
        <v>102</v>
      </c>
      <c r="W21">
        <v>2021</v>
      </c>
      <c r="Y21" s="11" t="s">
        <v>35</v>
      </c>
      <c r="Z21" s="15">
        <v>7673.5600000000013</v>
      </c>
      <c r="AB21" t="str">
        <f t="shared" si="0"/>
        <v>Kentucky</v>
      </c>
      <c r="AC21" s="15">
        <f t="shared" si="1"/>
        <v>7673.5600000000013</v>
      </c>
    </row>
    <row r="22" spans="2:35" x14ac:dyDescent="0.3">
      <c r="K22" s="11" t="s">
        <v>18</v>
      </c>
      <c r="L22" s="15">
        <v>2956.4500000000003</v>
      </c>
      <c r="N22" t="str">
        <f t="shared" si="2"/>
        <v>Supplies</v>
      </c>
      <c r="O22" s="15">
        <f t="shared" si="3"/>
        <v>1952.4899999999998</v>
      </c>
      <c r="V22" t="s">
        <v>109</v>
      </c>
      <c r="W22">
        <v>2021</v>
      </c>
      <c r="Y22" s="11" t="s">
        <v>64</v>
      </c>
      <c r="Z22" s="15">
        <v>917.8</v>
      </c>
      <c r="AB22" t="str">
        <f t="shared" si="0"/>
        <v>Louisiana</v>
      </c>
      <c r="AC22" s="15">
        <f t="shared" si="1"/>
        <v>917.8</v>
      </c>
    </row>
    <row r="23" spans="2:35" x14ac:dyDescent="0.3">
      <c r="K23" s="11" t="s">
        <v>202</v>
      </c>
      <c r="L23" s="15">
        <v>1952.4899999999998</v>
      </c>
      <c r="N23" t="str">
        <f t="shared" si="2"/>
        <v>Fasteners</v>
      </c>
      <c r="O23" s="15">
        <f t="shared" si="3"/>
        <v>545.20999999999981</v>
      </c>
      <c r="V23" t="s">
        <v>111</v>
      </c>
      <c r="W23">
        <v>2021</v>
      </c>
      <c r="Y23" s="11" t="s">
        <v>1063</v>
      </c>
      <c r="Z23" s="15">
        <v>106.08000000000001</v>
      </c>
      <c r="AB23" t="str">
        <f t="shared" si="0"/>
        <v>Maine</v>
      </c>
      <c r="AC23" s="15">
        <f t="shared" si="1"/>
        <v>106.08000000000001</v>
      </c>
    </row>
    <row r="24" spans="2:35" x14ac:dyDescent="0.3">
      <c r="K24" s="11" t="s">
        <v>45</v>
      </c>
      <c r="L24" s="15">
        <v>545.20999999999981</v>
      </c>
      <c r="V24" t="s">
        <v>121</v>
      </c>
      <c r="W24">
        <v>2021</v>
      </c>
      <c r="Y24" s="11" t="s">
        <v>533</v>
      </c>
      <c r="Z24" s="15">
        <v>7843.1100000000006</v>
      </c>
      <c r="AB24" t="str">
        <f t="shared" si="0"/>
        <v>Maryland</v>
      </c>
      <c r="AC24" s="15">
        <f t="shared" si="1"/>
        <v>7843.1100000000006</v>
      </c>
    </row>
    <row r="25" spans="2:35" x14ac:dyDescent="0.3">
      <c r="K25" s="11" t="s">
        <v>2714</v>
      </c>
      <c r="L25" s="15">
        <v>470532.46</v>
      </c>
      <c r="V25" t="s">
        <v>124</v>
      </c>
      <c r="W25">
        <v>2021</v>
      </c>
      <c r="Y25" s="11" t="s">
        <v>436</v>
      </c>
      <c r="Z25" s="15">
        <v>6625.9899999999989</v>
      </c>
      <c r="AB25" t="str">
        <f t="shared" si="0"/>
        <v>Massachusetts</v>
      </c>
      <c r="AC25" s="15">
        <f t="shared" si="1"/>
        <v>6625.9899999999989</v>
      </c>
    </row>
    <row r="26" spans="2:35" x14ac:dyDescent="0.3">
      <c r="V26" t="s">
        <v>127</v>
      </c>
      <c r="W26">
        <v>2021</v>
      </c>
      <c r="Y26" s="11" t="s">
        <v>112</v>
      </c>
      <c r="Z26" s="15">
        <v>16843.679999999997</v>
      </c>
      <c r="AB26" t="str">
        <f t="shared" si="0"/>
        <v>Michigan</v>
      </c>
      <c r="AC26" s="15">
        <f t="shared" si="1"/>
        <v>16843.679999999997</v>
      </c>
    </row>
    <row r="27" spans="2:35" x14ac:dyDescent="0.3">
      <c r="V27" t="s">
        <v>130</v>
      </c>
      <c r="W27">
        <v>2021</v>
      </c>
      <c r="Y27" s="11" t="s">
        <v>317</v>
      </c>
      <c r="Z27" s="15">
        <v>5724.1900000000005</v>
      </c>
      <c r="AB27" t="str">
        <f t="shared" si="0"/>
        <v>Minnesota</v>
      </c>
      <c r="AC27" s="15">
        <f t="shared" si="1"/>
        <v>5724.1900000000005</v>
      </c>
    </row>
    <row r="28" spans="2:35" x14ac:dyDescent="0.3">
      <c r="V28" t="s">
        <v>133</v>
      </c>
      <c r="W28">
        <v>2021</v>
      </c>
      <c r="Y28" s="11" t="s">
        <v>331</v>
      </c>
      <c r="Z28" s="15">
        <v>302.15999999999997</v>
      </c>
      <c r="AB28" t="str">
        <f t="shared" si="0"/>
        <v>Mississippi</v>
      </c>
      <c r="AC28" s="15">
        <f t="shared" si="1"/>
        <v>302.15999999999997</v>
      </c>
    </row>
    <row r="29" spans="2:35" x14ac:dyDescent="0.3">
      <c r="V29" t="s">
        <v>141</v>
      </c>
      <c r="W29">
        <v>2021</v>
      </c>
      <c r="Y29" s="11" t="s">
        <v>188</v>
      </c>
      <c r="Z29" s="15">
        <v>6985.2100000000009</v>
      </c>
      <c r="AB29" t="str">
        <f t="shared" si="0"/>
        <v>Missouri</v>
      </c>
      <c r="AC29" s="15">
        <f t="shared" si="1"/>
        <v>6985.2100000000009</v>
      </c>
    </row>
    <row r="30" spans="2:35" x14ac:dyDescent="0.3">
      <c r="V30" t="s">
        <v>145</v>
      </c>
      <c r="W30">
        <v>2021</v>
      </c>
      <c r="Y30" s="11" t="s">
        <v>517</v>
      </c>
      <c r="Z30" s="15">
        <v>935.58</v>
      </c>
      <c r="AB30" t="str">
        <f t="shared" si="0"/>
        <v>Montana</v>
      </c>
      <c r="AC30" s="15">
        <f t="shared" si="1"/>
        <v>935.58</v>
      </c>
    </row>
    <row r="31" spans="2:35" x14ac:dyDescent="0.3">
      <c r="V31" t="s">
        <v>150</v>
      </c>
      <c r="W31">
        <v>2021</v>
      </c>
      <c r="Y31" s="11" t="s">
        <v>998</v>
      </c>
      <c r="Z31" s="15">
        <v>594.14</v>
      </c>
      <c r="AB31" t="str">
        <f t="shared" si="0"/>
        <v>Nebraska</v>
      </c>
      <c r="AC31" s="15">
        <f t="shared" si="1"/>
        <v>594.14</v>
      </c>
    </row>
    <row r="32" spans="2:35" x14ac:dyDescent="0.3">
      <c r="V32" t="s">
        <v>153</v>
      </c>
      <c r="W32">
        <v>2021</v>
      </c>
      <c r="Y32" s="11" t="s">
        <v>128</v>
      </c>
      <c r="Z32" s="15">
        <v>1948.4599999999998</v>
      </c>
      <c r="AB32" t="str">
        <f t="shared" si="0"/>
        <v>Nevada</v>
      </c>
      <c r="AC32" s="15">
        <f t="shared" si="1"/>
        <v>1948.4599999999998</v>
      </c>
    </row>
    <row r="33" spans="22:29" x14ac:dyDescent="0.3">
      <c r="V33" t="s">
        <v>156</v>
      </c>
      <c r="W33">
        <v>2021</v>
      </c>
      <c r="Y33" s="11" t="s">
        <v>687</v>
      </c>
      <c r="Z33" s="15">
        <v>4345.03</v>
      </c>
      <c r="AB33" t="str">
        <f t="shared" si="0"/>
        <v>New Hampshire</v>
      </c>
      <c r="AC33" s="15">
        <f t="shared" si="1"/>
        <v>4345.03</v>
      </c>
    </row>
    <row r="34" spans="22:29" x14ac:dyDescent="0.3">
      <c r="V34" t="s">
        <v>158</v>
      </c>
      <c r="W34">
        <v>2021</v>
      </c>
      <c r="Y34" s="11" t="s">
        <v>179</v>
      </c>
      <c r="Z34" s="15">
        <v>4105.09</v>
      </c>
      <c r="AB34" t="str">
        <f t="shared" si="0"/>
        <v>New Jersey</v>
      </c>
      <c r="AC34" s="15">
        <f t="shared" si="1"/>
        <v>4105.09</v>
      </c>
    </row>
    <row r="35" spans="22:29" x14ac:dyDescent="0.3">
      <c r="V35" t="s">
        <v>161</v>
      </c>
      <c r="W35">
        <v>2021</v>
      </c>
      <c r="Y35" s="11" t="s">
        <v>401</v>
      </c>
      <c r="Z35" s="15">
        <v>1192.8700000000001</v>
      </c>
      <c r="AB35" t="str">
        <f t="shared" si="0"/>
        <v>New Mexico</v>
      </c>
      <c r="AC35" s="15">
        <f t="shared" si="1"/>
        <v>1192.8700000000001</v>
      </c>
    </row>
    <row r="36" spans="22:29" x14ac:dyDescent="0.3">
      <c r="V36" t="s">
        <v>163</v>
      </c>
      <c r="W36">
        <v>2021</v>
      </c>
      <c r="Y36" s="11" t="s">
        <v>151</v>
      </c>
      <c r="Z36" s="15">
        <v>80320.640000000087</v>
      </c>
      <c r="AB36" t="str">
        <f t="shared" si="0"/>
        <v>New York</v>
      </c>
      <c r="AC36" s="15">
        <f t="shared" si="1"/>
        <v>80320.640000000087</v>
      </c>
    </row>
    <row r="37" spans="22:29" x14ac:dyDescent="0.3">
      <c r="V37" t="s">
        <v>169</v>
      </c>
      <c r="W37">
        <v>2021</v>
      </c>
      <c r="Y37" s="11" t="s">
        <v>247</v>
      </c>
      <c r="Z37" s="15">
        <v>8558.2799999999988</v>
      </c>
      <c r="AB37" t="str">
        <f t="shared" si="0"/>
        <v>North Carolina</v>
      </c>
      <c r="AC37" s="15">
        <f t="shared" si="1"/>
        <v>8558.2799999999988</v>
      </c>
    </row>
    <row r="38" spans="22:29" x14ac:dyDescent="0.3">
      <c r="V38" t="s">
        <v>172</v>
      </c>
      <c r="W38">
        <v>2021</v>
      </c>
      <c r="Y38" s="11" t="s">
        <v>80</v>
      </c>
      <c r="Z38" s="15">
        <v>16110.429999999997</v>
      </c>
      <c r="AB38" t="str">
        <f t="shared" si="0"/>
        <v>Ohio</v>
      </c>
      <c r="AC38" s="15">
        <f t="shared" si="1"/>
        <v>16110.429999999997</v>
      </c>
    </row>
    <row r="39" spans="22:29" x14ac:dyDescent="0.3">
      <c r="V39" t="s">
        <v>173</v>
      </c>
      <c r="W39">
        <v>2021</v>
      </c>
      <c r="Y39" s="11" t="s">
        <v>842</v>
      </c>
      <c r="Z39" s="15">
        <v>2808.34</v>
      </c>
      <c r="AB39" t="str">
        <f t="shared" si="0"/>
        <v>Oklahoma</v>
      </c>
      <c r="AC39" s="15">
        <f t="shared" si="1"/>
        <v>2808.34</v>
      </c>
    </row>
    <row r="40" spans="22:29" x14ac:dyDescent="0.3">
      <c r="V40" t="s">
        <v>178</v>
      </c>
      <c r="W40">
        <v>2021</v>
      </c>
      <c r="Y40" s="11" t="s">
        <v>93</v>
      </c>
      <c r="Z40" s="15">
        <v>4285.92</v>
      </c>
      <c r="AB40" t="str">
        <f t="shared" si="0"/>
        <v>Oregon</v>
      </c>
      <c r="AC40" s="15">
        <f t="shared" si="1"/>
        <v>4285.92</v>
      </c>
    </row>
    <row r="41" spans="22:29" x14ac:dyDescent="0.3">
      <c r="V41" t="s">
        <v>182</v>
      </c>
      <c r="W41">
        <v>2021</v>
      </c>
      <c r="Y41" s="11" t="s">
        <v>25</v>
      </c>
      <c r="Z41" s="15">
        <v>20510.810000000009</v>
      </c>
      <c r="AB41" t="str">
        <f t="shared" si="0"/>
        <v>Pennsylvania</v>
      </c>
      <c r="AC41" s="15">
        <f t="shared" si="1"/>
        <v>20510.810000000009</v>
      </c>
    </row>
    <row r="42" spans="22:29" x14ac:dyDescent="0.3">
      <c r="V42" t="s">
        <v>184</v>
      </c>
      <c r="W42">
        <v>2021</v>
      </c>
      <c r="Y42" s="11" t="s">
        <v>1531</v>
      </c>
      <c r="Z42" s="15">
        <v>1099.56</v>
      </c>
      <c r="AB42" t="str">
        <f t="shared" si="0"/>
        <v>Rhode Island</v>
      </c>
      <c r="AC42" s="15">
        <f t="shared" si="1"/>
        <v>1099.56</v>
      </c>
    </row>
    <row r="43" spans="22:29" x14ac:dyDescent="0.3">
      <c r="V43" t="s">
        <v>187</v>
      </c>
      <c r="W43">
        <v>2021</v>
      </c>
      <c r="Y43" s="11" t="s">
        <v>72</v>
      </c>
      <c r="Z43" s="15">
        <v>4147.62</v>
      </c>
      <c r="AB43" t="str">
        <f t="shared" si="0"/>
        <v>South Carolina</v>
      </c>
      <c r="AC43" s="15">
        <f t="shared" si="1"/>
        <v>4147.62</v>
      </c>
    </row>
    <row r="44" spans="22:29" x14ac:dyDescent="0.3">
      <c r="V44" t="s">
        <v>195</v>
      </c>
      <c r="W44">
        <v>2021</v>
      </c>
      <c r="Y44" s="11" t="s">
        <v>122</v>
      </c>
      <c r="Z44" s="15">
        <v>8366.0399999999972</v>
      </c>
      <c r="AB44" t="str">
        <f t="shared" si="0"/>
        <v>Tennessee</v>
      </c>
      <c r="AC44" s="15">
        <f t="shared" si="1"/>
        <v>8366.0399999999972</v>
      </c>
    </row>
    <row r="45" spans="22:29" x14ac:dyDescent="0.3">
      <c r="V45" t="s">
        <v>197</v>
      </c>
      <c r="W45">
        <v>2021</v>
      </c>
      <c r="Y45" s="11" t="s">
        <v>12</v>
      </c>
      <c r="Z45" s="15">
        <v>34454.980000000018</v>
      </c>
      <c r="AB45" t="str">
        <f t="shared" si="0"/>
        <v>Texas</v>
      </c>
      <c r="AC45" s="15">
        <f t="shared" si="1"/>
        <v>34454.980000000018</v>
      </c>
    </row>
    <row r="46" spans="22:29" x14ac:dyDescent="0.3">
      <c r="V46" t="s">
        <v>199</v>
      </c>
      <c r="W46">
        <v>2021</v>
      </c>
      <c r="Y46" s="11" t="s">
        <v>298</v>
      </c>
      <c r="Z46" s="15">
        <v>3993.3199999999997</v>
      </c>
      <c r="AB46" t="str">
        <f t="shared" si="0"/>
        <v>Utah</v>
      </c>
      <c r="AC46" s="15">
        <f t="shared" si="1"/>
        <v>3993.3199999999997</v>
      </c>
    </row>
    <row r="47" spans="22:29" x14ac:dyDescent="0.3">
      <c r="V47" t="s">
        <v>204</v>
      </c>
      <c r="W47">
        <v>2021</v>
      </c>
      <c r="Y47" s="11" t="s">
        <v>2324</v>
      </c>
      <c r="Z47" s="15">
        <v>5120.0999999999995</v>
      </c>
      <c r="AB47" t="str">
        <f t="shared" si="0"/>
        <v>Vermont</v>
      </c>
      <c r="AC47" s="15">
        <f t="shared" si="1"/>
        <v>5120.0999999999995</v>
      </c>
    </row>
    <row r="48" spans="22:29" x14ac:dyDescent="0.3">
      <c r="V48" t="s">
        <v>206</v>
      </c>
      <c r="W48">
        <v>2021</v>
      </c>
      <c r="Y48" s="11" t="s">
        <v>57</v>
      </c>
      <c r="Z48" s="15">
        <v>10543.419999999996</v>
      </c>
      <c r="AB48" t="str">
        <f t="shared" si="0"/>
        <v>Virginia</v>
      </c>
      <c r="AC48" s="15">
        <f t="shared" si="1"/>
        <v>10543.419999999996</v>
      </c>
    </row>
    <row r="49" spans="22:29" x14ac:dyDescent="0.3">
      <c r="V49" t="s">
        <v>210</v>
      </c>
      <c r="W49">
        <v>2021</v>
      </c>
      <c r="Y49" s="11" t="s">
        <v>166</v>
      </c>
      <c r="Z49" s="15">
        <v>23415.509999999995</v>
      </c>
      <c r="AB49" t="str">
        <f t="shared" si="0"/>
        <v>Washington</v>
      </c>
      <c r="AC49" s="15">
        <f t="shared" si="1"/>
        <v>23415.509999999995</v>
      </c>
    </row>
    <row r="50" spans="22:29" x14ac:dyDescent="0.3">
      <c r="V50" t="s">
        <v>212</v>
      </c>
      <c r="W50">
        <v>2021</v>
      </c>
      <c r="Y50" s="11" t="s">
        <v>159</v>
      </c>
      <c r="Z50" s="15">
        <v>8361.8100000000013</v>
      </c>
      <c r="AB50" t="str">
        <f t="shared" si="0"/>
        <v>Wisconsin</v>
      </c>
      <c r="AC50" s="15">
        <f t="shared" si="1"/>
        <v>8361.8100000000013</v>
      </c>
    </row>
    <row r="51" spans="22:29" x14ac:dyDescent="0.3">
      <c r="V51" t="s">
        <v>214</v>
      </c>
      <c r="W51">
        <v>2021</v>
      </c>
      <c r="Y51" s="11" t="s">
        <v>2714</v>
      </c>
      <c r="Z51" s="15">
        <v>470532.46000000008</v>
      </c>
      <c r="AB51" t="str">
        <f t="shared" si="0"/>
        <v>Grand Total</v>
      </c>
      <c r="AC51" s="15">
        <f t="shared" si="1"/>
        <v>470532.46000000008</v>
      </c>
    </row>
    <row r="52" spans="22:29" x14ac:dyDescent="0.3">
      <c r="V52" t="s">
        <v>217</v>
      </c>
      <c r="W52">
        <v>2021</v>
      </c>
      <c r="AB52">
        <f t="shared" si="0"/>
        <v>0</v>
      </c>
      <c r="AC52" s="15">
        <f t="shared" si="1"/>
        <v>0</v>
      </c>
    </row>
    <row r="53" spans="22:29" x14ac:dyDescent="0.3">
      <c r="V53" t="s">
        <v>219</v>
      </c>
      <c r="W53">
        <v>2021</v>
      </c>
      <c r="AB53">
        <f t="shared" si="0"/>
        <v>0</v>
      </c>
      <c r="AC53" s="15">
        <f t="shared" si="1"/>
        <v>0</v>
      </c>
    </row>
    <row r="54" spans="22:29" x14ac:dyDescent="0.3">
      <c r="V54" t="s">
        <v>220</v>
      </c>
      <c r="W54">
        <v>2021</v>
      </c>
      <c r="AB54">
        <f t="shared" si="0"/>
        <v>0</v>
      </c>
      <c r="AC54" s="15">
        <f t="shared" si="1"/>
        <v>0</v>
      </c>
    </row>
    <row r="55" spans="22:29" x14ac:dyDescent="0.3">
      <c r="V55" t="s">
        <v>222</v>
      </c>
      <c r="W55">
        <v>2021</v>
      </c>
    </row>
    <row r="56" spans="22:29" x14ac:dyDescent="0.3">
      <c r="V56" t="s">
        <v>225</v>
      </c>
      <c r="W56">
        <v>2021</v>
      </c>
    </row>
    <row r="57" spans="22:29" x14ac:dyDescent="0.3">
      <c r="V57" t="s">
        <v>227</v>
      </c>
      <c r="W57">
        <v>2021</v>
      </c>
    </row>
    <row r="58" spans="22:29" x14ac:dyDescent="0.3">
      <c r="V58" t="s">
        <v>229</v>
      </c>
      <c r="W58">
        <v>2021</v>
      </c>
    </row>
    <row r="59" spans="22:29" x14ac:dyDescent="0.3">
      <c r="V59" t="s">
        <v>230</v>
      </c>
      <c r="W59">
        <v>2021</v>
      </c>
    </row>
    <row r="60" spans="22:29" x14ac:dyDescent="0.3">
      <c r="V60" t="s">
        <v>232</v>
      </c>
      <c r="W60">
        <v>2021</v>
      </c>
    </row>
    <row r="61" spans="22:29" x14ac:dyDescent="0.3">
      <c r="V61" t="s">
        <v>235</v>
      </c>
      <c r="W61">
        <v>2021</v>
      </c>
    </row>
    <row r="62" spans="22:29" x14ac:dyDescent="0.3">
      <c r="V62" t="s">
        <v>239</v>
      </c>
      <c r="W62">
        <v>2021</v>
      </c>
    </row>
    <row r="63" spans="22:29" x14ac:dyDescent="0.3">
      <c r="V63" t="s">
        <v>241</v>
      </c>
      <c r="W63">
        <v>2021</v>
      </c>
    </row>
    <row r="64" spans="22:29" x14ac:dyDescent="0.3">
      <c r="V64" t="s">
        <v>243</v>
      </c>
      <c r="W64">
        <v>2021</v>
      </c>
    </row>
    <row r="65" spans="22:23" x14ac:dyDescent="0.3">
      <c r="V65" t="s">
        <v>246</v>
      </c>
      <c r="W65">
        <v>2021</v>
      </c>
    </row>
    <row r="66" spans="22:23" x14ac:dyDescent="0.3">
      <c r="V66" t="s">
        <v>248</v>
      </c>
      <c r="W66">
        <v>2021</v>
      </c>
    </row>
    <row r="67" spans="22:23" x14ac:dyDescent="0.3">
      <c r="V67" t="s">
        <v>251</v>
      </c>
      <c r="W67">
        <v>2021</v>
      </c>
    </row>
    <row r="68" spans="22:23" x14ac:dyDescent="0.3">
      <c r="V68" t="s">
        <v>254</v>
      </c>
      <c r="W68">
        <v>2021</v>
      </c>
    </row>
    <row r="69" spans="22:23" x14ac:dyDescent="0.3">
      <c r="V69" t="s">
        <v>256</v>
      </c>
      <c r="W69">
        <v>2021</v>
      </c>
    </row>
    <row r="70" spans="22:23" x14ac:dyDescent="0.3">
      <c r="V70" t="s">
        <v>258</v>
      </c>
      <c r="W70">
        <v>2021</v>
      </c>
    </row>
    <row r="71" spans="22:23" x14ac:dyDescent="0.3">
      <c r="V71" t="s">
        <v>261</v>
      </c>
      <c r="W71">
        <v>2021</v>
      </c>
    </row>
    <row r="72" spans="22:23" x14ac:dyDescent="0.3">
      <c r="V72" t="s">
        <v>270</v>
      </c>
      <c r="W72">
        <v>2021</v>
      </c>
    </row>
    <row r="73" spans="22:23" x14ac:dyDescent="0.3">
      <c r="V73" t="s">
        <v>272</v>
      </c>
      <c r="W73">
        <v>2021</v>
      </c>
    </row>
    <row r="74" spans="22:23" x14ac:dyDescent="0.3">
      <c r="V74" t="s">
        <v>277</v>
      </c>
      <c r="W74">
        <v>2021</v>
      </c>
    </row>
    <row r="75" spans="22:23" x14ac:dyDescent="0.3">
      <c r="V75" t="s">
        <v>279</v>
      </c>
      <c r="W75">
        <v>2021</v>
      </c>
    </row>
    <row r="76" spans="22:23" x14ac:dyDescent="0.3">
      <c r="V76" t="s">
        <v>282</v>
      </c>
      <c r="W76">
        <v>2021</v>
      </c>
    </row>
    <row r="77" spans="22:23" x14ac:dyDescent="0.3">
      <c r="V77" t="s">
        <v>285</v>
      </c>
      <c r="W77">
        <v>2021</v>
      </c>
    </row>
    <row r="78" spans="22:23" x14ac:dyDescent="0.3">
      <c r="V78" t="s">
        <v>287</v>
      </c>
      <c r="W78">
        <v>2021</v>
      </c>
    </row>
    <row r="79" spans="22:23" x14ac:dyDescent="0.3">
      <c r="V79" t="s">
        <v>291</v>
      </c>
      <c r="W79">
        <v>2021</v>
      </c>
    </row>
    <row r="80" spans="22:23" x14ac:dyDescent="0.3">
      <c r="V80" t="s">
        <v>293</v>
      </c>
      <c r="W80">
        <v>2021</v>
      </c>
    </row>
    <row r="81" spans="22:23" x14ac:dyDescent="0.3">
      <c r="V81" t="s">
        <v>295</v>
      </c>
      <c r="W81">
        <v>2021</v>
      </c>
    </row>
    <row r="82" spans="22:23" x14ac:dyDescent="0.3">
      <c r="V82" t="s">
        <v>297</v>
      </c>
      <c r="W82">
        <v>2021</v>
      </c>
    </row>
    <row r="83" spans="22:23" x14ac:dyDescent="0.3">
      <c r="V83" t="s">
        <v>303</v>
      </c>
      <c r="W83">
        <v>2021</v>
      </c>
    </row>
    <row r="84" spans="22:23" x14ac:dyDescent="0.3">
      <c r="V84" t="s">
        <v>307</v>
      </c>
      <c r="W84">
        <v>2021</v>
      </c>
    </row>
    <row r="85" spans="22:23" x14ac:dyDescent="0.3">
      <c r="V85" t="s">
        <v>309</v>
      </c>
      <c r="W85">
        <v>2021</v>
      </c>
    </row>
    <row r="86" spans="22:23" x14ac:dyDescent="0.3">
      <c r="V86" t="s">
        <v>316</v>
      </c>
      <c r="W86">
        <v>2021</v>
      </c>
    </row>
    <row r="87" spans="22:23" x14ac:dyDescent="0.3">
      <c r="V87" t="s">
        <v>321</v>
      </c>
      <c r="W87">
        <v>2021</v>
      </c>
    </row>
    <row r="88" spans="22:23" x14ac:dyDescent="0.3">
      <c r="V88" t="s">
        <v>327</v>
      </c>
      <c r="W88">
        <v>2021</v>
      </c>
    </row>
    <row r="89" spans="22:23" x14ac:dyDescent="0.3">
      <c r="V89" t="s">
        <v>336</v>
      </c>
      <c r="W89">
        <v>2021</v>
      </c>
    </row>
    <row r="90" spans="22:23" x14ac:dyDescent="0.3">
      <c r="V90" t="s">
        <v>338</v>
      </c>
      <c r="W90">
        <v>2021</v>
      </c>
    </row>
    <row r="91" spans="22:23" x14ac:dyDescent="0.3">
      <c r="V91" t="s">
        <v>343</v>
      </c>
      <c r="W91">
        <v>2021</v>
      </c>
    </row>
    <row r="92" spans="22:23" x14ac:dyDescent="0.3">
      <c r="V92" t="s">
        <v>345</v>
      </c>
      <c r="W92">
        <v>2021</v>
      </c>
    </row>
    <row r="93" spans="22:23" x14ac:dyDescent="0.3">
      <c r="V93" t="s">
        <v>348</v>
      </c>
      <c r="W93">
        <v>2021</v>
      </c>
    </row>
    <row r="94" spans="22:23" x14ac:dyDescent="0.3">
      <c r="V94" t="s">
        <v>354</v>
      </c>
      <c r="W94">
        <v>2021</v>
      </c>
    </row>
    <row r="95" spans="22:23" x14ac:dyDescent="0.3">
      <c r="V95" t="s">
        <v>357</v>
      </c>
      <c r="W95">
        <v>2021</v>
      </c>
    </row>
    <row r="96" spans="22:23" x14ac:dyDescent="0.3">
      <c r="V96" t="s">
        <v>359</v>
      </c>
      <c r="W96">
        <v>2021</v>
      </c>
    </row>
    <row r="97" spans="22:23" x14ac:dyDescent="0.3">
      <c r="V97" t="s">
        <v>365</v>
      </c>
      <c r="W97">
        <v>2021</v>
      </c>
    </row>
    <row r="98" spans="22:23" x14ac:dyDescent="0.3">
      <c r="V98" t="s">
        <v>368</v>
      </c>
      <c r="W98">
        <v>2021</v>
      </c>
    </row>
    <row r="99" spans="22:23" x14ac:dyDescent="0.3">
      <c r="V99" t="s">
        <v>371</v>
      </c>
      <c r="W99">
        <v>2021</v>
      </c>
    </row>
    <row r="100" spans="22:23" x14ac:dyDescent="0.3">
      <c r="V100" t="s">
        <v>374</v>
      </c>
      <c r="W100">
        <v>2021</v>
      </c>
    </row>
    <row r="101" spans="22:23" x14ac:dyDescent="0.3">
      <c r="V101" t="s">
        <v>375</v>
      </c>
      <c r="W101">
        <v>2021</v>
      </c>
    </row>
    <row r="102" spans="22:23" x14ac:dyDescent="0.3">
      <c r="V102" t="s">
        <v>378</v>
      </c>
      <c r="W102">
        <v>2021</v>
      </c>
    </row>
    <row r="103" spans="22:23" x14ac:dyDescent="0.3">
      <c r="V103" t="s">
        <v>380</v>
      </c>
      <c r="W103">
        <v>2021</v>
      </c>
    </row>
    <row r="104" spans="22:23" x14ac:dyDescent="0.3">
      <c r="V104" t="s">
        <v>382</v>
      </c>
      <c r="W104">
        <v>2021</v>
      </c>
    </row>
    <row r="105" spans="22:23" x14ac:dyDescent="0.3">
      <c r="V105" t="s">
        <v>385</v>
      </c>
      <c r="W105">
        <v>2021</v>
      </c>
    </row>
    <row r="106" spans="22:23" x14ac:dyDescent="0.3">
      <c r="V106" t="s">
        <v>389</v>
      </c>
      <c r="W106">
        <v>2021</v>
      </c>
    </row>
    <row r="107" spans="22:23" x14ac:dyDescent="0.3">
      <c r="V107" t="s">
        <v>391</v>
      </c>
      <c r="W107">
        <v>2021</v>
      </c>
    </row>
    <row r="108" spans="22:23" x14ac:dyDescent="0.3">
      <c r="V108" t="s">
        <v>394</v>
      </c>
      <c r="W108">
        <v>2021</v>
      </c>
    </row>
    <row r="109" spans="22:23" x14ac:dyDescent="0.3">
      <c r="V109" t="s">
        <v>396</v>
      </c>
      <c r="W109">
        <v>2021</v>
      </c>
    </row>
    <row r="110" spans="22:23" x14ac:dyDescent="0.3">
      <c r="V110" t="s">
        <v>400</v>
      </c>
      <c r="W110">
        <v>2021</v>
      </c>
    </row>
    <row r="111" spans="22:23" x14ac:dyDescent="0.3">
      <c r="V111" t="s">
        <v>403</v>
      </c>
      <c r="W111">
        <v>2021</v>
      </c>
    </row>
    <row r="112" spans="22:23" x14ac:dyDescent="0.3">
      <c r="V112" t="s">
        <v>405</v>
      </c>
      <c r="W112">
        <v>2021</v>
      </c>
    </row>
    <row r="113" spans="22:23" x14ac:dyDescent="0.3">
      <c r="V113" t="s">
        <v>407</v>
      </c>
      <c r="W113">
        <v>2021</v>
      </c>
    </row>
    <row r="114" spans="22:23" x14ac:dyDescent="0.3">
      <c r="V114" t="s">
        <v>409</v>
      </c>
      <c r="W114">
        <v>2021</v>
      </c>
    </row>
    <row r="115" spans="22:23" x14ac:dyDescent="0.3">
      <c r="V115" t="s">
        <v>412</v>
      </c>
      <c r="W115">
        <v>2021</v>
      </c>
    </row>
    <row r="116" spans="22:23" x14ac:dyDescent="0.3">
      <c r="V116" t="s">
        <v>415</v>
      </c>
      <c r="W116">
        <v>2021</v>
      </c>
    </row>
    <row r="117" spans="22:23" x14ac:dyDescent="0.3">
      <c r="V117" t="s">
        <v>419</v>
      </c>
      <c r="W117">
        <v>2021</v>
      </c>
    </row>
    <row r="118" spans="22:23" x14ac:dyDescent="0.3">
      <c r="V118" t="s">
        <v>421</v>
      </c>
      <c r="W118">
        <v>2021</v>
      </c>
    </row>
    <row r="119" spans="22:23" x14ac:dyDescent="0.3">
      <c r="V119" t="s">
        <v>424</v>
      </c>
      <c r="W119">
        <v>2021</v>
      </c>
    </row>
    <row r="120" spans="22:23" x14ac:dyDescent="0.3">
      <c r="V120" t="s">
        <v>426</v>
      </c>
      <c r="W120">
        <v>2021</v>
      </c>
    </row>
    <row r="121" spans="22:23" x14ac:dyDescent="0.3">
      <c r="V121" t="s">
        <v>429</v>
      </c>
      <c r="W121">
        <v>2021</v>
      </c>
    </row>
    <row r="122" spans="22:23" x14ac:dyDescent="0.3">
      <c r="V122" t="s">
        <v>431</v>
      </c>
      <c r="W122">
        <v>2021</v>
      </c>
    </row>
    <row r="123" spans="22:23" x14ac:dyDescent="0.3">
      <c r="V123" t="s">
        <v>435</v>
      </c>
      <c r="W123">
        <v>2021</v>
      </c>
    </row>
    <row r="124" spans="22:23" x14ac:dyDescent="0.3">
      <c r="V124" t="s">
        <v>439</v>
      </c>
      <c r="W124">
        <v>2021</v>
      </c>
    </row>
    <row r="125" spans="22:23" x14ac:dyDescent="0.3">
      <c r="V125" t="s">
        <v>445</v>
      </c>
      <c r="W125">
        <v>2021</v>
      </c>
    </row>
    <row r="126" spans="22:23" x14ac:dyDescent="0.3">
      <c r="V126" t="s">
        <v>447</v>
      </c>
      <c r="W126">
        <v>2021</v>
      </c>
    </row>
    <row r="127" spans="22:23" x14ac:dyDescent="0.3">
      <c r="V127" t="s">
        <v>448</v>
      </c>
      <c r="W127">
        <v>2021</v>
      </c>
    </row>
    <row r="128" spans="22:23" x14ac:dyDescent="0.3">
      <c r="V128" t="s">
        <v>452</v>
      </c>
      <c r="W128">
        <v>2021</v>
      </c>
    </row>
    <row r="129" spans="22:23" x14ac:dyDescent="0.3">
      <c r="V129" t="s">
        <v>454</v>
      </c>
      <c r="W129">
        <v>2021</v>
      </c>
    </row>
    <row r="130" spans="22:23" x14ac:dyDescent="0.3">
      <c r="V130" t="s">
        <v>458</v>
      </c>
      <c r="W130">
        <v>2021</v>
      </c>
    </row>
    <row r="131" spans="22:23" x14ac:dyDescent="0.3">
      <c r="V131" t="s">
        <v>460</v>
      </c>
      <c r="W131">
        <v>2021</v>
      </c>
    </row>
    <row r="132" spans="22:23" x14ac:dyDescent="0.3">
      <c r="V132" t="s">
        <v>464</v>
      </c>
      <c r="W132">
        <v>2021</v>
      </c>
    </row>
    <row r="133" spans="22:23" x14ac:dyDescent="0.3">
      <c r="V133" t="s">
        <v>467</v>
      </c>
      <c r="W133">
        <v>2021</v>
      </c>
    </row>
    <row r="134" spans="22:23" x14ac:dyDescent="0.3">
      <c r="V134" t="s">
        <v>470</v>
      </c>
      <c r="W134">
        <v>2021</v>
      </c>
    </row>
    <row r="135" spans="22:23" x14ac:dyDescent="0.3">
      <c r="V135" t="s">
        <v>472</v>
      </c>
      <c r="W135">
        <v>2021</v>
      </c>
    </row>
    <row r="136" spans="22:23" x14ac:dyDescent="0.3">
      <c r="V136" t="s">
        <v>477</v>
      </c>
      <c r="W136">
        <v>2021</v>
      </c>
    </row>
    <row r="137" spans="22:23" x14ac:dyDescent="0.3">
      <c r="V137" t="s">
        <v>480</v>
      </c>
      <c r="W137">
        <v>2021</v>
      </c>
    </row>
    <row r="138" spans="22:23" x14ac:dyDescent="0.3">
      <c r="V138" t="s">
        <v>485</v>
      </c>
      <c r="W138">
        <v>2021</v>
      </c>
    </row>
    <row r="139" spans="22:23" x14ac:dyDescent="0.3">
      <c r="V139" t="s">
        <v>489</v>
      </c>
      <c r="W139">
        <v>2021</v>
      </c>
    </row>
    <row r="140" spans="22:23" x14ac:dyDescent="0.3">
      <c r="V140" t="s">
        <v>492</v>
      </c>
      <c r="W140">
        <v>2021</v>
      </c>
    </row>
    <row r="141" spans="22:23" x14ac:dyDescent="0.3">
      <c r="V141" t="s">
        <v>494</v>
      </c>
      <c r="W141">
        <v>2021</v>
      </c>
    </row>
    <row r="142" spans="22:23" x14ac:dyDescent="0.3">
      <c r="V142" t="s">
        <v>497</v>
      </c>
      <c r="W142">
        <v>2021</v>
      </c>
    </row>
    <row r="143" spans="22:23" x14ac:dyDescent="0.3">
      <c r="V143" t="s">
        <v>500</v>
      </c>
      <c r="W143">
        <v>2021</v>
      </c>
    </row>
    <row r="144" spans="22:23" x14ac:dyDescent="0.3">
      <c r="V144" t="s">
        <v>502</v>
      </c>
      <c r="W144">
        <v>2021</v>
      </c>
    </row>
    <row r="145" spans="22:23" x14ac:dyDescent="0.3">
      <c r="V145" t="s">
        <v>505</v>
      </c>
      <c r="W145">
        <v>2021</v>
      </c>
    </row>
    <row r="146" spans="22:23" x14ac:dyDescent="0.3">
      <c r="V146" t="s">
        <v>507</v>
      </c>
      <c r="W146">
        <v>2021</v>
      </c>
    </row>
    <row r="147" spans="22:23" x14ac:dyDescent="0.3">
      <c r="V147" t="s">
        <v>511</v>
      </c>
      <c r="W147">
        <v>2021</v>
      </c>
    </row>
    <row r="148" spans="22:23" x14ac:dyDescent="0.3">
      <c r="V148" t="s">
        <v>514</v>
      </c>
      <c r="W148">
        <v>2021</v>
      </c>
    </row>
    <row r="149" spans="22:23" x14ac:dyDescent="0.3">
      <c r="V149" t="s">
        <v>516</v>
      </c>
      <c r="W149">
        <v>2021</v>
      </c>
    </row>
    <row r="150" spans="22:23" x14ac:dyDescent="0.3">
      <c r="V150" t="s">
        <v>521</v>
      </c>
      <c r="W150">
        <v>2021</v>
      </c>
    </row>
    <row r="151" spans="22:23" x14ac:dyDescent="0.3">
      <c r="V151" t="s">
        <v>525</v>
      </c>
      <c r="W151">
        <v>2021</v>
      </c>
    </row>
    <row r="152" spans="22:23" x14ac:dyDescent="0.3">
      <c r="V152" t="s">
        <v>527</v>
      </c>
      <c r="W152">
        <v>2021</v>
      </c>
    </row>
    <row r="153" spans="22:23" x14ac:dyDescent="0.3">
      <c r="V153" t="s">
        <v>532</v>
      </c>
      <c r="W153">
        <v>2021</v>
      </c>
    </row>
    <row r="154" spans="22:23" x14ac:dyDescent="0.3">
      <c r="V154" t="s">
        <v>535</v>
      </c>
      <c r="W154">
        <v>2021</v>
      </c>
    </row>
    <row r="155" spans="22:23" x14ac:dyDescent="0.3">
      <c r="V155" t="s">
        <v>538</v>
      </c>
      <c r="W155">
        <v>2021</v>
      </c>
    </row>
    <row r="156" spans="22:23" x14ac:dyDescent="0.3">
      <c r="V156" t="s">
        <v>539</v>
      </c>
      <c r="W156">
        <v>2021</v>
      </c>
    </row>
    <row r="157" spans="22:23" x14ac:dyDescent="0.3">
      <c r="V157" t="s">
        <v>547</v>
      </c>
      <c r="W157">
        <v>2021</v>
      </c>
    </row>
    <row r="158" spans="22:23" x14ac:dyDescent="0.3">
      <c r="V158" t="s">
        <v>549</v>
      </c>
      <c r="W158">
        <v>2021</v>
      </c>
    </row>
    <row r="159" spans="22:23" x14ac:dyDescent="0.3">
      <c r="V159" t="s">
        <v>554</v>
      </c>
      <c r="W159">
        <v>2021</v>
      </c>
    </row>
    <row r="160" spans="22:23" x14ac:dyDescent="0.3">
      <c r="V160" t="s">
        <v>556</v>
      </c>
      <c r="W160">
        <v>2021</v>
      </c>
    </row>
    <row r="161" spans="22:23" x14ac:dyDescent="0.3">
      <c r="V161" t="s">
        <v>558</v>
      </c>
      <c r="W161">
        <v>2021</v>
      </c>
    </row>
    <row r="162" spans="22:23" x14ac:dyDescent="0.3">
      <c r="V162" t="s">
        <v>560</v>
      </c>
      <c r="W162">
        <v>2021</v>
      </c>
    </row>
    <row r="163" spans="22:23" x14ac:dyDescent="0.3">
      <c r="V163" t="s">
        <v>562</v>
      </c>
      <c r="W163">
        <v>2021</v>
      </c>
    </row>
    <row r="164" spans="22:23" x14ac:dyDescent="0.3">
      <c r="V164" t="s">
        <v>564</v>
      </c>
      <c r="W164">
        <v>2021</v>
      </c>
    </row>
    <row r="165" spans="22:23" x14ac:dyDescent="0.3">
      <c r="V165" t="s">
        <v>566</v>
      </c>
      <c r="W165">
        <v>2021</v>
      </c>
    </row>
    <row r="166" spans="22:23" x14ac:dyDescent="0.3">
      <c r="V166" t="s">
        <v>569</v>
      </c>
      <c r="W166">
        <v>2021</v>
      </c>
    </row>
    <row r="167" spans="22:23" x14ac:dyDescent="0.3">
      <c r="V167" t="s">
        <v>571</v>
      </c>
      <c r="W167">
        <v>2021</v>
      </c>
    </row>
    <row r="168" spans="22:23" x14ac:dyDescent="0.3">
      <c r="V168" t="s">
        <v>575</v>
      </c>
      <c r="W168">
        <v>2021</v>
      </c>
    </row>
    <row r="169" spans="22:23" x14ac:dyDescent="0.3">
      <c r="V169" t="s">
        <v>578</v>
      </c>
      <c r="W169">
        <v>2021</v>
      </c>
    </row>
    <row r="170" spans="22:23" x14ac:dyDescent="0.3">
      <c r="V170" t="s">
        <v>580</v>
      </c>
      <c r="W170">
        <v>2021</v>
      </c>
    </row>
    <row r="171" spans="22:23" x14ac:dyDescent="0.3">
      <c r="V171" t="s">
        <v>585</v>
      </c>
      <c r="W171">
        <v>2021</v>
      </c>
    </row>
    <row r="172" spans="22:23" x14ac:dyDescent="0.3">
      <c r="V172" t="s">
        <v>589</v>
      </c>
      <c r="W172">
        <v>2021</v>
      </c>
    </row>
    <row r="173" spans="22:23" x14ac:dyDescent="0.3">
      <c r="V173" t="s">
        <v>591</v>
      </c>
      <c r="W173">
        <v>2021</v>
      </c>
    </row>
    <row r="174" spans="22:23" x14ac:dyDescent="0.3">
      <c r="V174" t="s">
        <v>592</v>
      </c>
      <c r="W174">
        <v>2021</v>
      </c>
    </row>
    <row r="175" spans="22:23" x14ac:dyDescent="0.3">
      <c r="V175" t="s">
        <v>594</v>
      </c>
      <c r="W175">
        <v>2021</v>
      </c>
    </row>
    <row r="176" spans="22:23" x14ac:dyDescent="0.3">
      <c r="V176" t="s">
        <v>595</v>
      </c>
      <c r="W176">
        <v>2021</v>
      </c>
    </row>
    <row r="177" spans="22:23" x14ac:dyDescent="0.3">
      <c r="V177" t="s">
        <v>598</v>
      </c>
      <c r="W177">
        <v>2021</v>
      </c>
    </row>
    <row r="178" spans="22:23" x14ac:dyDescent="0.3">
      <c r="V178" t="s">
        <v>601</v>
      </c>
      <c r="W178">
        <v>2021</v>
      </c>
    </row>
    <row r="179" spans="22:23" x14ac:dyDescent="0.3">
      <c r="V179" t="s">
        <v>603</v>
      </c>
      <c r="W179">
        <v>2021</v>
      </c>
    </row>
    <row r="180" spans="22:23" x14ac:dyDescent="0.3">
      <c r="V180" t="s">
        <v>604</v>
      </c>
      <c r="W180">
        <v>2021</v>
      </c>
    </row>
    <row r="181" spans="22:23" x14ac:dyDescent="0.3">
      <c r="V181" t="s">
        <v>607</v>
      </c>
      <c r="W181">
        <v>2021</v>
      </c>
    </row>
    <row r="182" spans="22:23" x14ac:dyDescent="0.3">
      <c r="V182" t="s">
        <v>609</v>
      </c>
      <c r="W182">
        <v>2021</v>
      </c>
    </row>
    <row r="183" spans="22:23" x14ac:dyDescent="0.3">
      <c r="V183" t="s">
        <v>612</v>
      </c>
      <c r="W183">
        <v>2021</v>
      </c>
    </row>
    <row r="184" spans="22:23" x14ac:dyDescent="0.3">
      <c r="V184" t="s">
        <v>614</v>
      </c>
      <c r="W184">
        <v>2021</v>
      </c>
    </row>
    <row r="185" spans="22:23" x14ac:dyDescent="0.3">
      <c r="V185" t="s">
        <v>617</v>
      </c>
      <c r="W185">
        <v>2021</v>
      </c>
    </row>
    <row r="186" spans="22:23" x14ac:dyDescent="0.3">
      <c r="V186" t="s">
        <v>620</v>
      </c>
      <c r="W186">
        <v>2021</v>
      </c>
    </row>
    <row r="187" spans="22:23" x14ac:dyDescent="0.3">
      <c r="V187" t="s">
        <v>624</v>
      </c>
      <c r="W187">
        <v>2021</v>
      </c>
    </row>
    <row r="188" spans="22:23" x14ac:dyDescent="0.3">
      <c r="V188" t="s">
        <v>626</v>
      </c>
      <c r="W188">
        <v>2021</v>
      </c>
    </row>
    <row r="189" spans="22:23" x14ac:dyDescent="0.3">
      <c r="V189" t="s">
        <v>628</v>
      </c>
      <c r="W189">
        <v>2021</v>
      </c>
    </row>
    <row r="190" spans="22:23" x14ac:dyDescent="0.3">
      <c r="V190" t="s">
        <v>630</v>
      </c>
      <c r="W190">
        <v>2021</v>
      </c>
    </row>
    <row r="191" spans="22:23" x14ac:dyDescent="0.3">
      <c r="V191" t="s">
        <v>632</v>
      </c>
      <c r="W191">
        <v>2021</v>
      </c>
    </row>
    <row r="192" spans="22:23" x14ac:dyDescent="0.3">
      <c r="V192" t="s">
        <v>637</v>
      </c>
      <c r="W192">
        <v>2021</v>
      </c>
    </row>
    <row r="193" spans="22:23" x14ac:dyDescent="0.3">
      <c r="V193" t="s">
        <v>639</v>
      </c>
      <c r="W193">
        <v>2021</v>
      </c>
    </row>
    <row r="194" spans="22:23" x14ac:dyDescent="0.3">
      <c r="V194" t="s">
        <v>645</v>
      </c>
      <c r="W194">
        <v>2021</v>
      </c>
    </row>
    <row r="195" spans="22:23" x14ac:dyDescent="0.3">
      <c r="V195" t="s">
        <v>648</v>
      </c>
      <c r="W195">
        <v>2021</v>
      </c>
    </row>
    <row r="196" spans="22:23" x14ac:dyDescent="0.3">
      <c r="V196" t="s">
        <v>653</v>
      </c>
      <c r="W196">
        <v>2021</v>
      </c>
    </row>
    <row r="197" spans="22:23" x14ac:dyDescent="0.3">
      <c r="V197" t="s">
        <v>657</v>
      </c>
      <c r="W197">
        <v>2021</v>
      </c>
    </row>
    <row r="198" spans="22:23" x14ac:dyDescent="0.3">
      <c r="V198" t="s">
        <v>659</v>
      </c>
      <c r="W198">
        <v>2021</v>
      </c>
    </row>
    <row r="199" spans="22:23" x14ac:dyDescent="0.3">
      <c r="V199" t="s">
        <v>661</v>
      </c>
      <c r="W199">
        <v>2021</v>
      </c>
    </row>
    <row r="200" spans="22:23" x14ac:dyDescent="0.3">
      <c r="V200" t="s">
        <v>663</v>
      </c>
      <c r="W200">
        <v>2021</v>
      </c>
    </row>
    <row r="201" spans="22:23" x14ac:dyDescent="0.3">
      <c r="V201" t="s">
        <v>666</v>
      </c>
      <c r="W201">
        <v>2021</v>
      </c>
    </row>
    <row r="202" spans="22:23" x14ac:dyDescent="0.3">
      <c r="V202" t="s">
        <v>667</v>
      </c>
      <c r="W202">
        <v>2021</v>
      </c>
    </row>
    <row r="203" spans="22:23" x14ac:dyDescent="0.3">
      <c r="V203" t="s">
        <v>669</v>
      </c>
      <c r="W203">
        <v>2021</v>
      </c>
    </row>
    <row r="204" spans="22:23" x14ac:dyDescent="0.3">
      <c r="V204" t="s">
        <v>671</v>
      </c>
      <c r="W204">
        <v>2021</v>
      </c>
    </row>
    <row r="205" spans="22:23" x14ac:dyDescent="0.3">
      <c r="V205" t="s">
        <v>673</v>
      </c>
      <c r="W205">
        <v>2021</v>
      </c>
    </row>
    <row r="206" spans="22:23" x14ac:dyDescent="0.3">
      <c r="V206" t="s">
        <v>674</v>
      </c>
      <c r="W206">
        <v>2021</v>
      </c>
    </row>
    <row r="207" spans="22:23" x14ac:dyDescent="0.3">
      <c r="V207" t="s">
        <v>676</v>
      </c>
      <c r="W207">
        <v>2021</v>
      </c>
    </row>
    <row r="208" spans="22:23" x14ac:dyDescent="0.3">
      <c r="V208" t="s">
        <v>677</v>
      </c>
      <c r="W208">
        <v>2021</v>
      </c>
    </row>
    <row r="209" spans="22:23" x14ac:dyDescent="0.3">
      <c r="V209" t="s">
        <v>679</v>
      </c>
      <c r="W209">
        <v>2021</v>
      </c>
    </row>
    <row r="210" spans="22:23" x14ac:dyDescent="0.3">
      <c r="V210" t="s">
        <v>682</v>
      </c>
      <c r="W210">
        <v>2021</v>
      </c>
    </row>
    <row r="211" spans="22:23" x14ac:dyDescent="0.3">
      <c r="V211" t="s">
        <v>683</v>
      </c>
      <c r="W211">
        <v>2021</v>
      </c>
    </row>
    <row r="212" spans="22:23" x14ac:dyDescent="0.3">
      <c r="V212" t="s">
        <v>685</v>
      </c>
      <c r="W212">
        <v>2021</v>
      </c>
    </row>
    <row r="213" spans="22:23" x14ac:dyDescent="0.3">
      <c r="V213" t="s">
        <v>686</v>
      </c>
      <c r="W213">
        <v>2021</v>
      </c>
    </row>
    <row r="214" spans="22:23" x14ac:dyDescent="0.3">
      <c r="V214" t="s">
        <v>691</v>
      </c>
      <c r="W214">
        <v>2021</v>
      </c>
    </row>
    <row r="215" spans="22:23" x14ac:dyDescent="0.3">
      <c r="V215" t="s">
        <v>694</v>
      </c>
      <c r="W215">
        <v>2021</v>
      </c>
    </row>
    <row r="216" spans="22:23" x14ac:dyDescent="0.3">
      <c r="V216" t="s">
        <v>697</v>
      </c>
      <c r="W216">
        <v>2021</v>
      </c>
    </row>
    <row r="217" spans="22:23" x14ac:dyDescent="0.3">
      <c r="V217" t="s">
        <v>698</v>
      </c>
      <c r="W217">
        <v>2021</v>
      </c>
    </row>
    <row r="218" spans="22:23" x14ac:dyDescent="0.3">
      <c r="V218" t="s">
        <v>704</v>
      </c>
      <c r="W218">
        <v>2021</v>
      </c>
    </row>
    <row r="219" spans="22:23" x14ac:dyDescent="0.3">
      <c r="V219" t="s">
        <v>711</v>
      </c>
      <c r="W219">
        <v>2021</v>
      </c>
    </row>
    <row r="220" spans="22:23" x14ac:dyDescent="0.3">
      <c r="V220" t="s">
        <v>714</v>
      </c>
      <c r="W220">
        <v>2021</v>
      </c>
    </row>
    <row r="221" spans="22:23" x14ac:dyDescent="0.3">
      <c r="V221" t="s">
        <v>716</v>
      </c>
      <c r="W221">
        <v>2021</v>
      </c>
    </row>
    <row r="222" spans="22:23" x14ac:dyDescent="0.3">
      <c r="V222" t="s">
        <v>719</v>
      </c>
      <c r="W222">
        <v>2021</v>
      </c>
    </row>
    <row r="223" spans="22:23" x14ac:dyDescent="0.3">
      <c r="V223" t="s">
        <v>724</v>
      </c>
      <c r="W223">
        <v>2021</v>
      </c>
    </row>
    <row r="224" spans="22:23" x14ac:dyDescent="0.3">
      <c r="V224" t="s">
        <v>726</v>
      </c>
      <c r="W224">
        <v>2021</v>
      </c>
    </row>
    <row r="225" spans="22:23" x14ac:dyDescent="0.3">
      <c r="V225" t="s">
        <v>729</v>
      </c>
      <c r="W225">
        <v>2021</v>
      </c>
    </row>
    <row r="226" spans="22:23" x14ac:dyDescent="0.3">
      <c r="V226" t="s">
        <v>734</v>
      </c>
      <c r="W226">
        <v>2021</v>
      </c>
    </row>
    <row r="227" spans="22:23" x14ac:dyDescent="0.3">
      <c r="V227" t="s">
        <v>736</v>
      </c>
      <c r="W227">
        <v>2021</v>
      </c>
    </row>
    <row r="228" spans="22:23" x14ac:dyDescent="0.3">
      <c r="V228" t="s">
        <v>738</v>
      </c>
      <c r="W228">
        <v>2021</v>
      </c>
    </row>
    <row r="229" spans="22:23" x14ac:dyDescent="0.3">
      <c r="V229" t="s">
        <v>740</v>
      </c>
      <c r="W229">
        <v>2021</v>
      </c>
    </row>
    <row r="230" spans="22:23" x14ac:dyDescent="0.3">
      <c r="V230" t="s">
        <v>742</v>
      </c>
      <c r="W230">
        <v>2021</v>
      </c>
    </row>
    <row r="231" spans="22:23" x14ac:dyDescent="0.3">
      <c r="V231" t="s">
        <v>744</v>
      </c>
      <c r="W231">
        <v>2021</v>
      </c>
    </row>
    <row r="232" spans="22:23" x14ac:dyDescent="0.3">
      <c r="V232" t="s">
        <v>745</v>
      </c>
      <c r="W232">
        <v>2021</v>
      </c>
    </row>
    <row r="233" spans="22:23" x14ac:dyDescent="0.3">
      <c r="V233" t="s">
        <v>750</v>
      </c>
      <c r="W233">
        <v>2021</v>
      </c>
    </row>
    <row r="234" spans="22:23" x14ac:dyDescent="0.3">
      <c r="V234" t="s">
        <v>751</v>
      </c>
      <c r="W234">
        <v>2021</v>
      </c>
    </row>
    <row r="235" spans="22:23" x14ac:dyDescent="0.3">
      <c r="V235" t="s">
        <v>754</v>
      </c>
      <c r="W235">
        <v>2021</v>
      </c>
    </row>
    <row r="236" spans="22:23" x14ac:dyDescent="0.3">
      <c r="V236" t="s">
        <v>759</v>
      </c>
      <c r="W236">
        <v>2021</v>
      </c>
    </row>
    <row r="237" spans="22:23" x14ac:dyDescent="0.3">
      <c r="V237" t="s">
        <v>762</v>
      </c>
      <c r="W237">
        <v>2021</v>
      </c>
    </row>
    <row r="238" spans="22:23" x14ac:dyDescent="0.3">
      <c r="V238" t="s">
        <v>770</v>
      </c>
      <c r="W238">
        <v>2021</v>
      </c>
    </row>
    <row r="239" spans="22:23" x14ac:dyDescent="0.3">
      <c r="V239" t="s">
        <v>771</v>
      </c>
      <c r="W239">
        <v>2021</v>
      </c>
    </row>
    <row r="240" spans="22:23" x14ac:dyDescent="0.3">
      <c r="V240" t="s">
        <v>773</v>
      </c>
      <c r="W240">
        <v>2021</v>
      </c>
    </row>
    <row r="241" spans="22:23" x14ac:dyDescent="0.3">
      <c r="V241" t="s">
        <v>776</v>
      </c>
      <c r="W241">
        <v>2021</v>
      </c>
    </row>
    <row r="242" spans="22:23" x14ac:dyDescent="0.3">
      <c r="V242" t="s">
        <v>780</v>
      </c>
      <c r="W242">
        <v>2021</v>
      </c>
    </row>
    <row r="243" spans="22:23" x14ac:dyDescent="0.3">
      <c r="V243" t="s">
        <v>782</v>
      </c>
      <c r="W243">
        <v>2021</v>
      </c>
    </row>
    <row r="244" spans="22:23" x14ac:dyDescent="0.3">
      <c r="V244" t="s">
        <v>786</v>
      </c>
      <c r="W244">
        <v>2021</v>
      </c>
    </row>
    <row r="245" spans="22:23" x14ac:dyDescent="0.3">
      <c r="V245" t="s">
        <v>788</v>
      </c>
      <c r="W245">
        <v>2021</v>
      </c>
    </row>
    <row r="246" spans="22:23" x14ac:dyDescent="0.3">
      <c r="V246" t="s">
        <v>790</v>
      </c>
      <c r="W246">
        <v>2021</v>
      </c>
    </row>
    <row r="247" spans="22:23" x14ac:dyDescent="0.3">
      <c r="V247" t="s">
        <v>791</v>
      </c>
      <c r="W247">
        <v>2021</v>
      </c>
    </row>
    <row r="248" spans="22:23" x14ac:dyDescent="0.3">
      <c r="V248" t="s">
        <v>793</v>
      </c>
      <c r="W248">
        <v>2021</v>
      </c>
    </row>
    <row r="249" spans="22:23" x14ac:dyDescent="0.3">
      <c r="V249" t="s">
        <v>796</v>
      </c>
      <c r="W249">
        <v>2021</v>
      </c>
    </row>
    <row r="250" spans="22:23" x14ac:dyDescent="0.3">
      <c r="V250" t="s">
        <v>798</v>
      </c>
      <c r="W250">
        <v>2021</v>
      </c>
    </row>
    <row r="251" spans="22:23" x14ac:dyDescent="0.3">
      <c r="V251" t="s">
        <v>805</v>
      </c>
      <c r="W251">
        <v>2021</v>
      </c>
    </row>
    <row r="252" spans="22:23" x14ac:dyDescent="0.3">
      <c r="V252" t="s">
        <v>808</v>
      </c>
      <c r="W252">
        <v>2021</v>
      </c>
    </row>
    <row r="253" spans="22:23" x14ac:dyDescent="0.3">
      <c r="V253" t="s">
        <v>811</v>
      </c>
      <c r="W253">
        <v>2021</v>
      </c>
    </row>
    <row r="254" spans="22:23" x14ac:dyDescent="0.3">
      <c r="V254" t="s">
        <v>815</v>
      </c>
      <c r="W254">
        <v>2021</v>
      </c>
    </row>
    <row r="255" spans="22:23" x14ac:dyDescent="0.3">
      <c r="V255" t="s">
        <v>817</v>
      </c>
      <c r="W255">
        <v>2021</v>
      </c>
    </row>
    <row r="256" spans="22:23" x14ac:dyDescent="0.3">
      <c r="V256" t="s">
        <v>819</v>
      </c>
      <c r="W256">
        <v>2021</v>
      </c>
    </row>
    <row r="257" spans="22:23" x14ac:dyDescent="0.3">
      <c r="V257" t="s">
        <v>822</v>
      </c>
      <c r="W257">
        <v>2021</v>
      </c>
    </row>
    <row r="258" spans="22:23" x14ac:dyDescent="0.3">
      <c r="V258" t="s">
        <v>824</v>
      </c>
      <c r="W258">
        <v>2021</v>
      </c>
    </row>
    <row r="259" spans="22:23" x14ac:dyDescent="0.3">
      <c r="V259" t="s">
        <v>826</v>
      </c>
      <c r="W259">
        <v>2021</v>
      </c>
    </row>
    <row r="260" spans="22:23" x14ac:dyDescent="0.3">
      <c r="V260" t="s">
        <v>828</v>
      </c>
      <c r="W260">
        <v>2021</v>
      </c>
    </row>
    <row r="261" spans="22:23" x14ac:dyDescent="0.3">
      <c r="V261" t="s">
        <v>831</v>
      </c>
      <c r="W261">
        <v>2021</v>
      </c>
    </row>
    <row r="262" spans="22:23" x14ac:dyDescent="0.3">
      <c r="V262" t="s">
        <v>833</v>
      </c>
      <c r="W262">
        <v>2021</v>
      </c>
    </row>
    <row r="263" spans="22:23" x14ac:dyDescent="0.3">
      <c r="V263" t="s">
        <v>841</v>
      </c>
      <c r="W263">
        <v>2021</v>
      </c>
    </row>
    <row r="264" spans="22:23" x14ac:dyDescent="0.3">
      <c r="V264" t="s">
        <v>850</v>
      </c>
      <c r="W264">
        <v>2021</v>
      </c>
    </row>
    <row r="265" spans="22:23" x14ac:dyDescent="0.3">
      <c r="V265" t="s">
        <v>855</v>
      </c>
      <c r="W265">
        <v>2021</v>
      </c>
    </row>
    <row r="266" spans="22:23" x14ac:dyDescent="0.3">
      <c r="V266" t="s">
        <v>859</v>
      </c>
      <c r="W266">
        <v>2021</v>
      </c>
    </row>
    <row r="267" spans="22:23" x14ac:dyDescent="0.3">
      <c r="V267" t="s">
        <v>861</v>
      </c>
      <c r="W267">
        <v>2021</v>
      </c>
    </row>
    <row r="268" spans="22:23" x14ac:dyDescent="0.3">
      <c r="V268" t="s">
        <v>863</v>
      </c>
      <c r="W268">
        <v>2021</v>
      </c>
    </row>
    <row r="269" spans="22:23" x14ac:dyDescent="0.3">
      <c r="V269" t="s">
        <v>868</v>
      </c>
      <c r="W269">
        <v>2021</v>
      </c>
    </row>
    <row r="270" spans="22:23" x14ac:dyDescent="0.3">
      <c r="V270" t="s">
        <v>870</v>
      </c>
      <c r="W270">
        <v>2021</v>
      </c>
    </row>
    <row r="271" spans="22:23" x14ac:dyDescent="0.3">
      <c r="V271" t="s">
        <v>873</v>
      </c>
      <c r="W271">
        <v>2021</v>
      </c>
    </row>
    <row r="272" spans="22:23" x14ac:dyDescent="0.3">
      <c r="V272" t="s">
        <v>875</v>
      </c>
      <c r="W272">
        <v>2021</v>
      </c>
    </row>
    <row r="273" spans="22:23" x14ac:dyDescent="0.3">
      <c r="V273" t="s">
        <v>877</v>
      </c>
      <c r="W273">
        <v>2021</v>
      </c>
    </row>
    <row r="274" spans="22:23" x14ac:dyDescent="0.3">
      <c r="V274" t="s">
        <v>880</v>
      </c>
      <c r="W274">
        <v>2021</v>
      </c>
    </row>
    <row r="275" spans="22:23" x14ac:dyDescent="0.3">
      <c r="V275" t="s">
        <v>881</v>
      </c>
      <c r="W275">
        <v>2021</v>
      </c>
    </row>
    <row r="276" spans="22:23" x14ac:dyDescent="0.3">
      <c r="V276" t="s">
        <v>885</v>
      </c>
      <c r="W276">
        <v>2021</v>
      </c>
    </row>
    <row r="277" spans="22:23" x14ac:dyDescent="0.3">
      <c r="V277" t="s">
        <v>886</v>
      </c>
      <c r="W277">
        <v>2021</v>
      </c>
    </row>
    <row r="278" spans="22:23" x14ac:dyDescent="0.3">
      <c r="V278" t="s">
        <v>889</v>
      </c>
      <c r="W278">
        <v>2021</v>
      </c>
    </row>
    <row r="279" spans="22:23" x14ac:dyDescent="0.3">
      <c r="V279" t="s">
        <v>891</v>
      </c>
      <c r="W279">
        <v>2021</v>
      </c>
    </row>
    <row r="280" spans="22:23" x14ac:dyDescent="0.3">
      <c r="V280" t="s">
        <v>893</v>
      </c>
      <c r="W280">
        <v>2021</v>
      </c>
    </row>
    <row r="281" spans="22:23" x14ac:dyDescent="0.3">
      <c r="V281" t="s">
        <v>894</v>
      </c>
      <c r="W281">
        <v>2021</v>
      </c>
    </row>
    <row r="282" spans="22:23" x14ac:dyDescent="0.3">
      <c r="V282" t="s">
        <v>897</v>
      </c>
      <c r="W282">
        <v>2021</v>
      </c>
    </row>
    <row r="283" spans="22:23" x14ac:dyDescent="0.3">
      <c r="V283" t="s">
        <v>902</v>
      </c>
      <c r="W283">
        <v>2021</v>
      </c>
    </row>
    <row r="284" spans="22:23" x14ac:dyDescent="0.3">
      <c r="V284" t="s">
        <v>904</v>
      </c>
      <c r="W284">
        <v>2021</v>
      </c>
    </row>
    <row r="285" spans="22:23" x14ac:dyDescent="0.3">
      <c r="V285" t="s">
        <v>906</v>
      </c>
      <c r="W285">
        <v>2021</v>
      </c>
    </row>
    <row r="286" spans="22:23" x14ac:dyDescent="0.3">
      <c r="V286" t="s">
        <v>909</v>
      </c>
      <c r="W286">
        <v>2021</v>
      </c>
    </row>
    <row r="287" spans="22:23" x14ac:dyDescent="0.3">
      <c r="V287" t="s">
        <v>912</v>
      </c>
      <c r="W287">
        <v>2021</v>
      </c>
    </row>
    <row r="288" spans="22:23" x14ac:dyDescent="0.3">
      <c r="V288" t="s">
        <v>914</v>
      </c>
      <c r="W288">
        <v>2021</v>
      </c>
    </row>
    <row r="289" spans="22:23" x14ac:dyDescent="0.3">
      <c r="V289" t="s">
        <v>917</v>
      </c>
      <c r="W289">
        <v>2021</v>
      </c>
    </row>
    <row r="290" spans="22:23" x14ac:dyDescent="0.3">
      <c r="V290" t="s">
        <v>919</v>
      </c>
      <c r="W290">
        <v>2021</v>
      </c>
    </row>
    <row r="291" spans="22:23" x14ac:dyDescent="0.3">
      <c r="V291" t="s">
        <v>923</v>
      </c>
      <c r="W291">
        <v>2021</v>
      </c>
    </row>
    <row r="292" spans="22:23" x14ac:dyDescent="0.3">
      <c r="V292" t="s">
        <v>924</v>
      </c>
      <c r="W292">
        <v>2021</v>
      </c>
    </row>
    <row r="293" spans="22:23" x14ac:dyDescent="0.3">
      <c r="V293" t="s">
        <v>925</v>
      </c>
      <c r="W293">
        <v>2021</v>
      </c>
    </row>
    <row r="294" spans="22:23" x14ac:dyDescent="0.3">
      <c r="V294" t="s">
        <v>927</v>
      </c>
      <c r="W294">
        <v>2021</v>
      </c>
    </row>
    <row r="295" spans="22:23" x14ac:dyDescent="0.3">
      <c r="V295" t="s">
        <v>930</v>
      </c>
      <c r="W295">
        <v>2021</v>
      </c>
    </row>
    <row r="296" spans="22:23" x14ac:dyDescent="0.3">
      <c r="V296" t="s">
        <v>937</v>
      </c>
      <c r="W296">
        <v>2021</v>
      </c>
    </row>
    <row r="297" spans="22:23" x14ac:dyDescent="0.3">
      <c r="V297" t="s">
        <v>940</v>
      </c>
      <c r="W297">
        <v>2021</v>
      </c>
    </row>
    <row r="298" spans="22:23" x14ac:dyDescent="0.3">
      <c r="V298" t="s">
        <v>942</v>
      </c>
      <c r="W298">
        <v>2021</v>
      </c>
    </row>
    <row r="299" spans="22:23" x14ac:dyDescent="0.3">
      <c r="V299" t="s">
        <v>947</v>
      </c>
      <c r="W299">
        <v>2021</v>
      </c>
    </row>
    <row r="300" spans="22:23" x14ac:dyDescent="0.3">
      <c r="V300" t="s">
        <v>949</v>
      </c>
      <c r="W300">
        <v>2021</v>
      </c>
    </row>
    <row r="301" spans="22:23" x14ac:dyDescent="0.3">
      <c r="V301" t="s">
        <v>953</v>
      </c>
      <c r="W301">
        <v>2021</v>
      </c>
    </row>
    <row r="302" spans="22:23" x14ac:dyDescent="0.3">
      <c r="V302" t="s">
        <v>955</v>
      </c>
      <c r="W302">
        <v>2021</v>
      </c>
    </row>
    <row r="303" spans="22:23" x14ac:dyDescent="0.3">
      <c r="V303" t="s">
        <v>959</v>
      </c>
      <c r="W303">
        <v>2021</v>
      </c>
    </row>
    <row r="304" spans="22:23" x14ac:dyDescent="0.3">
      <c r="V304" t="s">
        <v>961</v>
      </c>
      <c r="W304">
        <v>2021</v>
      </c>
    </row>
    <row r="305" spans="22:23" x14ac:dyDescent="0.3">
      <c r="V305" t="s">
        <v>965</v>
      </c>
      <c r="W305">
        <v>2021</v>
      </c>
    </row>
    <row r="306" spans="22:23" x14ac:dyDescent="0.3">
      <c r="V306" t="s">
        <v>967</v>
      </c>
      <c r="W306">
        <v>2021</v>
      </c>
    </row>
    <row r="307" spans="22:23" x14ac:dyDescent="0.3">
      <c r="V307" t="s">
        <v>969</v>
      </c>
      <c r="W307">
        <v>2021</v>
      </c>
    </row>
    <row r="308" spans="22:23" x14ac:dyDescent="0.3">
      <c r="V308" t="s">
        <v>973</v>
      </c>
      <c r="W308">
        <v>2021</v>
      </c>
    </row>
    <row r="309" spans="22:23" x14ac:dyDescent="0.3">
      <c r="V309" t="s">
        <v>975</v>
      </c>
      <c r="W309">
        <v>2021</v>
      </c>
    </row>
    <row r="310" spans="22:23" x14ac:dyDescent="0.3">
      <c r="V310" t="s">
        <v>979</v>
      </c>
      <c r="W310">
        <v>2021</v>
      </c>
    </row>
    <row r="311" spans="22:23" x14ac:dyDescent="0.3">
      <c r="V311" t="s">
        <v>980</v>
      </c>
      <c r="W311">
        <v>2021</v>
      </c>
    </row>
    <row r="312" spans="22:23" x14ac:dyDescent="0.3">
      <c r="V312" t="s">
        <v>985</v>
      </c>
      <c r="W312">
        <v>2021</v>
      </c>
    </row>
    <row r="313" spans="22:23" x14ac:dyDescent="0.3">
      <c r="V313" t="s">
        <v>991</v>
      </c>
      <c r="W313">
        <v>2021</v>
      </c>
    </row>
    <row r="314" spans="22:23" x14ac:dyDescent="0.3">
      <c r="V314" t="s">
        <v>994</v>
      </c>
      <c r="W314">
        <v>2021</v>
      </c>
    </row>
    <row r="315" spans="22:23" x14ac:dyDescent="0.3">
      <c r="V315" t="s">
        <v>999</v>
      </c>
      <c r="W315">
        <v>2021</v>
      </c>
    </row>
    <row r="316" spans="22:23" x14ac:dyDescent="0.3">
      <c r="V316" t="s">
        <v>1005</v>
      </c>
      <c r="W316">
        <v>2021</v>
      </c>
    </row>
    <row r="317" spans="22:23" x14ac:dyDescent="0.3">
      <c r="V317" t="s">
        <v>1006</v>
      </c>
      <c r="W317">
        <v>2021</v>
      </c>
    </row>
    <row r="318" spans="22:23" x14ac:dyDescent="0.3">
      <c r="V318" t="s">
        <v>1007</v>
      </c>
      <c r="W318">
        <v>2021</v>
      </c>
    </row>
    <row r="319" spans="22:23" x14ac:dyDescent="0.3">
      <c r="V319" t="s">
        <v>1011</v>
      </c>
      <c r="W319">
        <v>2021</v>
      </c>
    </row>
    <row r="320" spans="22:23" x14ac:dyDescent="0.3">
      <c r="V320" t="s">
        <v>1014</v>
      </c>
      <c r="W320">
        <v>2021</v>
      </c>
    </row>
    <row r="321" spans="22:23" x14ac:dyDescent="0.3">
      <c r="V321" t="s">
        <v>1018</v>
      </c>
      <c r="W321">
        <v>2021</v>
      </c>
    </row>
    <row r="322" spans="22:23" x14ac:dyDescent="0.3">
      <c r="V322" t="s">
        <v>1025</v>
      </c>
      <c r="W322">
        <v>2021</v>
      </c>
    </row>
    <row r="323" spans="22:23" x14ac:dyDescent="0.3">
      <c r="V323" t="s">
        <v>1029</v>
      </c>
      <c r="W323">
        <v>2021</v>
      </c>
    </row>
    <row r="324" spans="22:23" x14ac:dyDescent="0.3">
      <c r="V324" t="s">
        <v>1035</v>
      </c>
      <c r="W324">
        <v>2021</v>
      </c>
    </row>
    <row r="325" spans="22:23" x14ac:dyDescent="0.3">
      <c r="V325" t="s">
        <v>1037</v>
      </c>
      <c r="W325">
        <v>2021</v>
      </c>
    </row>
    <row r="326" spans="22:23" x14ac:dyDescent="0.3">
      <c r="V326" t="s">
        <v>1040</v>
      </c>
      <c r="W326">
        <v>2021</v>
      </c>
    </row>
    <row r="327" spans="22:23" x14ac:dyDescent="0.3">
      <c r="V327" t="s">
        <v>1044</v>
      </c>
      <c r="W327">
        <v>2021</v>
      </c>
    </row>
    <row r="328" spans="22:23" x14ac:dyDescent="0.3">
      <c r="V328" t="s">
        <v>1046</v>
      </c>
      <c r="W328">
        <v>2021</v>
      </c>
    </row>
    <row r="329" spans="22:23" x14ac:dyDescent="0.3">
      <c r="V329" t="s">
        <v>1048</v>
      </c>
      <c r="W329">
        <v>2021</v>
      </c>
    </row>
    <row r="330" spans="22:23" x14ac:dyDescent="0.3">
      <c r="V330" t="s">
        <v>1053</v>
      </c>
      <c r="W330">
        <v>2021</v>
      </c>
    </row>
    <row r="331" spans="22:23" x14ac:dyDescent="0.3">
      <c r="V331" t="s">
        <v>1057</v>
      </c>
      <c r="W331">
        <v>2021</v>
      </c>
    </row>
    <row r="332" spans="22:23" x14ac:dyDescent="0.3">
      <c r="V332" t="s">
        <v>1066</v>
      </c>
      <c r="W332">
        <v>2021</v>
      </c>
    </row>
    <row r="333" spans="22:23" x14ac:dyDescent="0.3">
      <c r="V333" t="s">
        <v>1069</v>
      </c>
      <c r="W333">
        <v>2021</v>
      </c>
    </row>
    <row r="334" spans="22:23" x14ac:dyDescent="0.3">
      <c r="V334" t="s">
        <v>1072</v>
      </c>
      <c r="W334">
        <v>2021</v>
      </c>
    </row>
    <row r="335" spans="22:23" x14ac:dyDescent="0.3">
      <c r="V335" t="s">
        <v>1076</v>
      </c>
      <c r="W335">
        <v>2021</v>
      </c>
    </row>
    <row r="336" spans="22:23" x14ac:dyDescent="0.3">
      <c r="V336" t="s">
        <v>1078</v>
      </c>
      <c r="W336">
        <v>2021</v>
      </c>
    </row>
    <row r="337" spans="22:23" x14ac:dyDescent="0.3">
      <c r="V337" t="s">
        <v>1079</v>
      </c>
      <c r="W337">
        <v>2021</v>
      </c>
    </row>
    <row r="338" spans="22:23" x14ac:dyDescent="0.3">
      <c r="V338" t="s">
        <v>1081</v>
      </c>
      <c r="W338">
        <v>2021</v>
      </c>
    </row>
    <row r="339" spans="22:23" x14ac:dyDescent="0.3">
      <c r="V339" t="s">
        <v>1086</v>
      </c>
      <c r="W339">
        <v>2021</v>
      </c>
    </row>
    <row r="340" spans="22:23" x14ac:dyDescent="0.3">
      <c r="V340" t="s">
        <v>1090</v>
      </c>
      <c r="W340">
        <v>2021</v>
      </c>
    </row>
    <row r="341" spans="22:23" x14ac:dyDescent="0.3">
      <c r="V341" t="s">
        <v>1095</v>
      </c>
      <c r="W341">
        <v>2021</v>
      </c>
    </row>
    <row r="342" spans="22:23" x14ac:dyDescent="0.3">
      <c r="V342" t="s">
        <v>1097</v>
      </c>
      <c r="W342">
        <v>2021</v>
      </c>
    </row>
    <row r="343" spans="22:23" x14ac:dyDescent="0.3">
      <c r="V343" t="s">
        <v>1099</v>
      </c>
      <c r="W343">
        <v>2021</v>
      </c>
    </row>
    <row r="344" spans="22:23" x14ac:dyDescent="0.3">
      <c r="V344" t="s">
        <v>1101</v>
      </c>
      <c r="W344">
        <v>2021</v>
      </c>
    </row>
    <row r="345" spans="22:23" x14ac:dyDescent="0.3">
      <c r="V345" t="s">
        <v>1104</v>
      </c>
      <c r="W345">
        <v>2021</v>
      </c>
    </row>
    <row r="346" spans="22:23" x14ac:dyDescent="0.3">
      <c r="V346" t="s">
        <v>1106</v>
      </c>
      <c r="W346">
        <v>2021</v>
      </c>
    </row>
    <row r="347" spans="22:23" x14ac:dyDescent="0.3">
      <c r="V347" t="s">
        <v>1113</v>
      </c>
      <c r="W347">
        <v>2021</v>
      </c>
    </row>
    <row r="348" spans="22:23" x14ac:dyDescent="0.3">
      <c r="V348" t="s">
        <v>1115</v>
      </c>
      <c r="W348">
        <v>2021</v>
      </c>
    </row>
    <row r="349" spans="22:23" x14ac:dyDescent="0.3">
      <c r="V349" t="s">
        <v>1117</v>
      </c>
      <c r="W349">
        <v>2021</v>
      </c>
    </row>
    <row r="350" spans="22:23" x14ac:dyDescent="0.3">
      <c r="V350" t="s">
        <v>1123</v>
      </c>
      <c r="W350">
        <v>2021</v>
      </c>
    </row>
    <row r="351" spans="22:23" x14ac:dyDescent="0.3">
      <c r="V351" t="s">
        <v>1124</v>
      </c>
      <c r="W351">
        <v>2021</v>
      </c>
    </row>
    <row r="352" spans="22:23" x14ac:dyDescent="0.3">
      <c r="V352" t="s">
        <v>1131</v>
      </c>
      <c r="W352">
        <v>2021</v>
      </c>
    </row>
    <row r="353" spans="22:23" x14ac:dyDescent="0.3">
      <c r="V353" t="s">
        <v>1133</v>
      </c>
      <c r="W353">
        <v>2021</v>
      </c>
    </row>
    <row r="354" spans="22:23" x14ac:dyDescent="0.3">
      <c r="V354" t="s">
        <v>1140</v>
      </c>
      <c r="W354">
        <v>2021</v>
      </c>
    </row>
    <row r="355" spans="22:23" x14ac:dyDescent="0.3">
      <c r="V355" t="s">
        <v>1142</v>
      </c>
      <c r="W355">
        <v>2021</v>
      </c>
    </row>
    <row r="356" spans="22:23" x14ac:dyDescent="0.3">
      <c r="V356" t="s">
        <v>1145</v>
      </c>
      <c r="W356">
        <v>2021</v>
      </c>
    </row>
    <row r="357" spans="22:23" x14ac:dyDescent="0.3">
      <c r="V357" t="s">
        <v>1147</v>
      </c>
      <c r="W357">
        <v>2021</v>
      </c>
    </row>
    <row r="358" spans="22:23" x14ac:dyDescent="0.3">
      <c r="V358" t="s">
        <v>1150</v>
      </c>
      <c r="W358">
        <v>2021</v>
      </c>
    </row>
    <row r="359" spans="22:23" x14ac:dyDescent="0.3">
      <c r="V359" t="s">
        <v>1153</v>
      </c>
      <c r="W359">
        <v>2021</v>
      </c>
    </row>
    <row r="360" spans="22:23" x14ac:dyDescent="0.3">
      <c r="V360" t="s">
        <v>1154</v>
      </c>
      <c r="W360">
        <v>2021</v>
      </c>
    </row>
    <row r="361" spans="22:23" x14ac:dyDescent="0.3">
      <c r="V361" t="s">
        <v>1163</v>
      </c>
      <c r="W361">
        <v>2021</v>
      </c>
    </row>
    <row r="362" spans="22:23" x14ac:dyDescent="0.3">
      <c r="V362" t="s">
        <v>1165</v>
      </c>
      <c r="W362">
        <v>2021</v>
      </c>
    </row>
    <row r="363" spans="22:23" x14ac:dyDescent="0.3">
      <c r="V363" t="s">
        <v>1166</v>
      </c>
      <c r="W363">
        <v>2021</v>
      </c>
    </row>
    <row r="364" spans="22:23" x14ac:dyDescent="0.3">
      <c r="V364" t="s">
        <v>1169</v>
      </c>
      <c r="W364">
        <v>2021</v>
      </c>
    </row>
    <row r="365" spans="22:23" x14ac:dyDescent="0.3">
      <c r="V365" t="s">
        <v>1174</v>
      </c>
      <c r="W365">
        <v>2021</v>
      </c>
    </row>
    <row r="366" spans="22:23" x14ac:dyDescent="0.3">
      <c r="V366" t="s">
        <v>1175</v>
      </c>
      <c r="W366">
        <v>2021</v>
      </c>
    </row>
    <row r="367" spans="22:23" x14ac:dyDescent="0.3">
      <c r="V367" t="s">
        <v>1179</v>
      </c>
      <c r="W367">
        <v>2021</v>
      </c>
    </row>
    <row r="368" spans="22:23" x14ac:dyDescent="0.3">
      <c r="V368" t="s">
        <v>1180</v>
      </c>
      <c r="W368">
        <v>2021</v>
      </c>
    </row>
    <row r="369" spans="22:23" x14ac:dyDescent="0.3">
      <c r="V369" t="s">
        <v>1183</v>
      </c>
      <c r="W369">
        <v>2021</v>
      </c>
    </row>
    <row r="370" spans="22:23" x14ac:dyDescent="0.3">
      <c r="V370" t="s">
        <v>1185</v>
      </c>
      <c r="W370">
        <v>2021</v>
      </c>
    </row>
    <row r="371" spans="22:23" x14ac:dyDescent="0.3">
      <c r="V371" t="s">
        <v>1188</v>
      </c>
      <c r="W371">
        <v>2021</v>
      </c>
    </row>
    <row r="372" spans="22:23" x14ac:dyDescent="0.3">
      <c r="V372" t="s">
        <v>1192</v>
      </c>
      <c r="W372">
        <v>2021</v>
      </c>
    </row>
    <row r="373" spans="22:23" x14ac:dyDescent="0.3">
      <c r="V373" t="s">
        <v>1195</v>
      </c>
      <c r="W373">
        <v>2021</v>
      </c>
    </row>
    <row r="374" spans="22:23" x14ac:dyDescent="0.3">
      <c r="V374" t="s">
        <v>1198</v>
      </c>
      <c r="W374">
        <v>2021</v>
      </c>
    </row>
    <row r="375" spans="22:23" x14ac:dyDescent="0.3">
      <c r="V375" t="s">
        <v>1200</v>
      </c>
      <c r="W375">
        <v>2021</v>
      </c>
    </row>
    <row r="376" spans="22:23" x14ac:dyDescent="0.3">
      <c r="V376" t="s">
        <v>1202</v>
      </c>
      <c r="W376">
        <v>2021</v>
      </c>
    </row>
    <row r="377" spans="22:23" x14ac:dyDescent="0.3">
      <c r="V377" t="s">
        <v>1209</v>
      </c>
      <c r="W377">
        <v>2021</v>
      </c>
    </row>
    <row r="378" spans="22:23" x14ac:dyDescent="0.3">
      <c r="V378" t="s">
        <v>1211</v>
      </c>
      <c r="W378">
        <v>2021</v>
      </c>
    </row>
    <row r="379" spans="22:23" x14ac:dyDescent="0.3">
      <c r="V379" t="s">
        <v>1213</v>
      </c>
      <c r="W379">
        <v>2021</v>
      </c>
    </row>
    <row r="380" spans="22:23" x14ac:dyDescent="0.3">
      <c r="V380" t="s">
        <v>1214</v>
      </c>
      <c r="W380">
        <v>2021</v>
      </c>
    </row>
    <row r="381" spans="22:23" x14ac:dyDescent="0.3">
      <c r="V381" t="s">
        <v>1216</v>
      </c>
      <c r="W381">
        <v>2021</v>
      </c>
    </row>
    <row r="382" spans="22:23" x14ac:dyDescent="0.3">
      <c r="V382" t="s">
        <v>1223</v>
      </c>
      <c r="W382">
        <v>2021</v>
      </c>
    </row>
    <row r="383" spans="22:23" x14ac:dyDescent="0.3">
      <c r="V383" t="s">
        <v>1225</v>
      </c>
      <c r="W383">
        <v>2021</v>
      </c>
    </row>
    <row r="384" spans="22:23" x14ac:dyDescent="0.3">
      <c r="V384" t="s">
        <v>1232</v>
      </c>
      <c r="W384">
        <v>2021</v>
      </c>
    </row>
    <row r="385" spans="22:23" x14ac:dyDescent="0.3">
      <c r="V385" t="s">
        <v>1236</v>
      </c>
      <c r="W385">
        <v>2021</v>
      </c>
    </row>
    <row r="386" spans="22:23" x14ac:dyDescent="0.3">
      <c r="V386" t="s">
        <v>1243</v>
      </c>
      <c r="W386">
        <v>2021</v>
      </c>
    </row>
    <row r="387" spans="22:23" x14ac:dyDescent="0.3">
      <c r="V387" t="s">
        <v>1244</v>
      </c>
      <c r="W387">
        <v>2021</v>
      </c>
    </row>
    <row r="388" spans="22:23" x14ac:dyDescent="0.3">
      <c r="V388" t="s">
        <v>1251</v>
      </c>
      <c r="W388">
        <v>2021</v>
      </c>
    </row>
    <row r="389" spans="22:23" x14ac:dyDescent="0.3">
      <c r="V389" t="s">
        <v>1253</v>
      </c>
      <c r="W389">
        <v>2021</v>
      </c>
    </row>
    <row r="390" spans="22:23" x14ac:dyDescent="0.3">
      <c r="V390" t="s">
        <v>1256</v>
      </c>
      <c r="W390">
        <v>2021</v>
      </c>
    </row>
    <row r="391" spans="22:23" x14ac:dyDescent="0.3">
      <c r="V391" t="s">
        <v>1260</v>
      </c>
      <c r="W391">
        <v>2021</v>
      </c>
    </row>
    <row r="392" spans="22:23" x14ac:dyDescent="0.3">
      <c r="V392" t="s">
        <v>1262</v>
      </c>
      <c r="W392">
        <v>2021</v>
      </c>
    </row>
    <row r="393" spans="22:23" x14ac:dyDescent="0.3">
      <c r="V393" t="s">
        <v>1265</v>
      </c>
      <c r="W393">
        <v>2021</v>
      </c>
    </row>
    <row r="394" spans="22:23" x14ac:dyDescent="0.3">
      <c r="V394" t="s">
        <v>1269</v>
      </c>
      <c r="W394">
        <v>2021</v>
      </c>
    </row>
    <row r="395" spans="22:23" x14ac:dyDescent="0.3">
      <c r="V395" t="s">
        <v>1273</v>
      </c>
      <c r="W395">
        <v>2021</v>
      </c>
    </row>
    <row r="396" spans="22:23" x14ac:dyDescent="0.3">
      <c r="V396" t="s">
        <v>1275</v>
      </c>
      <c r="W396">
        <v>2021</v>
      </c>
    </row>
    <row r="397" spans="22:23" x14ac:dyDescent="0.3">
      <c r="V397" t="s">
        <v>1277</v>
      </c>
      <c r="W397">
        <v>2021</v>
      </c>
    </row>
    <row r="398" spans="22:23" x14ac:dyDescent="0.3">
      <c r="V398" t="s">
        <v>1279</v>
      </c>
      <c r="W398">
        <v>2021</v>
      </c>
    </row>
    <row r="399" spans="22:23" x14ac:dyDescent="0.3">
      <c r="V399" t="s">
        <v>1281</v>
      </c>
      <c r="W399">
        <v>2021</v>
      </c>
    </row>
    <row r="400" spans="22:23" x14ac:dyDescent="0.3">
      <c r="V400" t="s">
        <v>1284</v>
      </c>
      <c r="W400">
        <v>2021</v>
      </c>
    </row>
    <row r="401" spans="22:23" x14ac:dyDescent="0.3">
      <c r="V401" t="s">
        <v>1288</v>
      </c>
      <c r="W401">
        <v>2021</v>
      </c>
    </row>
    <row r="402" spans="22:23" x14ac:dyDescent="0.3">
      <c r="V402" t="s">
        <v>1289</v>
      </c>
      <c r="W402">
        <v>2021</v>
      </c>
    </row>
    <row r="403" spans="22:23" x14ac:dyDescent="0.3">
      <c r="V403" t="s">
        <v>1290</v>
      </c>
      <c r="W403">
        <v>2021</v>
      </c>
    </row>
    <row r="404" spans="22:23" x14ac:dyDescent="0.3">
      <c r="V404" t="s">
        <v>1291</v>
      </c>
      <c r="W404">
        <v>2021</v>
      </c>
    </row>
    <row r="405" spans="22:23" x14ac:dyDescent="0.3">
      <c r="V405" t="s">
        <v>1297</v>
      </c>
      <c r="W405">
        <v>2021</v>
      </c>
    </row>
    <row r="406" spans="22:23" x14ac:dyDescent="0.3">
      <c r="V406" t="s">
        <v>1300</v>
      </c>
      <c r="W406">
        <v>2021</v>
      </c>
    </row>
    <row r="407" spans="22:23" x14ac:dyDescent="0.3">
      <c r="V407" t="s">
        <v>1303</v>
      </c>
      <c r="W407">
        <v>2021</v>
      </c>
    </row>
    <row r="408" spans="22:23" x14ac:dyDescent="0.3">
      <c r="V408" t="s">
        <v>1305</v>
      </c>
      <c r="W408">
        <v>2021</v>
      </c>
    </row>
    <row r="409" spans="22:23" x14ac:dyDescent="0.3">
      <c r="V409" t="s">
        <v>1312</v>
      </c>
      <c r="W409">
        <v>2021</v>
      </c>
    </row>
    <row r="410" spans="22:23" x14ac:dyDescent="0.3">
      <c r="V410" t="s">
        <v>1314</v>
      </c>
      <c r="W410">
        <v>2021</v>
      </c>
    </row>
    <row r="411" spans="22:23" x14ac:dyDescent="0.3">
      <c r="V411" t="s">
        <v>1322</v>
      </c>
      <c r="W411">
        <v>2021</v>
      </c>
    </row>
    <row r="412" spans="22:23" x14ac:dyDescent="0.3">
      <c r="V412" t="s">
        <v>1329</v>
      </c>
      <c r="W412">
        <v>2021</v>
      </c>
    </row>
    <row r="413" spans="22:23" x14ac:dyDescent="0.3">
      <c r="V413" t="s">
        <v>1332</v>
      </c>
      <c r="W413">
        <v>2021</v>
      </c>
    </row>
    <row r="414" spans="22:23" x14ac:dyDescent="0.3">
      <c r="V414" t="s">
        <v>1334</v>
      </c>
      <c r="W414">
        <v>2021</v>
      </c>
    </row>
    <row r="415" spans="22:23" x14ac:dyDescent="0.3">
      <c r="V415" t="s">
        <v>1336</v>
      </c>
      <c r="W415">
        <v>2021</v>
      </c>
    </row>
    <row r="416" spans="22:23" x14ac:dyDescent="0.3">
      <c r="V416" t="s">
        <v>1337</v>
      </c>
      <c r="W416">
        <v>2021</v>
      </c>
    </row>
    <row r="417" spans="22:23" x14ac:dyDescent="0.3">
      <c r="V417" t="s">
        <v>1340</v>
      </c>
      <c r="W417">
        <v>2021</v>
      </c>
    </row>
    <row r="418" spans="22:23" x14ac:dyDescent="0.3">
      <c r="V418" t="s">
        <v>1341</v>
      </c>
      <c r="W418">
        <v>2021</v>
      </c>
    </row>
    <row r="419" spans="22:23" x14ac:dyDescent="0.3">
      <c r="V419" t="s">
        <v>1343</v>
      </c>
      <c r="W419">
        <v>2021</v>
      </c>
    </row>
    <row r="420" spans="22:23" x14ac:dyDescent="0.3">
      <c r="V420" t="s">
        <v>1345</v>
      </c>
      <c r="W420">
        <v>2021</v>
      </c>
    </row>
    <row r="421" spans="22:23" x14ac:dyDescent="0.3">
      <c r="V421" t="s">
        <v>1348</v>
      </c>
      <c r="W421">
        <v>2021</v>
      </c>
    </row>
    <row r="422" spans="22:23" x14ac:dyDescent="0.3">
      <c r="V422" t="s">
        <v>1358</v>
      </c>
      <c r="W422">
        <v>2021</v>
      </c>
    </row>
    <row r="423" spans="22:23" x14ac:dyDescent="0.3">
      <c r="V423" t="s">
        <v>1359</v>
      </c>
      <c r="W423">
        <v>2021</v>
      </c>
    </row>
    <row r="424" spans="22:23" x14ac:dyDescent="0.3">
      <c r="V424" t="s">
        <v>1361</v>
      </c>
      <c r="W424">
        <v>2021</v>
      </c>
    </row>
    <row r="425" spans="22:23" x14ac:dyDescent="0.3">
      <c r="V425" t="s">
        <v>1363</v>
      </c>
      <c r="W425">
        <v>2021</v>
      </c>
    </row>
    <row r="426" spans="22:23" x14ac:dyDescent="0.3">
      <c r="V426" t="s">
        <v>1370</v>
      </c>
      <c r="W426">
        <v>2021</v>
      </c>
    </row>
    <row r="427" spans="22:23" x14ac:dyDescent="0.3">
      <c r="V427" t="s">
        <v>1371</v>
      </c>
      <c r="W427">
        <v>2021</v>
      </c>
    </row>
    <row r="428" spans="22:23" x14ac:dyDescent="0.3">
      <c r="V428" t="s">
        <v>1373</v>
      </c>
      <c r="W428">
        <v>2021</v>
      </c>
    </row>
    <row r="429" spans="22:23" x14ac:dyDescent="0.3">
      <c r="V429" t="s">
        <v>1375</v>
      </c>
      <c r="W429">
        <v>2021</v>
      </c>
    </row>
    <row r="430" spans="22:23" x14ac:dyDescent="0.3">
      <c r="V430" t="s">
        <v>1377</v>
      </c>
      <c r="W430">
        <v>2021</v>
      </c>
    </row>
    <row r="431" spans="22:23" x14ac:dyDescent="0.3">
      <c r="V431" t="s">
        <v>1380</v>
      </c>
      <c r="W431">
        <v>2021</v>
      </c>
    </row>
    <row r="432" spans="22:23" x14ac:dyDescent="0.3">
      <c r="V432" t="s">
        <v>1383</v>
      </c>
      <c r="W432">
        <v>2021</v>
      </c>
    </row>
    <row r="433" spans="22:23" x14ac:dyDescent="0.3">
      <c r="V433" t="s">
        <v>1385</v>
      </c>
      <c r="W433">
        <v>2021</v>
      </c>
    </row>
    <row r="434" spans="22:23" x14ac:dyDescent="0.3">
      <c r="V434" t="s">
        <v>1387</v>
      </c>
      <c r="W434">
        <v>2021</v>
      </c>
    </row>
    <row r="435" spans="22:23" x14ac:dyDescent="0.3">
      <c r="V435" t="s">
        <v>1394</v>
      </c>
      <c r="W435">
        <v>2021</v>
      </c>
    </row>
    <row r="436" spans="22:23" x14ac:dyDescent="0.3">
      <c r="V436" t="s">
        <v>1395</v>
      </c>
      <c r="W436">
        <v>2021</v>
      </c>
    </row>
    <row r="437" spans="22:23" x14ac:dyDescent="0.3">
      <c r="V437" t="s">
        <v>1396</v>
      </c>
      <c r="W437">
        <v>2021</v>
      </c>
    </row>
    <row r="438" spans="22:23" x14ac:dyDescent="0.3">
      <c r="V438" t="s">
        <v>1403</v>
      </c>
      <c r="W438">
        <v>2021</v>
      </c>
    </row>
    <row r="439" spans="22:23" x14ac:dyDescent="0.3">
      <c r="V439" t="s">
        <v>1407</v>
      </c>
      <c r="W439">
        <v>2021</v>
      </c>
    </row>
    <row r="440" spans="22:23" x14ac:dyDescent="0.3">
      <c r="V440" t="s">
        <v>1410</v>
      </c>
      <c r="W440">
        <v>2021</v>
      </c>
    </row>
    <row r="441" spans="22:23" x14ac:dyDescent="0.3">
      <c r="V441" t="s">
        <v>1414</v>
      </c>
      <c r="W441">
        <v>2021</v>
      </c>
    </row>
    <row r="442" spans="22:23" x14ac:dyDescent="0.3">
      <c r="V442" t="s">
        <v>1415</v>
      </c>
      <c r="W442">
        <v>2021</v>
      </c>
    </row>
    <row r="443" spans="22:23" x14ac:dyDescent="0.3">
      <c r="V443" t="s">
        <v>1416</v>
      </c>
      <c r="W443">
        <v>2021</v>
      </c>
    </row>
    <row r="444" spans="22:23" x14ac:dyDescent="0.3">
      <c r="V444" t="s">
        <v>1419</v>
      </c>
      <c r="W444">
        <v>2021</v>
      </c>
    </row>
    <row r="445" spans="22:23" x14ac:dyDescent="0.3">
      <c r="V445" t="s">
        <v>1425</v>
      </c>
      <c r="W445">
        <v>2021</v>
      </c>
    </row>
    <row r="446" spans="22:23" x14ac:dyDescent="0.3">
      <c r="V446" t="s">
        <v>1426</v>
      </c>
      <c r="W446">
        <v>2021</v>
      </c>
    </row>
    <row r="447" spans="22:23" x14ac:dyDescent="0.3">
      <c r="V447" t="s">
        <v>1428</v>
      </c>
      <c r="W447">
        <v>2021</v>
      </c>
    </row>
    <row r="448" spans="22:23" x14ac:dyDescent="0.3">
      <c r="V448" t="s">
        <v>1431</v>
      </c>
      <c r="W448">
        <v>2021</v>
      </c>
    </row>
    <row r="449" spans="22:23" x14ac:dyDescent="0.3">
      <c r="V449" t="s">
        <v>1433</v>
      </c>
      <c r="W449">
        <v>2021</v>
      </c>
    </row>
    <row r="450" spans="22:23" x14ac:dyDescent="0.3">
      <c r="V450" t="s">
        <v>1435</v>
      </c>
      <c r="W450">
        <v>2021</v>
      </c>
    </row>
    <row r="451" spans="22:23" x14ac:dyDescent="0.3">
      <c r="V451" t="s">
        <v>1438</v>
      </c>
      <c r="W451">
        <v>2021</v>
      </c>
    </row>
    <row r="452" spans="22:23" x14ac:dyDescent="0.3">
      <c r="V452" t="s">
        <v>1440</v>
      </c>
      <c r="W452">
        <v>2021</v>
      </c>
    </row>
    <row r="453" spans="22:23" x14ac:dyDescent="0.3">
      <c r="V453" t="s">
        <v>1445</v>
      </c>
      <c r="W453">
        <v>2021</v>
      </c>
    </row>
    <row r="454" spans="22:23" x14ac:dyDescent="0.3">
      <c r="V454" t="s">
        <v>1448</v>
      </c>
      <c r="W454">
        <v>2021</v>
      </c>
    </row>
    <row r="455" spans="22:23" x14ac:dyDescent="0.3">
      <c r="V455" t="s">
        <v>1450</v>
      </c>
      <c r="W455">
        <v>2021</v>
      </c>
    </row>
    <row r="456" spans="22:23" x14ac:dyDescent="0.3">
      <c r="V456" t="s">
        <v>1454</v>
      </c>
      <c r="W456">
        <v>2021</v>
      </c>
    </row>
    <row r="457" spans="22:23" x14ac:dyDescent="0.3">
      <c r="V457" t="s">
        <v>1459</v>
      </c>
      <c r="W457">
        <v>2021</v>
      </c>
    </row>
    <row r="458" spans="22:23" x14ac:dyDescent="0.3">
      <c r="V458" t="s">
        <v>1461</v>
      </c>
      <c r="W458">
        <v>2021</v>
      </c>
    </row>
    <row r="459" spans="22:23" x14ac:dyDescent="0.3">
      <c r="V459" t="s">
        <v>1465</v>
      </c>
      <c r="W459">
        <v>2021</v>
      </c>
    </row>
    <row r="460" spans="22:23" x14ac:dyDescent="0.3">
      <c r="V460" t="s">
        <v>1468</v>
      </c>
      <c r="W460">
        <v>2021</v>
      </c>
    </row>
    <row r="461" spans="22:23" x14ac:dyDescent="0.3">
      <c r="V461" t="s">
        <v>1469</v>
      </c>
      <c r="W461">
        <v>2021</v>
      </c>
    </row>
    <row r="462" spans="22:23" x14ac:dyDescent="0.3">
      <c r="V462" t="s">
        <v>1473</v>
      </c>
      <c r="W462">
        <v>2021</v>
      </c>
    </row>
    <row r="463" spans="22:23" x14ac:dyDescent="0.3">
      <c r="V463" t="s">
        <v>1476</v>
      </c>
      <c r="W463">
        <v>2021</v>
      </c>
    </row>
    <row r="464" spans="22:23" x14ac:dyDescent="0.3">
      <c r="V464" t="s">
        <v>1477</v>
      </c>
      <c r="W464">
        <v>2021</v>
      </c>
    </row>
    <row r="465" spans="22:23" x14ac:dyDescent="0.3">
      <c r="V465" t="s">
        <v>1479</v>
      </c>
      <c r="W465">
        <v>2021</v>
      </c>
    </row>
    <row r="466" spans="22:23" x14ac:dyDescent="0.3">
      <c r="V466" t="s">
        <v>1480</v>
      </c>
      <c r="W466">
        <v>2021</v>
      </c>
    </row>
    <row r="467" spans="22:23" x14ac:dyDescent="0.3">
      <c r="V467" t="s">
        <v>1485</v>
      </c>
      <c r="W467">
        <v>2021</v>
      </c>
    </row>
    <row r="468" spans="22:23" x14ac:dyDescent="0.3">
      <c r="V468" t="s">
        <v>1487</v>
      </c>
      <c r="W468">
        <v>2021</v>
      </c>
    </row>
    <row r="469" spans="22:23" x14ac:dyDescent="0.3">
      <c r="V469" t="s">
        <v>1489</v>
      </c>
      <c r="W469">
        <v>2021</v>
      </c>
    </row>
    <row r="470" spans="22:23" x14ac:dyDescent="0.3">
      <c r="V470" t="s">
        <v>1491</v>
      </c>
      <c r="W470">
        <v>2021</v>
      </c>
    </row>
    <row r="471" spans="22:23" x14ac:dyDescent="0.3">
      <c r="V471" t="s">
        <v>1496</v>
      </c>
      <c r="W471">
        <v>2021</v>
      </c>
    </row>
    <row r="472" spans="22:23" x14ac:dyDescent="0.3">
      <c r="V472" t="s">
        <v>1497</v>
      </c>
      <c r="W472">
        <v>2021</v>
      </c>
    </row>
    <row r="473" spans="22:23" x14ac:dyDescent="0.3">
      <c r="V473" t="s">
        <v>1499</v>
      </c>
      <c r="W473">
        <v>2021</v>
      </c>
    </row>
    <row r="474" spans="22:23" x14ac:dyDescent="0.3">
      <c r="V474" t="s">
        <v>1504</v>
      </c>
      <c r="W474">
        <v>2021</v>
      </c>
    </row>
    <row r="475" spans="22:23" x14ac:dyDescent="0.3">
      <c r="V475" t="s">
        <v>1507</v>
      </c>
      <c r="W475">
        <v>2021</v>
      </c>
    </row>
    <row r="476" spans="22:23" x14ac:dyDescent="0.3">
      <c r="V476" t="s">
        <v>1509</v>
      </c>
      <c r="W476">
        <v>2021</v>
      </c>
    </row>
    <row r="477" spans="22:23" x14ac:dyDescent="0.3">
      <c r="V477" t="s">
        <v>1513</v>
      </c>
      <c r="W477">
        <v>2021</v>
      </c>
    </row>
    <row r="478" spans="22:23" x14ac:dyDescent="0.3">
      <c r="V478" t="s">
        <v>1515</v>
      </c>
      <c r="W478">
        <v>2021</v>
      </c>
    </row>
    <row r="479" spans="22:23" x14ac:dyDescent="0.3">
      <c r="V479" t="s">
        <v>1516</v>
      </c>
      <c r="W479">
        <v>2021</v>
      </c>
    </row>
    <row r="480" spans="22:23" x14ac:dyDescent="0.3">
      <c r="V480" t="s">
        <v>1519</v>
      </c>
      <c r="W480">
        <v>2021</v>
      </c>
    </row>
    <row r="481" spans="22:23" x14ac:dyDescent="0.3">
      <c r="V481" t="s">
        <v>1521</v>
      </c>
      <c r="W481">
        <v>2021</v>
      </c>
    </row>
    <row r="482" spans="22:23" x14ac:dyDescent="0.3">
      <c r="V482" t="s">
        <v>1523</v>
      </c>
      <c r="W482">
        <v>2021</v>
      </c>
    </row>
    <row r="483" spans="22:23" x14ac:dyDescent="0.3">
      <c r="V483" t="s">
        <v>1530</v>
      </c>
      <c r="W483">
        <v>2021</v>
      </c>
    </row>
    <row r="484" spans="22:23" x14ac:dyDescent="0.3">
      <c r="V484" t="s">
        <v>1536</v>
      </c>
      <c r="W484">
        <v>2021</v>
      </c>
    </row>
    <row r="485" spans="22:23" x14ac:dyDescent="0.3">
      <c r="V485" t="s">
        <v>1537</v>
      </c>
      <c r="W485">
        <v>2021</v>
      </c>
    </row>
    <row r="486" spans="22:23" x14ac:dyDescent="0.3">
      <c r="V486" t="s">
        <v>1540</v>
      </c>
      <c r="W486">
        <v>2021</v>
      </c>
    </row>
    <row r="487" spans="22:23" x14ac:dyDescent="0.3">
      <c r="V487" t="s">
        <v>1543</v>
      </c>
      <c r="W487">
        <v>2021</v>
      </c>
    </row>
    <row r="488" spans="22:23" x14ac:dyDescent="0.3">
      <c r="V488" t="s">
        <v>1546</v>
      </c>
      <c r="W488">
        <v>2021</v>
      </c>
    </row>
    <row r="489" spans="22:23" x14ac:dyDescent="0.3">
      <c r="V489" t="s">
        <v>1548</v>
      </c>
      <c r="W489">
        <v>2021</v>
      </c>
    </row>
    <row r="490" spans="22:23" x14ac:dyDescent="0.3">
      <c r="V490" t="s">
        <v>1549</v>
      </c>
      <c r="W490">
        <v>2021</v>
      </c>
    </row>
    <row r="491" spans="22:23" x14ac:dyDescent="0.3">
      <c r="V491" t="s">
        <v>1550</v>
      </c>
      <c r="W491">
        <v>2021</v>
      </c>
    </row>
    <row r="492" spans="22:23" x14ac:dyDescent="0.3">
      <c r="V492" t="s">
        <v>1552</v>
      </c>
      <c r="W492">
        <v>2021</v>
      </c>
    </row>
    <row r="493" spans="22:23" x14ac:dyDescent="0.3">
      <c r="V493" t="s">
        <v>1557</v>
      </c>
      <c r="W493">
        <v>2021</v>
      </c>
    </row>
    <row r="494" spans="22:23" x14ac:dyDescent="0.3">
      <c r="V494" t="s">
        <v>1559</v>
      </c>
      <c r="W494">
        <v>2021</v>
      </c>
    </row>
    <row r="495" spans="22:23" x14ac:dyDescent="0.3">
      <c r="V495" t="s">
        <v>1564</v>
      </c>
      <c r="W495">
        <v>2021</v>
      </c>
    </row>
    <row r="496" spans="22:23" x14ac:dyDescent="0.3">
      <c r="V496" t="s">
        <v>1565</v>
      </c>
      <c r="W496">
        <v>2021</v>
      </c>
    </row>
    <row r="497" spans="22:23" x14ac:dyDescent="0.3">
      <c r="V497" t="s">
        <v>1570</v>
      </c>
      <c r="W497">
        <v>2021</v>
      </c>
    </row>
    <row r="498" spans="22:23" x14ac:dyDescent="0.3">
      <c r="V498" t="s">
        <v>1573</v>
      </c>
      <c r="W498">
        <v>2021</v>
      </c>
    </row>
    <row r="499" spans="22:23" x14ac:dyDescent="0.3">
      <c r="V499" t="s">
        <v>1576</v>
      </c>
      <c r="W499">
        <v>2021</v>
      </c>
    </row>
    <row r="500" spans="22:23" x14ac:dyDescent="0.3">
      <c r="V500" t="s">
        <v>1578</v>
      </c>
      <c r="W500">
        <v>2021</v>
      </c>
    </row>
    <row r="501" spans="22:23" x14ac:dyDescent="0.3">
      <c r="V501" t="s">
        <v>1586</v>
      </c>
      <c r="W501">
        <v>2021</v>
      </c>
    </row>
    <row r="502" spans="22:23" x14ac:dyDescent="0.3">
      <c r="V502" t="s">
        <v>1595</v>
      </c>
      <c r="W502">
        <v>2021</v>
      </c>
    </row>
    <row r="503" spans="22:23" x14ac:dyDescent="0.3">
      <c r="V503" t="s">
        <v>1597</v>
      </c>
      <c r="W503">
        <v>2021</v>
      </c>
    </row>
    <row r="504" spans="22:23" x14ac:dyDescent="0.3">
      <c r="V504" t="s">
        <v>1600</v>
      </c>
      <c r="W504">
        <v>2021</v>
      </c>
    </row>
    <row r="505" spans="22:23" x14ac:dyDescent="0.3">
      <c r="V505" t="s">
        <v>1612</v>
      </c>
      <c r="W505">
        <v>2021</v>
      </c>
    </row>
    <row r="506" spans="22:23" x14ac:dyDescent="0.3">
      <c r="V506" t="s">
        <v>1616</v>
      </c>
      <c r="W506">
        <v>2021</v>
      </c>
    </row>
    <row r="507" spans="22:23" x14ac:dyDescent="0.3">
      <c r="V507" t="s">
        <v>1618</v>
      </c>
      <c r="W507">
        <v>2021</v>
      </c>
    </row>
    <row r="508" spans="22:23" x14ac:dyDescent="0.3">
      <c r="V508" t="s">
        <v>1619</v>
      </c>
      <c r="W508">
        <v>2021</v>
      </c>
    </row>
    <row r="509" spans="22:23" x14ac:dyDescent="0.3">
      <c r="V509" t="s">
        <v>1620</v>
      </c>
      <c r="W509">
        <v>2021</v>
      </c>
    </row>
    <row r="510" spans="22:23" x14ac:dyDescent="0.3">
      <c r="V510" t="s">
        <v>1622</v>
      </c>
      <c r="W510">
        <v>2021</v>
      </c>
    </row>
    <row r="511" spans="22:23" x14ac:dyDescent="0.3">
      <c r="V511" t="s">
        <v>1625</v>
      </c>
      <c r="W511">
        <v>2021</v>
      </c>
    </row>
    <row r="512" spans="22:23" x14ac:dyDescent="0.3">
      <c r="V512" t="s">
        <v>1627</v>
      </c>
      <c r="W512">
        <v>2021</v>
      </c>
    </row>
    <row r="513" spans="22:23" x14ac:dyDescent="0.3">
      <c r="V513" t="s">
        <v>1631</v>
      </c>
      <c r="W513">
        <v>2021</v>
      </c>
    </row>
    <row r="514" spans="22:23" x14ac:dyDescent="0.3">
      <c r="V514" t="s">
        <v>1633</v>
      </c>
      <c r="W514">
        <v>2021</v>
      </c>
    </row>
    <row r="515" spans="22:23" x14ac:dyDescent="0.3">
      <c r="V515" t="s">
        <v>1635</v>
      </c>
      <c r="W515">
        <v>2021</v>
      </c>
    </row>
    <row r="516" spans="22:23" x14ac:dyDescent="0.3">
      <c r="V516" t="s">
        <v>1637</v>
      </c>
      <c r="W516">
        <v>2021</v>
      </c>
    </row>
    <row r="517" spans="22:23" x14ac:dyDescent="0.3">
      <c r="V517" t="s">
        <v>1640</v>
      </c>
      <c r="W517">
        <v>2021</v>
      </c>
    </row>
    <row r="518" spans="22:23" x14ac:dyDescent="0.3">
      <c r="V518" t="s">
        <v>1643</v>
      </c>
      <c r="W518">
        <v>2021</v>
      </c>
    </row>
    <row r="519" spans="22:23" x14ac:dyDescent="0.3">
      <c r="V519" t="s">
        <v>1645</v>
      </c>
      <c r="W519">
        <v>2021</v>
      </c>
    </row>
    <row r="520" spans="22:23" x14ac:dyDescent="0.3">
      <c r="V520" t="s">
        <v>1650</v>
      </c>
      <c r="W520">
        <v>2021</v>
      </c>
    </row>
    <row r="521" spans="22:23" x14ac:dyDescent="0.3">
      <c r="V521" t="s">
        <v>1654</v>
      </c>
      <c r="W521">
        <v>2021</v>
      </c>
    </row>
    <row r="522" spans="22:23" x14ac:dyDescent="0.3">
      <c r="V522" t="s">
        <v>1657</v>
      </c>
      <c r="W522">
        <v>2021</v>
      </c>
    </row>
    <row r="523" spans="22:23" x14ac:dyDescent="0.3">
      <c r="V523" t="s">
        <v>1659</v>
      </c>
      <c r="W523">
        <v>2021</v>
      </c>
    </row>
    <row r="524" spans="22:23" x14ac:dyDescent="0.3">
      <c r="V524" t="s">
        <v>1663</v>
      </c>
      <c r="W524">
        <v>2021</v>
      </c>
    </row>
    <row r="525" spans="22:23" x14ac:dyDescent="0.3">
      <c r="V525" t="s">
        <v>1664</v>
      </c>
      <c r="W525">
        <v>2021</v>
      </c>
    </row>
    <row r="526" spans="22:23" x14ac:dyDescent="0.3">
      <c r="V526" t="s">
        <v>1665</v>
      </c>
      <c r="W526">
        <v>2021</v>
      </c>
    </row>
    <row r="527" spans="22:23" x14ac:dyDescent="0.3">
      <c r="V527" t="s">
        <v>1667</v>
      </c>
      <c r="W527">
        <v>2021</v>
      </c>
    </row>
    <row r="528" spans="22:23" x14ac:dyDescent="0.3">
      <c r="V528" t="s">
        <v>1671</v>
      </c>
      <c r="W528">
        <v>2021</v>
      </c>
    </row>
    <row r="529" spans="22:23" x14ac:dyDescent="0.3">
      <c r="V529" t="s">
        <v>1673</v>
      </c>
      <c r="W529">
        <v>2021</v>
      </c>
    </row>
    <row r="530" spans="22:23" x14ac:dyDescent="0.3">
      <c r="V530" t="s">
        <v>1674</v>
      </c>
      <c r="W530">
        <v>2021</v>
      </c>
    </row>
    <row r="531" spans="22:23" x14ac:dyDescent="0.3">
      <c r="V531" t="s">
        <v>1678</v>
      </c>
      <c r="W531">
        <v>2021</v>
      </c>
    </row>
    <row r="532" spans="22:23" x14ac:dyDescent="0.3">
      <c r="V532" t="s">
        <v>1679</v>
      </c>
      <c r="W532">
        <v>2021</v>
      </c>
    </row>
    <row r="533" spans="22:23" x14ac:dyDescent="0.3">
      <c r="V533" t="s">
        <v>1682</v>
      </c>
      <c r="W533">
        <v>2021</v>
      </c>
    </row>
    <row r="534" spans="22:23" x14ac:dyDescent="0.3">
      <c r="V534" t="s">
        <v>1684</v>
      </c>
      <c r="W534">
        <v>2021</v>
      </c>
    </row>
    <row r="535" spans="22:23" x14ac:dyDescent="0.3">
      <c r="V535" t="s">
        <v>1686</v>
      </c>
      <c r="W535">
        <v>2021</v>
      </c>
    </row>
    <row r="536" spans="22:23" x14ac:dyDescent="0.3">
      <c r="V536" t="s">
        <v>1689</v>
      </c>
      <c r="W536">
        <v>2021</v>
      </c>
    </row>
    <row r="537" spans="22:23" x14ac:dyDescent="0.3">
      <c r="V537" t="s">
        <v>1690</v>
      </c>
      <c r="W537">
        <v>2021</v>
      </c>
    </row>
    <row r="538" spans="22:23" x14ac:dyDescent="0.3">
      <c r="V538" t="s">
        <v>1695</v>
      </c>
      <c r="W538">
        <v>2021</v>
      </c>
    </row>
    <row r="539" spans="22:23" x14ac:dyDescent="0.3">
      <c r="V539" t="s">
        <v>1698</v>
      </c>
      <c r="W539">
        <v>2021</v>
      </c>
    </row>
    <row r="540" spans="22:23" x14ac:dyDescent="0.3">
      <c r="V540" t="s">
        <v>1701</v>
      </c>
      <c r="W540">
        <v>2021</v>
      </c>
    </row>
    <row r="541" spans="22:23" x14ac:dyDescent="0.3">
      <c r="V541" t="s">
        <v>1707</v>
      </c>
      <c r="W541">
        <v>2021</v>
      </c>
    </row>
    <row r="542" spans="22:23" x14ac:dyDescent="0.3">
      <c r="V542" t="s">
        <v>1714</v>
      </c>
      <c r="W542">
        <v>2021</v>
      </c>
    </row>
    <row r="543" spans="22:23" x14ac:dyDescent="0.3">
      <c r="V543" t="s">
        <v>1716</v>
      </c>
      <c r="W543">
        <v>2021</v>
      </c>
    </row>
    <row r="544" spans="22:23" x14ac:dyDescent="0.3">
      <c r="V544" t="s">
        <v>1721</v>
      </c>
      <c r="W544">
        <v>2021</v>
      </c>
    </row>
    <row r="545" spans="22:23" x14ac:dyDescent="0.3">
      <c r="V545" t="s">
        <v>1722</v>
      </c>
      <c r="W545">
        <v>2021</v>
      </c>
    </row>
    <row r="546" spans="22:23" x14ac:dyDescent="0.3">
      <c r="V546" t="s">
        <v>1724</v>
      </c>
      <c r="W546">
        <v>2021</v>
      </c>
    </row>
    <row r="547" spans="22:23" x14ac:dyDescent="0.3">
      <c r="V547" t="s">
        <v>1725</v>
      </c>
      <c r="W547">
        <v>2021</v>
      </c>
    </row>
    <row r="548" spans="22:23" x14ac:dyDescent="0.3">
      <c r="V548" t="s">
        <v>1729</v>
      </c>
      <c r="W548">
        <v>2021</v>
      </c>
    </row>
    <row r="549" spans="22:23" x14ac:dyDescent="0.3">
      <c r="V549" t="s">
        <v>1735</v>
      </c>
      <c r="W549">
        <v>2021</v>
      </c>
    </row>
    <row r="550" spans="22:23" x14ac:dyDescent="0.3">
      <c r="V550" t="s">
        <v>1736</v>
      </c>
      <c r="W550">
        <v>2021</v>
      </c>
    </row>
    <row r="551" spans="22:23" x14ac:dyDescent="0.3">
      <c r="V551" t="s">
        <v>1738</v>
      </c>
      <c r="W551">
        <v>2021</v>
      </c>
    </row>
    <row r="552" spans="22:23" x14ac:dyDescent="0.3">
      <c r="V552" t="s">
        <v>1740</v>
      </c>
      <c r="W552">
        <v>2021</v>
      </c>
    </row>
    <row r="553" spans="22:23" x14ac:dyDescent="0.3">
      <c r="V553" t="s">
        <v>1743</v>
      </c>
      <c r="W553">
        <v>2021</v>
      </c>
    </row>
    <row r="554" spans="22:23" x14ac:dyDescent="0.3">
      <c r="V554" t="s">
        <v>1746</v>
      </c>
      <c r="W554">
        <v>2021</v>
      </c>
    </row>
    <row r="555" spans="22:23" x14ac:dyDescent="0.3">
      <c r="V555" t="s">
        <v>1748</v>
      </c>
      <c r="W555">
        <v>2021</v>
      </c>
    </row>
    <row r="556" spans="22:23" x14ac:dyDescent="0.3">
      <c r="V556" t="s">
        <v>1749</v>
      </c>
      <c r="W556">
        <v>2021</v>
      </c>
    </row>
    <row r="557" spans="22:23" x14ac:dyDescent="0.3">
      <c r="V557" t="s">
        <v>1750</v>
      </c>
      <c r="W557">
        <v>2021</v>
      </c>
    </row>
    <row r="558" spans="22:23" x14ac:dyDescent="0.3">
      <c r="V558" t="s">
        <v>1753</v>
      </c>
      <c r="W558">
        <v>2021</v>
      </c>
    </row>
    <row r="559" spans="22:23" x14ac:dyDescent="0.3">
      <c r="V559" t="s">
        <v>1754</v>
      </c>
      <c r="W559">
        <v>2021</v>
      </c>
    </row>
    <row r="560" spans="22:23" x14ac:dyDescent="0.3">
      <c r="V560" t="s">
        <v>1760</v>
      </c>
      <c r="W560">
        <v>2021</v>
      </c>
    </row>
    <row r="561" spans="22:23" x14ac:dyDescent="0.3">
      <c r="V561" t="s">
        <v>1762</v>
      </c>
      <c r="W561">
        <v>2021</v>
      </c>
    </row>
    <row r="562" spans="22:23" x14ac:dyDescent="0.3">
      <c r="V562" t="s">
        <v>1764</v>
      </c>
      <c r="W562">
        <v>2021</v>
      </c>
    </row>
    <row r="563" spans="22:23" x14ac:dyDescent="0.3">
      <c r="V563" t="s">
        <v>1768</v>
      </c>
      <c r="W563">
        <v>2021</v>
      </c>
    </row>
    <row r="564" spans="22:23" x14ac:dyDescent="0.3">
      <c r="V564" t="s">
        <v>1773</v>
      </c>
      <c r="W564">
        <v>2021</v>
      </c>
    </row>
    <row r="565" spans="22:23" x14ac:dyDescent="0.3">
      <c r="V565" t="s">
        <v>1778</v>
      </c>
      <c r="W565">
        <v>2021</v>
      </c>
    </row>
    <row r="566" spans="22:23" x14ac:dyDescent="0.3">
      <c r="V566" t="s">
        <v>1780</v>
      </c>
      <c r="W566">
        <v>2021</v>
      </c>
    </row>
    <row r="567" spans="22:23" x14ac:dyDescent="0.3">
      <c r="V567" t="s">
        <v>1783</v>
      </c>
      <c r="W567">
        <v>2021</v>
      </c>
    </row>
    <row r="568" spans="22:23" x14ac:dyDescent="0.3">
      <c r="V568" t="s">
        <v>1785</v>
      </c>
      <c r="W568">
        <v>2021</v>
      </c>
    </row>
    <row r="569" spans="22:23" x14ac:dyDescent="0.3">
      <c r="V569" t="s">
        <v>1787</v>
      </c>
      <c r="W569">
        <v>2021</v>
      </c>
    </row>
    <row r="570" spans="22:23" x14ac:dyDescent="0.3">
      <c r="V570" t="s">
        <v>1790</v>
      </c>
      <c r="W570">
        <v>2021</v>
      </c>
    </row>
    <row r="571" spans="22:23" x14ac:dyDescent="0.3">
      <c r="V571" t="s">
        <v>1793</v>
      </c>
      <c r="W571">
        <v>2021</v>
      </c>
    </row>
    <row r="572" spans="22:23" x14ac:dyDescent="0.3">
      <c r="V572" t="s">
        <v>1795</v>
      </c>
      <c r="W572">
        <v>2021</v>
      </c>
    </row>
    <row r="573" spans="22:23" x14ac:dyDescent="0.3">
      <c r="V573" t="s">
        <v>1799</v>
      </c>
      <c r="W573">
        <v>2021</v>
      </c>
    </row>
    <row r="574" spans="22:23" x14ac:dyDescent="0.3">
      <c r="V574" t="s">
        <v>1800</v>
      </c>
      <c r="W574">
        <v>2021</v>
      </c>
    </row>
    <row r="575" spans="22:23" x14ac:dyDescent="0.3">
      <c r="V575" t="s">
        <v>1801</v>
      </c>
      <c r="W575">
        <v>2021</v>
      </c>
    </row>
    <row r="576" spans="22:23" x14ac:dyDescent="0.3">
      <c r="V576" t="s">
        <v>1802</v>
      </c>
      <c r="W576">
        <v>2021</v>
      </c>
    </row>
    <row r="577" spans="22:23" x14ac:dyDescent="0.3">
      <c r="V577" t="s">
        <v>1803</v>
      </c>
      <c r="W577">
        <v>2021</v>
      </c>
    </row>
    <row r="578" spans="22:23" x14ac:dyDescent="0.3">
      <c r="V578" t="s">
        <v>1805</v>
      </c>
      <c r="W578">
        <v>2021</v>
      </c>
    </row>
    <row r="579" spans="22:23" x14ac:dyDescent="0.3">
      <c r="V579" t="s">
        <v>1813</v>
      </c>
      <c r="W579">
        <v>2021</v>
      </c>
    </row>
    <row r="580" spans="22:23" x14ac:dyDescent="0.3">
      <c r="V580" t="s">
        <v>1815</v>
      </c>
      <c r="W580">
        <v>2021</v>
      </c>
    </row>
    <row r="581" spans="22:23" x14ac:dyDescent="0.3">
      <c r="V581" t="s">
        <v>1819</v>
      </c>
      <c r="W581">
        <v>2021</v>
      </c>
    </row>
    <row r="582" spans="22:23" x14ac:dyDescent="0.3">
      <c r="V582" t="s">
        <v>1824</v>
      </c>
      <c r="W582">
        <v>2021</v>
      </c>
    </row>
    <row r="583" spans="22:23" x14ac:dyDescent="0.3">
      <c r="V583" t="s">
        <v>1828</v>
      </c>
      <c r="W583">
        <v>2021</v>
      </c>
    </row>
    <row r="584" spans="22:23" x14ac:dyDescent="0.3">
      <c r="V584" t="s">
        <v>1830</v>
      </c>
      <c r="W584">
        <v>2021</v>
      </c>
    </row>
    <row r="585" spans="22:23" x14ac:dyDescent="0.3">
      <c r="V585" t="s">
        <v>1833</v>
      </c>
      <c r="W585">
        <v>2021</v>
      </c>
    </row>
    <row r="586" spans="22:23" x14ac:dyDescent="0.3">
      <c r="V586" t="s">
        <v>1842</v>
      </c>
      <c r="W586">
        <v>2021</v>
      </c>
    </row>
    <row r="587" spans="22:23" x14ac:dyDescent="0.3">
      <c r="V587" t="s">
        <v>1844</v>
      </c>
      <c r="W587">
        <v>2021</v>
      </c>
    </row>
    <row r="588" spans="22:23" x14ac:dyDescent="0.3">
      <c r="V588" t="s">
        <v>1848</v>
      </c>
      <c r="W588">
        <v>2021</v>
      </c>
    </row>
    <row r="589" spans="22:23" x14ac:dyDescent="0.3">
      <c r="V589" t="s">
        <v>1858</v>
      </c>
      <c r="W589">
        <v>2021</v>
      </c>
    </row>
    <row r="590" spans="22:23" x14ac:dyDescent="0.3">
      <c r="V590" t="s">
        <v>1865</v>
      </c>
      <c r="W590">
        <v>2021</v>
      </c>
    </row>
    <row r="591" spans="22:23" x14ac:dyDescent="0.3">
      <c r="V591" t="s">
        <v>1867</v>
      </c>
      <c r="W591">
        <v>2021</v>
      </c>
    </row>
    <row r="592" spans="22:23" x14ac:dyDescent="0.3">
      <c r="V592" t="s">
        <v>1868</v>
      </c>
      <c r="W592">
        <v>2021</v>
      </c>
    </row>
    <row r="593" spans="22:23" x14ac:dyDescent="0.3">
      <c r="V593" t="s">
        <v>1869</v>
      </c>
      <c r="W593">
        <v>2021</v>
      </c>
    </row>
    <row r="594" spans="22:23" x14ac:dyDescent="0.3">
      <c r="V594" t="s">
        <v>1870</v>
      </c>
      <c r="W594">
        <v>2021</v>
      </c>
    </row>
    <row r="595" spans="22:23" x14ac:dyDescent="0.3">
      <c r="V595" t="s">
        <v>1873</v>
      </c>
      <c r="W595">
        <v>2021</v>
      </c>
    </row>
    <row r="596" spans="22:23" x14ac:dyDescent="0.3">
      <c r="V596" t="s">
        <v>1879</v>
      </c>
      <c r="W596">
        <v>2021</v>
      </c>
    </row>
    <row r="597" spans="22:23" x14ac:dyDescent="0.3">
      <c r="V597" t="s">
        <v>661</v>
      </c>
      <c r="W597">
        <v>2022</v>
      </c>
    </row>
    <row r="598" spans="22:23" x14ac:dyDescent="0.3">
      <c r="V598" t="s">
        <v>1885</v>
      </c>
      <c r="W598">
        <v>2022</v>
      </c>
    </row>
    <row r="599" spans="22:23" x14ac:dyDescent="0.3">
      <c r="V599" t="s">
        <v>1504</v>
      </c>
      <c r="W599">
        <v>2022</v>
      </c>
    </row>
    <row r="600" spans="22:23" x14ac:dyDescent="0.3">
      <c r="V600" t="s">
        <v>1887</v>
      </c>
      <c r="W600">
        <v>2022</v>
      </c>
    </row>
    <row r="601" spans="22:23" x14ac:dyDescent="0.3">
      <c r="V601" t="s">
        <v>63</v>
      </c>
      <c r="W601">
        <v>2022</v>
      </c>
    </row>
    <row r="602" spans="22:23" x14ac:dyDescent="0.3">
      <c r="V602" t="s">
        <v>1888</v>
      </c>
      <c r="W602">
        <v>2022</v>
      </c>
    </row>
    <row r="603" spans="22:23" x14ac:dyDescent="0.3">
      <c r="V603" t="s">
        <v>217</v>
      </c>
      <c r="W603">
        <v>2022</v>
      </c>
    </row>
    <row r="604" spans="22:23" x14ac:dyDescent="0.3">
      <c r="V604" t="s">
        <v>659</v>
      </c>
      <c r="W604">
        <v>2022</v>
      </c>
    </row>
    <row r="605" spans="22:23" x14ac:dyDescent="0.3">
      <c r="V605" t="s">
        <v>1879</v>
      </c>
      <c r="W605">
        <v>2022</v>
      </c>
    </row>
    <row r="606" spans="22:23" x14ac:dyDescent="0.3">
      <c r="V606" t="s">
        <v>1251</v>
      </c>
      <c r="W606">
        <v>2022</v>
      </c>
    </row>
    <row r="607" spans="22:23" x14ac:dyDescent="0.3">
      <c r="V607" t="s">
        <v>368</v>
      </c>
      <c r="W607">
        <v>2022</v>
      </c>
    </row>
    <row r="608" spans="22:23" x14ac:dyDescent="0.3">
      <c r="V608" t="s">
        <v>79</v>
      </c>
      <c r="W608">
        <v>2022</v>
      </c>
    </row>
    <row r="609" spans="22:23" x14ac:dyDescent="0.3">
      <c r="V609" t="s">
        <v>1893</v>
      </c>
      <c r="W609">
        <v>2022</v>
      </c>
    </row>
    <row r="610" spans="22:23" x14ac:dyDescent="0.3">
      <c r="V610" t="s">
        <v>1894</v>
      </c>
      <c r="W610">
        <v>2022</v>
      </c>
    </row>
    <row r="611" spans="22:23" x14ac:dyDescent="0.3">
      <c r="V611" t="s">
        <v>955</v>
      </c>
      <c r="W611">
        <v>2022</v>
      </c>
    </row>
    <row r="612" spans="22:23" x14ac:dyDescent="0.3">
      <c r="V612" t="s">
        <v>1900</v>
      </c>
      <c r="W612">
        <v>2022</v>
      </c>
    </row>
    <row r="613" spans="22:23" x14ac:dyDescent="0.3">
      <c r="V613" t="s">
        <v>607</v>
      </c>
      <c r="W613">
        <v>2022</v>
      </c>
    </row>
    <row r="614" spans="22:23" x14ac:dyDescent="0.3">
      <c r="V614" t="s">
        <v>477</v>
      </c>
      <c r="W614">
        <v>2022</v>
      </c>
    </row>
    <row r="615" spans="22:23" x14ac:dyDescent="0.3">
      <c r="V615" t="s">
        <v>612</v>
      </c>
      <c r="W615">
        <v>2022</v>
      </c>
    </row>
    <row r="616" spans="22:23" x14ac:dyDescent="0.3">
      <c r="V616" t="s">
        <v>805</v>
      </c>
      <c r="W616">
        <v>2022</v>
      </c>
    </row>
    <row r="617" spans="22:23" x14ac:dyDescent="0.3">
      <c r="V617" t="s">
        <v>1902</v>
      </c>
      <c r="W617">
        <v>2022</v>
      </c>
    </row>
    <row r="618" spans="22:23" x14ac:dyDescent="0.3">
      <c r="V618" t="s">
        <v>1743</v>
      </c>
      <c r="W618">
        <v>2022</v>
      </c>
    </row>
    <row r="619" spans="22:23" x14ac:dyDescent="0.3">
      <c r="V619" t="s">
        <v>60</v>
      </c>
      <c r="W619">
        <v>2022</v>
      </c>
    </row>
    <row r="620" spans="22:23" x14ac:dyDescent="0.3">
      <c r="V620" t="s">
        <v>1801</v>
      </c>
      <c r="W620">
        <v>2022</v>
      </c>
    </row>
    <row r="621" spans="22:23" x14ac:dyDescent="0.3">
      <c r="V621" t="s">
        <v>1104</v>
      </c>
      <c r="W621">
        <v>2022</v>
      </c>
    </row>
    <row r="622" spans="22:23" x14ac:dyDescent="0.3">
      <c r="V622" t="s">
        <v>1147</v>
      </c>
      <c r="W622">
        <v>2022</v>
      </c>
    </row>
    <row r="623" spans="22:23" x14ac:dyDescent="0.3">
      <c r="V623" t="s">
        <v>980</v>
      </c>
      <c r="W623">
        <v>2022</v>
      </c>
    </row>
    <row r="624" spans="22:23" x14ac:dyDescent="0.3">
      <c r="V624" t="s">
        <v>1180</v>
      </c>
      <c r="W624">
        <v>2022</v>
      </c>
    </row>
    <row r="625" spans="22:23" x14ac:dyDescent="0.3">
      <c r="V625" t="s">
        <v>556</v>
      </c>
      <c r="W625">
        <v>2022</v>
      </c>
    </row>
    <row r="626" spans="22:23" x14ac:dyDescent="0.3">
      <c r="V626" t="s">
        <v>1909</v>
      </c>
      <c r="W626">
        <v>2022</v>
      </c>
    </row>
    <row r="627" spans="22:23" x14ac:dyDescent="0.3">
      <c r="V627" t="s">
        <v>1540</v>
      </c>
      <c r="W627">
        <v>2022</v>
      </c>
    </row>
    <row r="628" spans="22:23" x14ac:dyDescent="0.3">
      <c r="V628" t="s">
        <v>811</v>
      </c>
      <c r="W628">
        <v>2022</v>
      </c>
    </row>
    <row r="629" spans="22:23" x14ac:dyDescent="0.3">
      <c r="V629" t="s">
        <v>673</v>
      </c>
      <c r="W629">
        <v>2022</v>
      </c>
    </row>
    <row r="630" spans="22:23" x14ac:dyDescent="0.3">
      <c r="V630" t="s">
        <v>1044</v>
      </c>
      <c r="W630">
        <v>2022</v>
      </c>
    </row>
    <row r="631" spans="22:23" x14ac:dyDescent="0.3">
      <c r="V631" t="s">
        <v>1912</v>
      </c>
      <c r="W631">
        <v>2022</v>
      </c>
    </row>
    <row r="632" spans="22:23" x14ac:dyDescent="0.3">
      <c r="V632" t="s">
        <v>1914</v>
      </c>
      <c r="W632">
        <v>2022</v>
      </c>
    </row>
    <row r="633" spans="22:23" x14ac:dyDescent="0.3">
      <c r="V633" t="s">
        <v>391</v>
      </c>
      <c r="W633">
        <v>2022</v>
      </c>
    </row>
    <row r="634" spans="22:23" x14ac:dyDescent="0.3">
      <c r="V634" t="s">
        <v>1243</v>
      </c>
      <c r="W634">
        <v>2022</v>
      </c>
    </row>
    <row r="635" spans="22:23" x14ac:dyDescent="0.3">
      <c r="V635" t="s">
        <v>798</v>
      </c>
      <c r="W635">
        <v>2022</v>
      </c>
    </row>
    <row r="636" spans="22:23" x14ac:dyDescent="0.3">
      <c r="V636" t="s">
        <v>894</v>
      </c>
      <c r="W636">
        <v>2022</v>
      </c>
    </row>
    <row r="637" spans="22:23" x14ac:dyDescent="0.3">
      <c r="V637" t="s">
        <v>1329</v>
      </c>
      <c r="W637">
        <v>2022</v>
      </c>
    </row>
    <row r="638" spans="22:23" x14ac:dyDescent="0.3">
      <c r="V638" t="s">
        <v>1918</v>
      </c>
      <c r="W638">
        <v>2022</v>
      </c>
    </row>
    <row r="639" spans="22:23" x14ac:dyDescent="0.3">
      <c r="V639" t="s">
        <v>1450</v>
      </c>
      <c r="W639">
        <v>2022</v>
      </c>
    </row>
    <row r="640" spans="22:23" x14ac:dyDescent="0.3">
      <c r="V640" t="s">
        <v>1750</v>
      </c>
      <c r="W640">
        <v>2022</v>
      </c>
    </row>
    <row r="641" spans="22:23" x14ac:dyDescent="0.3">
      <c r="V641" t="s">
        <v>679</v>
      </c>
      <c r="W641">
        <v>2022</v>
      </c>
    </row>
    <row r="642" spans="22:23" x14ac:dyDescent="0.3">
      <c r="V642" t="s">
        <v>470</v>
      </c>
      <c r="W642">
        <v>2022</v>
      </c>
    </row>
    <row r="643" spans="22:23" x14ac:dyDescent="0.3">
      <c r="V643" t="s">
        <v>601</v>
      </c>
      <c r="W643">
        <v>2022</v>
      </c>
    </row>
    <row r="644" spans="22:23" x14ac:dyDescent="0.3">
      <c r="V644" t="s">
        <v>1793</v>
      </c>
      <c r="W644">
        <v>2022</v>
      </c>
    </row>
    <row r="645" spans="22:23" x14ac:dyDescent="0.3">
      <c r="V645" t="s">
        <v>439</v>
      </c>
      <c r="W645">
        <v>2022</v>
      </c>
    </row>
    <row r="646" spans="22:23" x14ac:dyDescent="0.3">
      <c r="V646" t="s">
        <v>1650</v>
      </c>
      <c r="W646">
        <v>2022</v>
      </c>
    </row>
    <row r="647" spans="22:23" x14ac:dyDescent="0.3">
      <c r="V647" t="s">
        <v>1922</v>
      </c>
      <c r="W647">
        <v>2022</v>
      </c>
    </row>
    <row r="648" spans="22:23" x14ac:dyDescent="0.3">
      <c r="V648" t="s">
        <v>880</v>
      </c>
      <c r="W648">
        <v>2022</v>
      </c>
    </row>
    <row r="649" spans="22:23" x14ac:dyDescent="0.3">
      <c r="V649" t="s">
        <v>285</v>
      </c>
      <c r="W649">
        <v>2022</v>
      </c>
    </row>
    <row r="650" spans="22:23" x14ac:dyDescent="0.3">
      <c r="V650" t="s">
        <v>1175</v>
      </c>
      <c r="W650">
        <v>2022</v>
      </c>
    </row>
    <row r="651" spans="22:23" x14ac:dyDescent="0.3">
      <c r="V651" t="s">
        <v>1645</v>
      </c>
      <c r="W651">
        <v>2022</v>
      </c>
    </row>
    <row r="652" spans="22:23" x14ac:dyDescent="0.3">
      <c r="V652" t="s">
        <v>1813</v>
      </c>
      <c r="W652">
        <v>2022</v>
      </c>
    </row>
    <row r="653" spans="22:23" x14ac:dyDescent="0.3">
      <c r="V653" t="s">
        <v>1924</v>
      </c>
      <c r="W653">
        <v>2022</v>
      </c>
    </row>
    <row r="654" spans="22:23" x14ac:dyDescent="0.3">
      <c r="V654" t="s">
        <v>1787</v>
      </c>
      <c r="W654">
        <v>2022</v>
      </c>
    </row>
    <row r="655" spans="22:23" x14ac:dyDescent="0.3">
      <c r="V655" t="s">
        <v>1519</v>
      </c>
      <c r="W655">
        <v>2022</v>
      </c>
    </row>
    <row r="656" spans="22:23" x14ac:dyDescent="0.3">
      <c r="V656" t="s">
        <v>1419</v>
      </c>
      <c r="W656">
        <v>2022</v>
      </c>
    </row>
    <row r="657" spans="22:23" x14ac:dyDescent="0.3">
      <c r="V657" t="s">
        <v>1928</v>
      </c>
      <c r="W657">
        <v>2022</v>
      </c>
    </row>
    <row r="658" spans="22:23" x14ac:dyDescent="0.3">
      <c r="V658" t="s">
        <v>1057</v>
      </c>
      <c r="W658">
        <v>2022</v>
      </c>
    </row>
    <row r="659" spans="22:23" x14ac:dyDescent="0.3">
      <c r="V659" t="s">
        <v>197</v>
      </c>
      <c r="W659">
        <v>2022</v>
      </c>
    </row>
    <row r="660" spans="22:23" x14ac:dyDescent="0.3">
      <c r="V660" t="s">
        <v>1671</v>
      </c>
      <c r="W660">
        <v>2022</v>
      </c>
    </row>
    <row r="661" spans="22:23" x14ac:dyDescent="0.3">
      <c r="V661" t="s">
        <v>714</v>
      </c>
      <c r="W661">
        <v>2022</v>
      </c>
    </row>
    <row r="662" spans="22:23" x14ac:dyDescent="0.3">
      <c r="V662" t="s">
        <v>272</v>
      </c>
      <c r="W662">
        <v>2022</v>
      </c>
    </row>
    <row r="663" spans="22:23" x14ac:dyDescent="0.3">
      <c r="V663" t="s">
        <v>1933</v>
      </c>
      <c r="W663">
        <v>2022</v>
      </c>
    </row>
    <row r="664" spans="22:23" x14ac:dyDescent="0.3">
      <c r="V664" t="s">
        <v>1935</v>
      </c>
      <c r="W664">
        <v>2022</v>
      </c>
    </row>
    <row r="665" spans="22:23" x14ac:dyDescent="0.3">
      <c r="V665" t="s">
        <v>676</v>
      </c>
      <c r="W665">
        <v>2022</v>
      </c>
    </row>
    <row r="666" spans="22:23" x14ac:dyDescent="0.3">
      <c r="V666" t="s">
        <v>1029</v>
      </c>
      <c r="W666">
        <v>2022</v>
      </c>
    </row>
    <row r="667" spans="22:23" x14ac:dyDescent="0.3">
      <c r="V667" t="s">
        <v>1830</v>
      </c>
      <c r="W667">
        <v>2022</v>
      </c>
    </row>
    <row r="668" spans="22:23" x14ac:dyDescent="0.3">
      <c r="V668" t="s">
        <v>1738</v>
      </c>
      <c r="W668">
        <v>2022</v>
      </c>
    </row>
    <row r="669" spans="22:23" x14ac:dyDescent="0.3">
      <c r="V669" t="s">
        <v>1937</v>
      </c>
      <c r="W669">
        <v>2022</v>
      </c>
    </row>
    <row r="670" spans="22:23" x14ac:dyDescent="0.3">
      <c r="V670" t="s">
        <v>153</v>
      </c>
      <c r="W670">
        <v>2022</v>
      </c>
    </row>
    <row r="671" spans="22:23" x14ac:dyDescent="0.3">
      <c r="V671" t="s">
        <v>1939</v>
      </c>
      <c r="W671">
        <v>2022</v>
      </c>
    </row>
    <row r="672" spans="22:23" x14ac:dyDescent="0.3">
      <c r="V672" t="s">
        <v>1260</v>
      </c>
      <c r="W672">
        <v>2022</v>
      </c>
    </row>
    <row r="673" spans="22:23" x14ac:dyDescent="0.3">
      <c r="V673" t="s">
        <v>1006</v>
      </c>
      <c r="W673">
        <v>2022</v>
      </c>
    </row>
    <row r="674" spans="22:23" x14ac:dyDescent="0.3">
      <c r="V674" t="s">
        <v>973</v>
      </c>
      <c r="W674">
        <v>2022</v>
      </c>
    </row>
    <row r="675" spans="22:23" x14ac:dyDescent="0.3">
      <c r="V675" t="s">
        <v>1943</v>
      </c>
      <c r="W675">
        <v>2022</v>
      </c>
    </row>
    <row r="676" spans="22:23" x14ac:dyDescent="0.3">
      <c r="V676" t="s">
        <v>893</v>
      </c>
      <c r="W676">
        <v>2022</v>
      </c>
    </row>
    <row r="677" spans="22:23" x14ac:dyDescent="0.3">
      <c r="V677" t="s">
        <v>1448</v>
      </c>
      <c r="W677">
        <v>2022</v>
      </c>
    </row>
    <row r="678" spans="22:23" x14ac:dyDescent="0.3">
      <c r="V678" t="s">
        <v>875</v>
      </c>
      <c r="W678">
        <v>2022</v>
      </c>
    </row>
    <row r="679" spans="22:23" x14ac:dyDescent="0.3">
      <c r="V679" t="s">
        <v>1947</v>
      </c>
      <c r="W679">
        <v>2022</v>
      </c>
    </row>
    <row r="680" spans="22:23" x14ac:dyDescent="0.3">
      <c r="V680" t="s">
        <v>96</v>
      </c>
      <c r="W680">
        <v>2022</v>
      </c>
    </row>
    <row r="681" spans="22:23" x14ac:dyDescent="0.3">
      <c r="V681" t="s">
        <v>454</v>
      </c>
      <c r="W681">
        <v>2022</v>
      </c>
    </row>
    <row r="682" spans="22:23" x14ac:dyDescent="0.3">
      <c r="V682" t="s">
        <v>1948</v>
      </c>
      <c r="W682">
        <v>2022</v>
      </c>
    </row>
    <row r="683" spans="22:23" x14ac:dyDescent="0.3">
      <c r="V683" t="s">
        <v>1410</v>
      </c>
      <c r="W683">
        <v>2022</v>
      </c>
    </row>
    <row r="684" spans="22:23" x14ac:dyDescent="0.3">
      <c r="V684" t="s">
        <v>1253</v>
      </c>
      <c r="W684">
        <v>2022</v>
      </c>
    </row>
    <row r="685" spans="22:23" x14ac:dyDescent="0.3">
      <c r="V685" t="s">
        <v>547</v>
      </c>
      <c r="W685">
        <v>2022</v>
      </c>
    </row>
    <row r="686" spans="22:23" x14ac:dyDescent="0.3">
      <c r="V686" t="s">
        <v>917</v>
      </c>
      <c r="W686">
        <v>2022</v>
      </c>
    </row>
    <row r="687" spans="22:23" x14ac:dyDescent="0.3">
      <c r="V687" t="s">
        <v>589</v>
      </c>
      <c r="W687">
        <v>2022</v>
      </c>
    </row>
    <row r="688" spans="22:23" x14ac:dyDescent="0.3">
      <c r="V688" t="s">
        <v>1950</v>
      </c>
      <c r="W688">
        <v>2022</v>
      </c>
    </row>
    <row r="689" spans="22:23" x14ac:dyDescent="0.3">
      <c r="V689" t="s">
        <v>1953</v>
      </c>
      <c r="W689">
        <v>2022</v>
      </c>
    </row>
    <row r="690" spans="22:23" x14ac:dyDescent="0.3">
      <c r="V690" t="s">
        <v>1312</v>
      </c>
      <c r="W690">
        <v>2022</v>
      </c>
    </row>
    <row r="691" spans="22:23" x14ac:dyDescent="0.3">
      <c r="V691" t="s">
        <v>382</v>
      </c>
      <c r="W691">
        <v>2022</v>
      </c>
    </row>
    <row r="692" spans="22:23" x14ac:dyDescent="0.3">
      <c r="V692" t="s">
        <v>1334</v>
      </c>
      <c r="W692">
        <v>2022</v>
      </c>
    </row>
    <row r="693" spans="22:23" x14ac:dyDescent="0.3">
      <c r="V693" t="s">
        <v>1690</v>
      </c>
      <c r="W693">
        <v>2022</v>
      </c>
    </row>
    <row r="694" spans="22:23" x14ac:dyDescent="0.3">
      <c r="V694" t="s">
        <v>1959</v>
      </c>
      <c r="W694">
        <v>2022</v>
      </c>
    </row>
    <row r="695" spans="22:23" x14ac:dyDescent="0.3">
      <c r="V695" t="s">
        <v>1497</v>
      </c>
      <c r="W695">
        <v>2022</v>
      </c>
    </row>
    <row r="696" spans="22:23" x14ac:dyDescent="0.3">
      <c r="V696" t="s">
        <v>1053</v>
      </c>
      <c r="W696">
        <v>2022</v>
      </c>
    </row>
    <row r="697" spans="22:23" x14ac:dyDescent="0.3">
      <c r="V697" t="s">
        <v>909</v>
      </c>
      <c r="W697">
        <v>2022</v>
      </c>
    </row>
    <row r="698" spans="22:23" x14ac:dyDescent="0.3">
      <c r="V698" t="s">
        <v>1332</v>
      </c>
      <c r="W698">
        <v>2022</v>
      </c>
    </row>
    <row r="699" spans="22:23" x14ac:dyDescent="0.3">
      <c r="V699" t="s">
        <v>187</v>
      </c>
      <c r="W699">
        <v>2022</v>
      </c>
    </row>
    <row r="700" spans="22:23" x14ac:dyDescent="0.3">
      <c r="V700" t="s">
        <v>1964</v>
      </c>
      <c r="W700">
        <v>2022</v>
      </c>
    </row>
    <row r="701" spans="22:23" x14ac:dyDescent="0.3">
      <c r="V701" t="s">
        <v>1965</v>
      </c>
      <c r="W701">
        <v>2022</v>
      </c>
    </row>
    <row r="702" spans="22:23" x14ac:dyDescent="0.3">
      <c r="V702" t="s">
        <v>1654</v>
      </c>
      <c r="W702">
        <v>2022</v>
      </c>
    </row>
    <row r="703" spans="22:23" x14ac:dyDescent="0.3">
      <c r="V703" t="s">
        <v>780</v>
      </c>
      <c r="W703">
        <v>2022</v>
      </c>
    </row>
    <row r="704" spans="22:23" x14ac:dyDescent="0.3">
      <c r="V704" t="s">
        <v>1968</v>
      </c>
      <c r="W704">
        <v>2022</v>
      </c>
    </row>
    <row r="705" spans="22:23" x14ac:dyDescent="0.3">
      <c r="V705" t="s">
        <v>1970</v>
      </c>
      <c r="W705">
        <v>2022</v>
      </c>
    </row>
    <row r="706" spans="22:23" x14ac:dyDescent="0.3">
      <c r="V706" t="s">
        <v>467</v>
      </c>
      <c r="W706">
        <v>2022</v>
      </c>
    </row>
    <row r="707" spans="22:23" x14ac:dyDescent="0.3">
      <c r="V707" t="s">
        <v>1637</v>
      </c>
      <c r="W707">
        <v>2022</v>
      </c>
    </row>
    <row r="708" spans="22:23" x14ac:dyDescent="0.3">
      <c r="V708" t="s">
        <v>1973</v>
      </c>
      <c r="W708">
        <v>2022</v>
      </c>
    </row>
    <row r="709" spans="22:23" x14ac:dyDescent="0.3">
      <c r="V709" t="s">
        <v>1858</v>
      </c>
      <c r="W709">
        <v>2022</v>
      </c>
    </row>
    <row r="710" spans="22:23" x14ac:dyDescent="0.3">
      <c r="V710" t="s">
        <v>1375</v>
      </c>
      <c r="W710">
        <v>2022</v>
      </c>
    </row>
    <row r="711" spans="22:23" x14ac:dyDescent="0.3">
      <c r="V711" t="s">
        <v>1025</v>
      </c>
      <c r="W711">
        <v>2022</v>
      </c>
    </row>
    <row r="712" spans="22:23" x14ac:dyDescent="0.3">
      <c r="V712" t="s">
        <v>790</v>
      </c>
      <c r="W712">
        <v>2022</v>
      </c>
    </row>
    <row r="713" spans="22:23" x14ac:dyDescent="0.3">
      <c r="V713" t="s">
        <v>1440</v>
      </c>
      <c r="W713">
        <v>2022</v>
      </c>
    </row>
    <row r="714" spans="22:23" x14ac:dyDescent="0.3">
      <c r="V714" t="s">
        <v>912</v>
      </c>
      <c r="W714">
        <v>2022</v>
      </c>
    </row>
    <row r="715" spans="22:23" x14ac:dyDescent="0.3">
      <c r="V715" t="s">
        <v>1976</v>
      </c>
      <c r="W715">
        <v>2022</v>
      </c>
    </row>
    <row r="716" spans="22:23" x14ac:dyDescent="0.3">
      <c r="V716" t="s">
        <v>1746</v>
      </c>
      <c r="W716">
        <v>2022</v>
      </c>
    </row>
    <row r="717" spans="22:23" x14ac:dyDescent="0.3">
      <c r="V717" t="s">
        <v>1979</v>
      </c>
      <c r="W717">
        <v>2022</v>
      </c>
    </row>
    <row r="718" spans="22:23" x14ac:dyDescent="0.3">
      <c r="V718" t="s">
        <v>1106</v>
      </c>
      <c r="W718">
        <v>2022</v>
      </c>
    </row>
    <row r="719" spans="22:23" x14ac:dyDescent="0.3">
      <c r="V719" t="s">
        <v>740</v>
      </c>
      <c r="W719">
        <v>2022</v>
      </c>
    </row>
    <row r="720" spans="22:23" x14ac:dyDescent="0.3">
      <c r="V720" t="s">
        <v>1403</v>
      </c>
      <c r="W720">
        <v>2022</v>
      </c>
    </row>
    <row r="721" spans="22:23" x14ac:dyDescent="0.3">
      <c r="V721" t="s">
        <v>109</v>
      </c>
      <c r="W721">
        <v>2022</v>
      </c>
    </row>
    <row r="722" spans="22:23" x14ac:dyDescent="0.3">
      <c r="V722" t="s">
        <v>1635</v>
      </c>
      <c r="W722">
        <v>2022</v>
      </c>
    </row>
    <row r="723" spans="22:23" x14ac:dyDescent="0.3">
      <c r="V723" t="s">
        <v>282</v>
      </c>
      <c r="W723">
        <v>2022</v>
      </c>
    </row>
    <row r="724" spans="22:23" x14ac:dyDescent="0.3">
      <c r="V724" t="s">
        <v>683</v>
      </c>
      <c r="W724">
        <v>2022</v>
      </c>
    </row>
    <row r="725" spans="22:23" x14ac:dyDescent="0.3">
      <c r="V725" t="s">
        <v>1359</v>
      </c>
      <c r="W725">
        <v>2022</v>
      </c>
    </row>
    <row r="726" spans="22:23" x14ac:dyDescent="0.3">
      <c r="V726" t="s">
        <v>1428</v>
      </c>
      <c r="W726">
        <v>2022</v>
      </c>
    </row>
    <row r="727" spans="22:23" x14ac:dyDescent="0.3">
      <c r="V727" t="s">
        <v>291</v>
      </c>
      <c r="W727">
        <v>2022</v>
      </c>
    </row>
    <row r="728" spans="22:23" x14ac:dyDescent="0.3">
      <c r="V728" t="s">
        <v>309</v>
      </c>
      <c r="W728">
        <v>2022</v>
      </c>
    </row>
    <row r="729" spans="22:23" x14ac:dyDescent="0.3">
      <c r="V729" t="s">
        <v>1988</v>
      </c>
      <c r="W729">
        <v>2022</v>
      </c>
    </row>
    <row r="730" spans="22:23" x14ac:dyDescent="0.3">
      <c r="V730" t="s">
        <v>400</v>
      </c>
      <c r="W730">
        <v>2022</v>
      </c>
    </row>
    <row r="731" spans="22:23" x14ac:dyDescent="0.3">
      <c r="V731" t="s">
        <v>924</v>
      </c>
      <c r="W731">
        <v>2022</v>
      </c>
    </row>
    <row r="732" spans="22:23" x14ac:dyDescent="0.3">
      <c r="V732" t="s">
        <v>1993</v>
      </c>
      <c r="W732">
        <v>2022</v>
      </c>
    </row>
    <row r="733" spans="22:23" x14ac:dyDescent="0.3">
      <c r="V733" t="s">
        <v>1790</v>
      </c>
      <c r="W733">
        <v>2022</v>
      </c>
    </row>
    <row r="734" spans="22:23" x14ac:dyDescent="0.3">
      <c r="V734" t="s">
        <v>1996</v>
      </c>
      <c r="W734">
        <v>2022</v>
      </c>
    </row>
    <row r="735" spans="22:23" x14ac:dyDescent="0.3">
      <c r="V735" t="s">
        <v>419</v>
      </c>
      <c r="W735">
        <v>2022</v>
      </c>
    </row>
    <row r="736" spans="22:23" x14ac:dyDescent="0.3">
      <c r="V736" t="s">
        <v>1523</v>
      </c>
      <c r="W736">
        <v>2022</v>
      </c>
    </row>
    <row r="737" spans="22:23" x14ac:dyDescent="0.3">
      <c r="V737" t="s">
        <v>788</v>
      </c>
      <c r="W737">
        <v>2022</v>
      </c>
    </row>
    <row r="738" spans="22:23" x14ac:dyDescent="0.3">
      <c r="V738" t="s">
        <v>141</v>
      </c>
      <c r="W738">
        <v>2022</v>
      </c>
    </row>
    <row r="739" spans="22:23" x14ac:dyDescent="0.3">
      <c r="V739" t="s">
        <v>831</v>
      </c>
      <c r="W739">
        <v>2022</v>
      </c>
    </row>
    <row r="740" spans="22:23" x14ac:dyDescent="0.3">
      <c r="V740" t="s">
        <v>1373</v>
      </c>
      <c r="W740">
        <v>2022</v>
      </c>
    </row>
    <row r="741" spans="22:23" x14ac:dyDescent="0.3">
      <c r="V741" t="s">
        <v>937</v>
      </c>
      <c r="W741">
        <v>2022</v>
      </c>
    </row>
    <row r="742" spans="22:23" x14ac:dyDescent="0.3">
      <c r="V742" t="s">
        <v>620</v>
      </c>
      <c r="W742">
        <v>2022</v>
      </c>
    </row>
    <row r="743" spans="22:23" x14ac:dyDescent="0.3">
      <c r="V743" t="s">
        <v>1179</v>
      </c>
      <c r="W743">
        <v>2022</v>
      </c>
    </row>
    <row r="744" spans="22:23" x14ac:dyDescent="0.3">
      <c r="V744" t="s">
        <v>507</v>
      </c>
      <c r="W744">
        <v>2022</v>
      </c>
    </row>
    <row r="745" spans="22:23" x14ac:dyDescent="0.3">
      <c r="V745" t="s">
        <v>833</v>
      </c>
      <c r="W745">
        <v>2022</v>
      </c>
    </row>
    <row r="746" spans="22:23" x14ac:dyDescent="0.3">
      <c r="V746" t="s">
        <v>1487</v>
      </c>
      <c r="W746">
        <v>2022</v>
      </c>
    </row>
    <row r="747" spans="22:23" x14ac:dyDescent="0.3">
      <c r="V747" t="s">
        <v>1416</v>
      </c>
      <c r="W747">
        <v>2022</v>
      </c>
    </row>
    <row r="748" spans="22:23" x14ac:dyDescent="0.3">
      <c r="V748" t="s">
        <v>1496</v>
      </c>
      <c r="W748">
        <v>2022</v>
      </c>
    </row>
    <row r="749" spans="22:23" x14ac:dyDescent="0.3">
      <c r="V749" t="s">
        <v>511</v>
      </c>
      <c r="W749">
        <v>2022</v>
      </c>
    </row>
    <row r="750" spans="22:23" x14ac:dyDescent="0.3">
      <c r="V750" t="s">
        <v>1214</v>
      </c>
      <c r="W750">
        <v>2022</v>
      </c>
    </row>
    <row r="751" spans="22:23" x14ac:dyDescent="0.3">
      <c r="V751" t="s">
        <v>1707</v>
      </c>
      <c r="W751">
        <v>2022</v>
      </c>
    </row>
    <row r="752" spans="22:23" x14ac:dyDescent="0.3">
      <c r="V752" t="s">
        <v>2013</v>
      </c>
      <c r="W752">
        <v>2022</v>
      </c>
    </row>
    <row r="753" spans="22:23" x14ac:dyDescent="0.3">
      <c r="V753" t="s">
        <v>1461</v>
      </c>
      <c r="W753">
        <v>2022</v>
      </c>
    </row>
    <row r="754" spans="22:23" x14ac:dyDescent="0.3">
      <c r="V754" t="s">
        <v>2014</v>
      </c>
      <c r="W754">
        <v>2022</v>
      </c>
    </row>
    <row r="755" spans="22:23" x14ac:dyDescent="0.3">
      <c r="V755" t="s">
        <v>2015</v>
      </c>
      <c r="W755">
        <v>2022</v>
      </c>
    </row>
    <row r="756" spans="22:23" x14ac:dyDescent="0.3">
      <c r="V756" t="s">
        <v>1069</v>
      </c>
      <c r="W756">
        <v>2022</v>
      </c>
    </row>
    <row r="757" spans="22:23" x14ac:dyDescent="0.3">
      <c r="V757" t="s">
        <v>2019</v>
      </c>
      <c r="W757">
        <v>2022</v>
      </c>
    </row>
    <row r="758" spans="22:23" x14ac:dyDescent="0.3">
      <c r="V758" t="s">
        <v>1394</v>
      </c>
      <c r="W758">
        <v>2022</v>
      </c>
    </row>
    <row r="759" spans="22:23" x14ac:dyDescent="0.3">
      <c r="V759" t="s">
        <v>1760</v>
      </c>
      <c r="W759">
        <v>2022</v>
      </c>
    </row>
    <row r="760" spans="22:23" x14ac:dyDescent="0.3">
      <c r="V760" t="s">
        <v>2023</v>
      </c>
      <c r="W760">
        <v>2022</v>
      </c>
    </row>
    <row r="761" spans="22:23" x14ac:dyDescent="0.3">
      <c r="V761" t="s">
        <v>562</v>
      </c>
      <c r="W761">
        <v>2022</v>
      </c>
    </row>
    <row r="762" spans="22:23" x14ac:dyDescent="0.3">
      <c r="V762" t="s">
        <v>1279</v>
      </c>
      <c r="W762">
        <v>2022</v>
      </c>
    </row>
    <row r="763" spans="22:23" x14ac:dyDescent="0.3">
      <c r="V763" t="s">
        <v>1343</v>
      </c>
      <c r="W763">
        <v>2022</v>
      </c>
    </row>
    <row r="764" spans="22:23" x14ac:dyDescent="0.3">
      <c r="V764" t="s">
        <v>592</v>
      </c>
      <c r="W764">
        <v>2022</v>
      </c>
    </row>
    <row r="765" spans="22:23" x14ac:dyDescent="0.3">
      <c r="V765" t="s">
        <v>1557</v>
      </c>
      <c r="W765">
        <v>2022</v>
      </c>
    </row>
    <row r="766" spans="22:23" x14ac:dyDescent="0.3">
      <c r="V766" t="s">
        <v>682</v>
      </c>
      <c r="W766">
        <v>2022</v>
      </c>
    </row>
    <row r="767" spans="22:23" x14ac:dyDescent="0.3">
      <c r="V767" t="s">
        <v>1290</v>
      </c>
      <c r="W767">
        <v>2022</v>
      </c>
    </row>
    <row r="768" spans="22:23" x14ac:dyDescent="0.3">
      <c r="V768" t="s">
        <v>11</v>
      </c>
      <c r="W768">
        <v>2022</v>
      </c>
    </row>
    <row r="769" spans="22:23" x14ac:dyDescent="0.3">
      <c r="V769" t="s">
        <v>1414</v>
      </c>
      <c r="W769">
        <v>2022</v>
      </c>
    </row>
    <row r="770" spans="22:23" x14ac:dyDescent="0.3">
      <c r="V770" t="s">
        <v>1078</v>
      </c>
      <c r="W770">
        <v>2022</v>
      </c>
    </row>
    <row r="771" spans="22:23" x14ac:dyDescent="0.3">
      <c r="V771" t="s">
        <v>1145</v>
      </c>
      <c r="W771">
        <v>2022</v>
      </c>
    </row>
    <row r="772" spans="22:23" x14ac:dyDescent="0.3">
      <c r="V772" t="s">
        <v>609</v>
      </c>
      <c r="W772">
        <v>2022</v>
      </c>
    </row>
    <row r="773" spans="22:23" x14ac:dyDescent="0.3">
      <c r="V773" t="s">
        <v>2035</v>
      </c>
      <c r="W773">
        <v>2022</v>
      </c>
    </row>
    <row r="774" spans="22:23" x14ac:dyDescent="0.3">
      <c r="V774" t="s">
        <v>637</v>
      </c>
      <c r="W774">
        <v>2022</v>
      </c>
    </row>
    <row r="775" spans="22:23" x14ac:dyDescent="0.3">
      <c r="V775" t="s">
        <v>1337</v>
      </c>
      <c r="W775">
        <v>2022</v>
      </c>
    </row>
    <row r="776" spans="22:23" x14ac:dyDescent="0.3">
      <c r="V776" t="s">
        <v>2039</v>
      </c>
      <c r="W776">
        <v>2022</v>
      </c>
    </row>
    <row r="777" spans="22:23" x14ac:dyDescent="0.3">
      <c r="V777" t="s">
        <v>2041</v>
      </c>
      <c r="W777">
        <v>2022</v>
      </c>
    </row>
    <row r="778" spans="22:23" x14ac:dyDescent="0.3">
      <c r="V778" t="s">
        <v>327</v>
      </c>
      <c r="W778">
        <v>2022</v>
      </c>
    </row>
    <row r="779" spans="22:23" x14ac:dyDescent="0.3">
      <c r="V779" t="s">
        <v>169</v>
      </c>
      <c r="W779">
        <v>2022</v>
      </c>
    </row>
    <row r="780" spans="22:23" x14ac:dyDescent="0.3">
      <c r="V780" t="s">
        <v>251</v>
      </c>
      <c r="W780">
        <v>2022</v>
      </c>
    </row>
    <row r="781" spans="22:23" x14ac:dyDescent="0.3">
      <c r="V781" t="s">
        <v>2044</v>
      </c>
      <c r="W781">
        <v>2022</v>
      </c>
    </row>
    <row r="782" spans="22:23" x14ac:dyDescent="0.3">
      <c r="V782" t="s">
        <v>859</v>
      </c>
      <c r="W782">
        <v>2022</v>
      </c>
    </row>
    <row r="783" spans="22:23" x14ac:dyDescent="0.3">
      <c r="V783" t="s">
        <v>220</v>
      </c>
      <c r="W783">
        <v>2022</v>
      </c>
    </row>
    <row r="784" spans="22:23" x14ac:dyDescent="0.3">
      <c r="V784" t="s">
        <v>711</v>
      </c>
      <c r="W784">
        <v>2022</v>
      </c>
    </row>
    <row r="785" spans="22:23" x14ac:dyDescent="0.3">
      <c r="V785" t="s">
        <v>1678</v>
      </c>
      <c r="W785">
        <v>2022</v>
      </c>
    </row>
    <row r="786" spans="22:23" x14ac:dyDescent="0.3">
      <c r="V786" t="s">
        <v>891</v>
      </c>
      <c r="W786">
        <v>2022</v>
      </c>
    </row>
    <row r="787" spans="22:23" x14ac:dyDescent="0.3">
      <c r="V787" t="s">
        <v>133</v>
      </c>
      <c r="W787">
        <v>2022</v>
      </c>
    </row>
    <row r="788" spans="22:23" x14ac:dyDescent="0.3">
      <c r="V788" t="s">
        <v>535</v>
      </c>
      <c r="W788">
        <v>2022</v>
      </c>
    </row>
    <row r="789" spans="22:23" x14ac:dyDescent="0.3">
      <c r="V789" t="s">
        <v>554</v>
      </c>
      <c r="W789">
        <v>2022</v>
      </c>
    </row>
    <row r="790" spans="22:23" x14ac:dyDescent="0.3">
      <c r="V790" t="s">
        <v>2050</v>
      </c>
      <c r="W790">
        <v>2022</v>
      </c>
    </row>
    <row r="791" spans="22:23" x14ac:dyDescent="0.3">
      <c r="V791" t="s">
        <v>1297</v>
      </c>
      <c r="W791">
        <v>2022</v>
      </c>
    </row>
    <row r="792" spans="22:23" x14ac:dyDescent="0.3">
      <c r="V792" t="s">
        <v>2055</v>
      </c>
      <c r="W792">
        <v>2022</v>
      </c>
    </row>
    <row r="793" spans="22:23" x14ac:dyDescent="0.3">
      <c r="V793" t="s">
        <v>1548</v>
      </c>
      <c r="W793">
        <v>2022</v>
      </c>
    </row>
    <row r="794" spans="22:23" x14ac:dyDescent="0.3">
      <c r="V794" t="s">
        <v>1521</v>
      </c>
      <c r="W794">
        <v>2022</v>
      </c>
    </row>
    <row r="795" spans="22:23" x14ac:dyDescent="0.3">
      <c r="V795" t="s">
        <v>2059</v>
      </c>
      <c r="W795">
        <v>2022</v>
      </c>
    </row>
    <row r="796" spans="22:23" x14ac:dyDescent="0.3">
      <c r="V796" t="s">
        <v>525</v>
      </c>
      <c r="W796">
        <v>2022</v>
      </c>
    </row>
    <row r="797" spans="22:23" x14ac:dyDescent="0.3">
      <c r="V797" t="s">
        <v>2062</v>
      </c>
      <c r="W797">
        <v>2022</v>
      </c>
    </row>
    <row r="798" spans="22:23" x14ac:dyDescent="0.3">
      <c r="V798" t="s">
        <v>1480</v>
      </c>
      <c r="W798">
        <v>2022</v>
      </c>
    </row>
    <row r="799" spans="22:23" x14ac:dyDescent="0.3">
      <c r="V799" t="s">
        <v>595</v>
      </c>
      <c r="W799">
        <v>2022</v>
      </c>
    </row>
    <row r="800" spans="22:23" x14ac:dyDescent="0.3">
      <c r="V800" t="s">
        <v>445</v>
      </c>
      <c r="W800">
        <v>2022</v>
      </c>
    </row>
    <row r="801" spans="22:23" x14ac:dyDescent="0.3">
      <c r="V801" t="s">
        <v>2066</v>
      </c>
      <c r="W801">
        <v>2022</v>
      </c>
    </row>
    <row r="802" spans="22:23" x14ac:dyDescent="0.3">
      <c r="V802" t="s">
        <v>2067</v>
      </c>
      <c r="W802">
        <v>2022</v>
      </c>
    </row>
    <row r="803" spans="22:23" x14ac:dyDescent="0.3">
      <c r="V803" t="s">
        <v>1273</v>
      </c>
      <c r="W803">
        <v>2022</v>
      </c>
    </row>
    <row r="804" spans="22:23" x14ac:dyDescent="0.3">
      <c r="V804" t="s">
        <v>1269</v>
      </c>
      <c r="W804">
        <v>2022</v>
      </c>
    </row>
    <row r="805" spans="22:23" x14ac:dyDescent="0.3">
      <c r="V805" t="s">
        <v>1005</v>
      </c>
      <c r="W805">
        <v>2022</v>
      </c>
    </row>
    <row r="806" spans="22:23" x14ac:dyDescent="0.3">
      <c r="V806" t="s">
        <v>850</v>
      </c>
      <c r="W806">
        <v>2022</v>
      </c>
    </row>
    <row r="807" spans="22:23" x14ac:dyDescent="0.3">
      <c r="V807" t="s">
        <v>947</v>
      </c>
      <c r="W807">
        <v>2022</v>
      </c>
    </row>
    <row r="808" spans="22:23" x14ac:dyDescent="0.3">
      <c r="V808" t="s">
        <v>394</v>
      </c>
      <c r="W808">
        <v>2022</v>
      </c>
    </row>
    <row r="809" spans="22:23" x14ac:dyDescent="0.3">
      <c r="V809" t="s">
        <v>1202</v>
      </c>
      <c r="W809">
        <v>2022</v>
      </c>
    </row>
    <row r="810" spans="22:23" x14ac:dyDescent="0.3">
      <c r="V810" t="s">
        <v>2073</v>
      </c>
      <c r="W810">
        <v>2022</v>
      </c>
    </row>
    <row r="811" spans="22:23" x14ac:dyDescent="0.3">
      <c r="V811" t="s">
        <v>744</v>
      </c>
      <c r="W811">
        <v>2022</v>
      </c>
    </row>
    <row r="812" spans="22:23" x14ac:dyDescent="0.3">
      <c r="V812" t="s">
        <v>532</v>
      </c>
      <c r="W812">
        <v>2022</v>
      </c>
    </row>
    <row r="813" spans="22:23" x14ac:dyDescent="0.3">
      <c r="V813" t="s">
        <v>1469</v>
      </c>
      <c r="W813">
        <v>2022</v>
      </c>
    </row>
    <row r="814" spans="22:23" x14ac:dyDescent="0.3">
      <c r="V814" t="s">
        <v>458</v>
      </c>
      <c r="W814">
        <v>2022</v>
      </c>
    </row>
    <row r="815" spans="22:23" x14ac:dyDescent="0.3">
      <c r="V815" t="s">
        <v>1291</v>
      </c>
      <c r="W815">
        <v>2022</v>
      </c>
    </row>
    <row r="816" spans="22:23" x14ac:dyDescent="0.3">
      <c r="V816" t="s">
        <v>861</v>
      </c>
      <c r="W816">
        <v>2022</v>
      </c>
    </row>
    <row r="817" spans="22:23" x14ac:dyDescent="0.3">
      <c r="V817" t="s">
        <v>56</v>
      </c>
      <c r="W817">
        <v>2022</v>
      </c>
    </row>
    <row r="818" spans="22:23" x14ac:dyDescent="0.3">
      <c r="V818" t="s">
        <v>991</v>
      </c>
      <c r="W818">
        <v>2022</v>
      </c>
    </row>
    <row r="819" spans="22:23" x14ac:dyDescent="0.3">
      <c r="V819" t="s">
        <v>1345</v>
      </c>
      <c r="W819">
        <v>2022</v>
      </c>
    </row>
    <row r="820" spans="22:23" x14ac:dyDescent="0.3">
      <c r="V820" t="s">
        <v>1289</v>
      </c>
      <c r="W820">
        <v>2022</v>
      </c>
    </row>
    <row r="821" spans="22:23" x14ac:dyDescent="0.3">
      <c r="V821" t="s">
        <v>624</v>
      </c>
      <c r="W821">
        <v>2022</v>
      </c>
    </row>
    <row r="822" spans="22:23" x14ac:dyDescent="0.3">
      <c r="V822" t="s">
        <v>359</v>
      </c>
      <c r="W822">
        <v>2022</v>
      </c>
    </row>
    <row r="823" spans="22:23" x14ac:dyDescent="0.3">
      <c r="V823" t="s">
        <v>182</v>
      </c>
      <c r="W823">
        <v>2022</v>
      </c>
    </row>
    <row r="824" spans="22:23" x14ac:dyDescent="0.3">
      <c r="V824" t="s">
        <v>48</v>
      </c>
      <c r="W824">
        <v>2022</v>
      </c>
    </row>
    <row r="825" spans="22:23" x14ac:dyDescent="0.3">
      <c r="V825" t="s">
        <v>2081</v>
      </c>
      <c r="W825">
        <v>2022</v>
      </c>
    </row>
    <row r="826" spans="22:23" x14ac:dyDescent="0.3">
      <c r="V826" t="s">
        <v>270</v>
      </c>
      <c r="W826">
        <v>2022</v>
      </c>
    </row>
    <row r="827" spans="22:23" x14ac:dyDescent="0.3">
      <c r="V827" t="s">
        <v>1778</v>
      </c>
      <c r="W827">
        <v>2022</v>
      </c>
    </row>
    <row r="828" spans="22:23" x14ac:dyDescent="0.3">
      <c r="V828" t="s">
        <v>121</v>
      </c>
      <c r="W828">
        <v>2022</v>
      </c>
    </row>
    <row r="829" spans="22:23" x14ac:dyDescent="0.3">
      <c r="V829" t="s">
        <v>822</v>
      </c>
      <c r="W829">
        <v>2022</v>
      </c>
    </row>
    <row r="830" spans="22:23" x14ac:dyDescent="0.3">
      <c r="V830" t="s">
        <v>2085</v>
      </c>
      <c r="W830">
        <v>2022</v>
      </c>
    </row>
    <row r="831" spans="22:23" x14ac:dyDescent="0.3">
      <c r="V831" t="s">
        <v>904</v>
      </c>
      <c r="W831">
        <v>2022</v>
      </c>
    </row>
    <row r="832" spans="22:23" x14ac:dyDescent="0.3">
      <c r="V832" t="s">
        <v>1079</v>
      </c>
      <c r="W832">
        <v>2022</v>
      </c>
    </row>
    <row r="833" spans="22:23" x14ac:dyDescent="0.3">
      <c r="V833" t="s">
        <v>1216</v>
      </c>
      <c r="W833">
        <v>2022</v>
      </c>
    </row>
    <row r="834" spans="22:23" x14ac:dyDescent="0.3">
      <c r="V834" t="s">
        <v>1795</v>
      </c>
      <c r="W834">
        <v>2022</v>
      </c>
    </row>
    <row r="835" spans="22:23" x14ac:dyDescent="0.3">
      <c r="V835" t="s">
        <v>2090</v>
      </c>
      <c r="W835">
        <v>2022</v>
      </c>
    </row>
    <row r="836" spans="22:23" x14ac:dyDescent="0.3">
      <c r="V836" t="s">
        <v>2093</v>
      </c>
      <c r="W836">
        <v>2022</v>
      </c>
    </row>
    <row r="837" spans="22:23" x14ac:dyDescent="0.3">
      <c r="V837" t="s">
        <v>538</v>
      </c>
      <c r="W837">
        <v>2022</v>
      </c>
    </row>
    <row r="838" spans="22:23" x14ac:dyDescent="0.3">
      <c r="V838" t="s">
        <v>345</v>
      </c>
      <c r="W838">
        <v>2022</v>
      </c>
    </row>
    <row r="839" spans="22:23" x14ac:dyDescent="0.3">
      <c r="V839" t="s">
        <v>219</v>
      </c>
      <c r="W839">
        <v>2022</v>
      </c>
    </row>
    <row r="840" spans="22:23" x14ac:dyDescent="0.3">
      <c r="V840" t="s">
        <v>2096</v>
      </c>
      <c r="W840">
        <v>2022</v>
      </c>
    </row>
    <row r="841" spans="22:23" x14ac:dyDescent="0.3">
      <c r="V841" t="s">
        <v>2097</v>
      </c>
      <c r="W841">
        <v>2022</v>
      </c>
    </row>
    <row r="842" spans="22:23" x14ac:dyDescent="0.3">
      <c r="V842" t="s">
        <v>1169</v>
      </c>
      <c r="W842">
        <v>2022</v>
      </c>
    </row>
    <row r="843" spans="22:23" x14ac:dyDescent="0.3">
      <c r="V843" t="s">
        <v>447</v>
      </c>
      <c r="W843">
        <v>2022</v>
      </c>
    </row>
    <row r="844" spans="22:23" x14ac:dyDescent="0.3">
      <c r="V844" t="s">
        <v>246</v>
      </c>
      <c r="W844">
        <v>2022</v>
      </c>
    </row>
    <row r="845" spans="22:23" x14ac:dyDescent="0.3">
      <c r="V845" t="s">
        <v>2102</v>
      </c>
      <c r="W845">
        <v>2022</v>
      </c>
    </row>
    <row r="846" spans="22:23" x14ac:dyDescent="0.3">
      <c r="V846" t="s">
        <v>1559</v>
      </c>
      <c r="W846">
        <v>2022</v>
      </c>
    </row>
    <row r="847" spans="22:23" x14ac:dyDescent="0.3">
      <c r="V847" t="s">
        <v>2103</v>
      </c>
      <c r="W847">
        <v>2022</v>
      </c>
    </row>
    <row r="848" spans="22:23" x14ac:dyDescent="0.3">
      <c r="V848" t="s">
        <v>2105</v>
      </c>
      <c r="W848">
        <v>2022</v>
      </c>
    </row>
    <row r="849" spans="22:23" x14ac:dyDescent="0.3">
      <c r="V849" t="s">
        <v>2106</v>
      </c>
      <c r="W849">
        <v>2022</v>
      </c>
    </row>
    <row r="850" spans="22:23" x14ac:dyDescent="0.3">
      <c r="V850" t="s">
        <v>663</v>
      </c>
      <c r="W850">
        <v>2022</v>
      </c>
    </row>
    <row r="851" spans="22:23" x14ac:dyDescent="0.3">
      <c r="V851" t="s">
        <v>1844</v>
      </c>
      <c r="W851">
        <v>2022</v>
      </c>
    </row>
    <row r="852" spans="22:23" x14ac:dyDescent="0.3">
      <c r="V852" t="s">
        <v>1314</v>
      </c>
      <c r="W852">
        <v>2022</v>
      </c>
    </row>
    <row r="853" spans="22:23" x14ac:dyDescent="0.3">
      <c r="V853" t="s">
        <v>431</v>
      </c>
      <c r="W853">
        <v>2022</v>
      </c>
    </row>
    <row r="854" spans="22:23" x14ac:dyDescent="0.3">
      <c r="V854" t="s">
        <v>2109</v>
      </c>
      <c r="W854">
        <v>2022</v>
      </c>
    </row>
    <row r="855" spans="22:23" x14ac:dyDescent="0.3">
      <c r="V855" t="s">
        <v>74</v>
      </c>
      <c r="W855">
        <v>2022</v>
      </c>
    </row>
    <row r="856" spans="22:23" x14ac:dyDescent="0.3">
      <c r="V856" t="s">
        <v>1468</v>
      </c>
      <c r="W856">
        <v>2022</v>
      </c>
    </row>
    <row r="857" spans="22:23" x14ac:dyDescent="0.3">
      <c r="V857" t="s">
        <v>2113</v>
      </c>
      <c r="W857">
        <v>2022</v>
      </c>
    </row>
    <row r="858" spans="22:23" x14ac:dyDescent="0.3">
      <c r="V858" t="s">
        <v>734</v>
      </c>
      <c r="W858">
        <v>2022</v>
      </c>
    </row>
    <row r="859" spans="22:23" x14ac:dyDescent="0.3">
      <c r="V859" t="s">
        <v>2114</v>
      </c>
      <c r="W859">
        <v>2022</v>
      </c>
    </row>
    <row r="860" spans="22:23" x14ac:dyDescent="0.3">
      <c r="V860" t="s">
        <v>1225</v>
      </c>
      <c r="W860">
        <v>2022</v>
      </c>
    </row>
    <row r="861" spans="22:23" x14ac:dyDescent="0.3">
      <c r="V861" t="s">
        <v>961</v>
      </c>
      <c r="W861">
        <v>2022</v>
      </c>
    </row>
    <row r="862" spans="22:23" x14ac:dyDescent="0.3">
      <c r="V862" t="s">
        <v>2117</v>
      </c>
      <c r="W862">
        <v>2022</v>
      </c>
    </row>
    <row r="863" spans="22:23" x14ac:dyDescent="0.3">
      <c r="V863" t="s">
        <v>1667</v>
      </c>
      <c r="W863">
        <v>2022</v>
      </c>
    </row>
    <row r="864" spans="22:23" x14ac:dyDescent="0.3">
      <c r="V864" t="s">
        <v>1536</v>
      </c>
      <c r="W864">
        <v>2022</v>
      </c>
    </row>
    <row r="865" spans="22:23" x14ac:dyDescent="0.3">
      <c r="V865" t="s">
        <v>877</v>
      </c>
      <c r="W865">
        <v>2022</v>
      </c>
    </row>
    <row r="866" spans="22:23" x14ac:dyDescent="0.3">
      <c r="V866" t="s">
        <v>28</v>
      </c>
      <c r="W866">
        <v>2022</v>
      </c>
    </row>
    <row r="867" spans="22:23" x14ac:dyDescent="0.3">
      <c r="V867" t="s">
        <v>569</v>
      </c>
      <c r="W867">
        <v>2022</v>
      </c>
    </row>
    <row r="868" spans="22:23" x14ac:dyDescent="0.3">
      <c r="V868" t="s">
        <v>2119</v>
      </c>
      <c r="W868">
        <v>2022</v>
      </c>
    </row>
    <row r="869" spans="22:23" x14ac:dyDescent="0.3">
      <c r="V869" t="s">
        <v>378</v>
      </c>
      <c r="W869">
        <v>2022</v>
      </c>
    </row>
    <row r="870" spans="22:23" x14ac:dyDescent="0.3">
      <c r="V870" t="s">
        <v>1123</v>
      </c>
      <c r="W870">
        <v>2022</v>
      </c>
    </row>
    <row r="871" spans="22:23" x14ac:dyDescent="0.3">
      <c r="V871" t="s">
        <v>1780</v>
      </c>
      <c r="W871">
        <v>2022</v>
      </c>
    </row>
    <row r="872" spans="22:23" x14ac:dyDescent="0.3">
      <c r="V872" t="s">
        <v>34</v>
      </c>
      <c r="W872">
        <v>2022</v>
      </c>
    </row>
    <row r="873" spans="22:23" x14ac:dyDescent="0.3">
      <c r="V873" t="s">
        <v>975</v>
      </c>
      <c r="W873">
        <v>2022</v>
      </c>
    </row>
    <row r="874" spans="22:23" x14ac:dyDescent="0.3">
      <c r="V874" t="s">
        <v>1183</v>
      </c>
      <c r="W874">
        <v>2022</v>
      </c>
    </row>
    <row r="875" spans="22:23" x14ac:dyDescent="0.3">
      <c r="V875" t="s">
        <v>2126</v>
      </c>
      <c r="W875">
        <v>2022</v>
      </c>
    </row>
    <row r="876" spans="22:23" x14ac:dyDescent="0.3">
      <c r="V876" t="s">
        <v>919</v>
      </c>
      <c r="W876">
        <v>2022</v>
      </c>
    </row>
    <row r="877" spans="22:23" x14ac:dyDescent="0.3">
      <c r="V877" t="s">
        <v>1014</v>
      </c>
      <c r="W877">
        <v>2022</v>
      </c>
    </row>
    <row r="878" spans="22:23" x14ac:dyDescent="0.3">
      <c r="V878" t="s">
        <v>222</v>
      </c>
      <c r="W878">
        <v>2022</v>
      </c>
    </row>
    <row r="879" spans="22:23" x14ac:dyDescent="0.3">
      <c r="V879" t="s">
        <v>2128</v>
      </c>
      <c r="W879">
        <v>2022</v>
      </c>
    </row>
    <row r="880" spans="22:23" x14ac:dyDescent="0.3">
      <c r="V880" t="s">
        <v>796</v>
      </c>
      <c r="W880">
        <v>2022</v>
      </c>
    </row>
    <row r="881" spans="22:23" x14ac:dyDescent="0.3">
      <c r="V881" t="s">
        <v>1124</v>
      </c>
      <c r="W881">
        <v>2022</v>
      </c>
    </row>
    <row r="882" spans="22:23" x14ac:dyDescent="0.3">
      <c r="V882" t="s">
        <v>686</v>
      </c>
      <c r="W882">
        <v>2022</v>
      </c>
    </row>
    <row r="883" spans="22:23" x14ac:dyDescent="0.3">
      <c r="V883" t="s">
        <v>2133</v>
      </c>
      <c r="W883">
        <v>2022</v>
      </c>
    </row>
    <row r="884" spans="22:23" x14ac:dyDescent="0.3">
      <c r="V884" t="s">
        <v>1665</v>
      </c>
      <c r="W884">
        <v>2022</v>
      </c>
    </row>
    <row r="885" spans="22:23" x14ac:dyDescent="0.3">
      <c r="V885" t="s">
        <v>1165</v>
      </c>
      <c r="W885">
        <v>2022</v>
      </c>
    </row>
    <row r="886" spans="22:23" x14ac:dyDescent="0.3">
      <c r="V886" t="s">
        <v>415</v>
      </c>
      <c r="W886">
        <v>2022</v>
      </c>
    </row>
    <row r="887" spans="22:23" x14ac:dyDescent="0.3">
      <c r="V887" t="s">
        <v>770</v>
      </c>
      <c r="W887">
        <v>2022</v>
      </c>
    </row>
    <row r="888" spans="22:23" x14ac:dyDescent="0.3">
      <c r="V888" t="s">
        <v>516</v>
      </c>
      <c r="W888">
        <v>2022</v>
      </c>
    </row>
    <row r="889" spans="22:23" x14ac:dyDescent="0.3">
      <c r="V889" t="s">
        <v>307</v>
      </c>
      <c r="W889">
        <v>2022</v>
      </c>
    </row>
    <row r="890" spans="22:23" x14ac:dyDescent="0.3">
      <c r="V890" t="s">
        <v>2139</v>
      </c>
      <c r="W890">
        <v>2022</v>
      </c>
    </row>
    <row r="891" spans="22:23" x14ac:dyDescent="0.3">
      <c r="V891" t="s">
        <v>2140</v>
      </c>
      <c r="W891">
        <v>2022</v>
      </c>
    </row>
    <row r="892" spans="22:23" x14ac:dyDescent="0.3">
      <c r="V892" t="s">
        <v>1546</v>
      </c>
      <c r="W892">
        <v>2022</v>
      </c>
    </row>
    <row r="893" spans="22:23" x14ac:dyDescent="0.3">
      <c r="V893" t="s">
        <v>1805</v>
      </c>
      <c r="W893">
        <v>2022</v>
      </c>
    </row>
    <row r="894" spans="22:23" x14ac:dyDescent="0.3">
      <c r="V894" t="s">
        <v>1371</v>
      </c>
      <c r="W894">
        <v>2022</v>
      </c>
    </row>
    <row r="895" spans="22:23" x14ac:dyDescent="0.3">
      <c r="V895" t="s">
        <v>2147</v>
      </c>
      <c r="W895">
        <v>2022</v>
      </c>
    </row>
    <row r="896" spans="22:23" x14ac:dyDescent="0.3">
      <c r="V896" t="s">
        <v>1174</v>
      </c>
      <c r="W896">
        <v>2022</v>
      </c>
    </row>
    <row r="897" spans="22:23" x14ac:dyDescent="0.3">
      <c r="V897" t="s">
        <v>492</v>
      </c>
      <c r="W897">
        <v>2022</v>
      </c>
    </row>
    <row r="898" spans="22:23" x14ac:dyDescent="0.3">
      <c r="V898" t="s">
        <v>2149</v>
      </c>
      <c r="W898">
        <v>2022</v>
      </c>
    </row>
    <row r="899" spans="22:23" x14ac:dyDescent="0.3">
      <c r="V899" t="s">
        <v>1305</v>
      </c>
      <c r="W899">
        <v>2022</v>
      </c>
    </row>
    <row r="900" spans="22:23" x14ac:dyDescent="0.3">
      <c r="V900" t="s">
        <v>1721</v>
      </c>
      <c r="W900">
        <v>2022</v>
      </c>
    </row>
    <row r="901" spans="22:23" x14ac:dyDescent="0.3">
      <c r="V901" t="s">
        <v>1740</v>
      </c>
      <c r="W901">
        <v>2022</v>
      </c>
    </row>
    <row r="902" spans="22:23" x14ac:dyDescent="0.3">
      <c r="V902" t="s">
        <v>521</v>
      </c>
      <c r="W902">
        <v>2022</v>
      </c>
    </row>
    <row r="903" spans="22:23" x14ac:dyDescent="0.3">
      <c r="V903" t="s">
        <v>902</v>
      </c>
      <c r="W903">
        <v>2022</v>
      </c>
    </row>
    <row r="904" spans="22:23" x14ac:dyDescent="0.3">
      <c r="V904" t="s">
        <v>1842</v>
      </c>
      <c r="W904">
        <v>2022</v>
      </c>
    </row>
    <row r="905" spans="22:23" x14ac:dyDescent="0.3">
      <c r="V905" t="s">
        <v>235</v>
      </c>
      <c r="W905">
        <v>2022</v>
      </c>
    </row>
    <row r="906" spans="22:23" x14ac:dyDescent="0.3">
      <c r="V906" t="s">
        <v>1516</v>
      </c>
      <c r="W906">
        <v>2022</v>
      </c>
    </row>
    <row r="907" spans="22:23" x14ac:dyDescent="0.3">
      <c r="V907" t="s">
        <v>1753</v>
      </c>
      <c r="W907">
        <v>2022</v>
      </c>
    </row>
    <row r="908" spans="22:23" x14ac:dyDescent="0.3">
      <c r="V908" t="s">
        <v>2158</v>
      </c>
      <c r="W908">
        <v>2022</v>
      </c>
    </row>
    <row r="909" spans="22:23" x14ac:dyDescent="0.3">
      <c r="V909" t="s">
        <v>71</v>
      </c>
      <c r="W909">
        <v>2022</v>
      </c>
    </row>
    <row r="910" spans="22:23" x14ac:dyDescent="0.3">
      <c r="V910" t="s">
        <v>173</v>
      </c>
      <c r="W910">
        <v>2022</v>
      </c>
    </row>
    <row r="911" spans="22:23" x14ac:dyDescent="0.3">
      <c r="V911" t="s">
        <v>1865</v>
      </c>
      <c r="W911">
        <v>2022</v>
      </c>
    </row>
    <row r="912" spans="22:23" x14ac:dyDescent="0.3">
      <c r="V912" t="s">
        <v>2164</v>
      </c>
      <c r="W912">
        <v>2022</v>
      </c>
    </row>
    <row r="913" spans="22:23" x14ac:dyDescent="0.3">
      <c r="V913" t="s">
        <v>1244</v>
      </c>
      <c r="W913">
        <v>2022</v>
      </c>
    </row>
    <row r="914" spans="22:23" x14ac:dyDescent="0.3">
      <c r="V914" t="s">
        <v>489</v>
      </c>
      <c r="W914">
        <v>2022</v>
      </c>
    </row>
    <row r="915" spans="22:23" x14ac:dyDescent="0.3">
      <c r="V915" t="s">
        <v>2166</v>
      </c>
      <c r="W915">
        <v>2022</v>
      </c>
    </row>
    <row r="916" spans="22:23" x14ac:dyDescent="0.3">
      <c r="V916" t="s">
        <v>2168</v>
      </c>
      <c r="W916">
        <v>2022</v>
      </c>
    </row>
    <row r="917" spans="22:23" x14ac:dyDescent="0.3">
      <c r="V917" t="s">
        <v>52</v>
      </c>
      <c r="W917">
        <v>2022</v>
      </c>
    </row>
    <row r="918" spans="22:23" x14ac:dyDescent="0.3">
      <c r="V918" t="s">
        <v>959</v>
      </c>
      <c r="W918">
        <v>2022</v>
      </c>
    </row>
    <row r="919" spans="22:23" x14ac:dyDescent="0.3">
      <c r="V919" t="s">
        <v>771</v>
      </c>
      <c r="W919">
        <v>2022</v>
      </c>
    </row>
    <row r="920" spans="22:23" x14ac:dyDescent="0.3">
      <c r="V920" t="s">
        <v>923</v>
      </c>
      <c r="W920">
        <v>2022</v>
      </c>
    </row>
    <row r="921" spans="22:23" x14ac:dyDescent="0.3">
      <c r="V921" t="s">
        <v>1431</v>
      </c>
      <c r="W921">
        <v>2022</v>
      </c>
    </row>
    <row r="922" spans="22:23" x14ac:dyDescent="0.3">
      <c r="V922" t="s">
        <v>881</v>
      </c>
      <c r="W922">
        <v>2022</v>
      </c>
    </row>
    <row r="923" spans="22:23" x14ac:dyDescent="0.3">
      <c r="V923" t="s">
        <v>1454</v>
      </c>
      <c r="W923">
        <v>2022</v>
      </c>
    </row>
    <row r="924" spans="22:23" x14ac:dyDescent="0.3">
      <c r="V924" t="s">
        <v>178</v>
      </c>
      <c r="W924">
        <v>2022</v>
      </c>
    </row>
    <row r="925" spans="22:23" x14ac:dyDescent="0.3">
      <c r="V925" t="s">
        <v>1188</v>
      </c>
      <c r="W925">
        <v>2022</v>
      </c>
    </row>
    <row r="926" spans="22:23" x14ac:dyDescent="0.3">
      <c r="V926" t="s">
        <v>927</v>
      </c>
      <c r="W926">
        <v>2022</v>
      </c>
    </row>
    <row r="927" spans="22:23" x14ac:dyDescent="0.3">
      <c r="V927" t="s">
        <v>1150</v>
      </c>
      <c r="W927">
        <v>2022</v>
      </c>
    </row>
    <row r="928" spans="22:23" x14ac:dyDescent="0.3">
      <c r="V928" t="s">
        <v>1426</v>
      </c>
      <c r="W928">
        <v>2022</v>
      </c>
    </row>
    <row r="929" spans="22:23" x14ac:dyDescent="0.3">
      <c r="V929" t="s">
        <v>1799</v>
      </c>
      <c r="W929">
        <v>2022</v>
      </c>
    </row>
    <row r="930" spans="22:23" x14ac:dyDescent="0.3">
      <c r="V930" t="s">
        <v>502</v>
      </c>
      <c r="W930">
        <v>2022</v>
      </c>
    </row>
    <row r="931" spans="22:23" x14ac:dyDescent="0.3">
      <c r="V931" t="s">
        <v>841</v>
      </c>
      <c r="W931">
        <v>2022</v>
      </c>
    </row>
    <row r="932" spans="22:23" x14ac:dyDescent="0.3">
      <c r="V932" t="s">
        <v>2176</v>
      </c>
      <c r="W932">
        <v>2022</v>
      </c>
    </row>
    <row r="933" spans="22:23" x14ac:dyDescent="0.3">
      <c r="V933" t="s">
        <v>1695</v>
      </c>
      <c r="W933">
        <v>2022</v>
      </c>
    </row>
    <row r="934" spans="22:23" x14ac:dyDescent="0.3">
      <c r="V934" t="s">
        <v>1491</v>
      </c>
      <c r="W934">
        <v>2022</v>
      </c>
    </row>
    <row r="935" spans="22:23" x14ac:dyDescent="0.3">
      <c r="V935" t="s">
        <v>2178</v>
      </c>
      <c r="W935">
        <v>2022</v>
      </c>
    </row>
    <row r="936" spans="22:23" x14ac:dyDescent="0.3">
      <c r="V936" t="s">
        <v>751</v>
      </c>
      <c r="W936">
        <v>2022</v>
      </c>
    </row>
    <row r="937" spans="22:23" x14ac:dyDescent="0.3">
      <c r="V937" t="s">
        <v>2181</v>
      </c>
      <c r="W937">
        <v>2022</v>
      </c>
    </row>
    <row r="938" spans="22:23" x14ac:dyDescent="0.3">
      <c r="V938" t="s">
        <v>2185</v>
      </c>
      <c r="W938">
        <v>2022</v>
      </c>
    </row>
    <row r="939" spans="22:23" x14ac:dyDescent="0.3">
      <c r="V939" t="s">
        <v>591</v>
      </c>
      <c r="W939">
        <v>2022</v>
      </c>
    </row>
    <row r="940" spans="22:23" x14ac:dyDescent="0.3">
      <c r="V940" t="s">
        <v>669</v>
      </c>
      <c r="W940">
        <v>2022</v>
      </c>
    </row>
    <row r="941" spans="22:23" x14ac:dyDescent="0.3">
      <c r="V941" t="s">
        <v>500</v>
      </c>
      <c r="W941">
        <v>2022</v>
      </c>
    </row>
    <row r="942" spans="22:23" x14ac:dyDescent="0.3">
      <c r="V942" t="s">
        <v>230</v>
      </c>
      <c r="W942">
        <v>2022</v>
      </c>
    </row>
    <row r="943" spans="22:23" x14ac:dyDescent="0.3">
      <c r="V943" t="s">
        <v>1549</v>
      </c>
      <c r="W943">
        <v>2022</v>
      </c>
    </row>
    <row r="944" spans="22:23" x14ac:dyDescent="0.3">
      <c r="V944" t="s">
        <v>1565</v>
      </c>
      <c r="W944">
        <v>2022</v>
      </c>
    </row>
    <row r="945" spans="22:23" x14ac:dyDescent="0.3">
      <c r="V945" t="s">
        <v>719</v>
      </c>
      <c r="W945">
        <v>2022</v>
      </c>
    </row>
    <row r="946" spans="22:23" x14ac:dyDescent="0.3">
      <c r="V946" t="s">
        <v>2190</v>
      </c>
      <c r="W946">
        <v>2022</v>
      </c>
    </row>
    <row r="947" spans="22:23" x14ac:dyDescent="0.3">
      <c r="V947" t="s">
        <v>1783</v>
      </c>
      <c r="W947">
        <v>2022</v>
      </c>
    </row>
    <row r="948" spans="22:23" x14ac:dyDescent="0.3">
      <c r="V948" t="s">
        <v>145</v>
      </c>
      <c r="W948">
        <v>2022</v>
      </c>
    </row>
    <row r="949" spans="22:23" x14ac:dyDescent="0.3">
      <c r="V949" t="s">
        <v>1275</v>
      </c>
      <c r="W949">
        <v>2022</v>
      </c>
    </row>
    <row r="950" spans="22:23" x14ac:dyDescent="0.3">
      <c r="V950" t="s">
        <v>2192</v>
      </c>
      <c r="W950">
        <v>2022</v>
      </c>
    </row>
    <row r="951" spans="22:23" x14ac:dyDescent="0.3">
      <c r="V951" t="s">
        <v>773</v>
      </c>
      <c r="W951">
        <v>2022</v>
      </c>
    </row>
    <row r="952" spans="22:23" x14ac:dyDescent="0.3">
      <c r="V952" t="s">
        <v>1663</v>
      </c>
      <c r="W952">
        <v>2022</v>
      </c>
    </row>
    <row r="953" spans="22:23" x14ac:dyDescent="0.3">
      <c r="V953" t="s">
        <v>2199</v>
      </c>
      <c r="W953">
        <v>2022</v>
      </c>
    </row>
    <row r="954" spans="22:23" x14ac:dyDescent="0.3">
      <c r="V954" t="s">
        <v>2201</v>
      </c>
      <c r="W954">
        <v>2022</v>
      </c>
    </row>
    <row r="955" spans="22:23" x14ac:dyDescent="0.3">
      <c r="V955" t="s">
        <v>1048</v>
      </c>
      <c r="W955">
        <v>2022</v>
      </c>
    </row>
    <row r="956" spans="22:23" x14ac:dyDescent="0.3">
      <c r="V956" t="s">
        <v>338</v>
      </c>
      <c r="W956">
        <v>2022</v>
      </c>
    </row>
    <row r="957" spans="22:23" x14ac:dyDescent="0.3">
      <c r="V957" t="s">
        <v>2207</v>
      </c>
      <c r="W957">
        <v>2022</v>
      </c>
    </row>
    <row r="958" spans="22:23" x14ac:dyDescent="0.3">
      <c r="V958" t="s">
        <v>2208</v>
      </c>
      <c r="W958">
        <v>2022</v>
      </c>
    </row>
    <row r="959" spans="22:23" x14ac:dyDescent="0.3">
      <c r="V959" t="s">
        <v>685</v>
      </c>
      <c r="W959">
        <v>2022</v>
      </c>
    </row>
    <row r="960" spans="22:23" x14ac:dyDescent="0.3">
      <c r="V960" t="s">
        <v>2211</v>
      </c>
      <c r="W960">
        <v>2022</v>
      </c>
    </row>
    <row r="961" spans="22:23" x14ac:dyDescent="0.3">
      <c r="V961" t="s">
        <v>354</v>
      </c>
      <c r="W961">
        <v>2022</v>
      </c>
    </row>
    <row r="962" spans="22:23" x14ac:dyDescent="0.3">
      <c r="V962" t="s">
        <v>2214</v>
      </c>
      <c r="W962">
        <v>2022</v>
      </c>
    </row>
    <row r="963" spans="22:23" x14ac:dyDescent="0.3">
      <c r="V963" t="s">
        <v>1537</v>
      </c>
      <c r="W963">
        <v>2022</v>
      </c>
    </row>
    <row r="964" spans="22:23" x14ac:dyDescent="0.3">
      <c r="V964" t="s">
        <v>1195</v>
      </c>
      <c r="W964">
        <v>2022</v>
      </c>
    </row>
    <row r="965" spans="22:23" x14ac:dyDescent="0.3">
      <c r="V965" t="s">
        <v>1336</v>
      </c>
      <c r="W965">
        <v>2022</v>
      </c>
    </row>
    <row r="966" spans="22:23" x14ac:dyDescent="0.3">
      <c r="V966" t="s">
        <v>603</v>
      </c>
      <c r="W966">
        <v>2022</v>
      </c>
    </row>
    <row r="967" spans="22:23" x14ac:dyDescent="0.3">
      <c r="V967" t="s">
        <v>1631</v>
      </c>
      <c r="W967">
        <v>2022</v>
      </c>
    </row>
    <row r="968" spans="22:23" x14ac:dyDescent="0.3">
      <c r="V968" t="s">
        <v>1415</v>
      </c>
      <c r="W968">
        <v>2022</v>
      </c>
    </row>
    <row r="969" spans="22:23" x14ac:dyDescent="0.3">
      <c r="V969" t="s">
        <v>1657</v>
      </c>
      <c r="W969">
        <v>2022</v>
      </c>
    </row>
    <row r="970" spans="22:23" x14ac:dyDescent="0.3">
      <c r="V970" t="s">
        <v>405</v>
      </c>
      <c r="W970">
        <v>2022</v>
      </c>
    </row>
    <row r="971" spans="22:23" x14ac:dyDescent="0.3">
      <c r="V971" t="s">
        <v>1046</v>
      </c>
      <c r="W971">
        <v>2022</v>
      </c>
    </row>
    <row r="972" spans="22:23" x14ac:dyDescent="0.3">
      <c r="V972" t="s">
        <v>1007</v>
      </c>
      <c r="W972">
        <v>2022</v>
      </c>
    </row>
    <row r="973" spans="22:23" x14ac:dyDescent="0.3">
      <c r="V973" t="s">
        <v>2224</v>
      </c>
      <c r="W973">
        <v>2022</v>
      </c>
    </row>
    <row r="974" spans="22:23" x14ac:dyDescent="0.3">
      <c r="V974" t="s">
        <v>1828</v>
      </c>
      <c r="W974">
        <v>2022</v>
      </c>
    </row>
    <row r="975" spans="22:23" x14ac:dyDescent="0.3">
      <c r="V975" t="s">
        <v>571</v>
      </c>
      <c r="W975">
        <v>2022</v>
      </c>
    </row>
    <row r="976" spans="22:23" x14ac:dyDescent="0.3">
      <c r="V976" t="s">
        <v>2227</v>
      </c>
      <c r="W976">
        <v>2022</v>
      </c>
    </row>
    <row r="977" spans="22:23" x14ac:dyDescent="0.3">
      <c r="V977" t="s">
        <v>1701</v>
      </c>
      <c r="W977">
        <v>2022</v>
      </c>
    </row>
    <row r="978" spans="22:23" x14ac:dyDescent="0.3">
      <c r="V978" t="s">
        <v>83</v>
      </c>
      <c r="W978">
        <v>2022</v>
      </c>
    </row>
    <row r="979" spans="22:23" x14ac:dyDescent="0.3">
      <c r="V979" t="s">
        <v>1097</v>
      </c>
      <c r="W979">
        <v>2022</v>
      </c>
    </row>
    <row r="980" spans="22:23" x14ac:dyDescent="0.3">
      <c r="V980" t="s">
        <v>1232</v>
      </c>
      <c r="W980">
        <v>2022</v>
      </c>
    </row>
    <row r="981" spans="22:23" x14ac:dyDescent="0.3">
      <c r="V981" t="s">
        <v>1445</v>
      </c>
      <c r="W981">
        <v>2022</v>
      </c>
    </row>
    <row r="982" spans="22:23" x14ac:dyDescent="0.3">
      <c r="V982" t="s">
        <v>2232</v>
      </c>
      <c r="W982">
        <v>2022</v>
      </c>
    </row>
    <row r="983" spans="22:23" x14ac:dyDescent="0.3">
      <c r="V983" t="s">
        <v>261</v>
      </c>
      <c r="W983">
        <v>2022</v>
      </c>
    </row>
    <row r="984" spans="22:23" x14ac:dyDescent="0.3">
      <c r="V984" t="s">
        <v>527</v>
      </c>
      <c r="W984">
        <v>2022</v>
      </c>
    </row>
    <row r="985" spans="22:23" x14ac:dyDescent="0.3">
      <c r="V985" t="s">
        <v>2234</v>
      </c>
      <c r="W985">
        <v>2022</v>
      </c>
    </row>
    <row r="986" spans="22:23" x14ac:dyDescent="0.3">
      <c r="V986" t="s">
        <v>1870</v>
      </c>
      <c r="W986">
        <v>2022</v>
      </c>
    </row>
    <row r="987" spans="22:23" x14ac:dyDescent="0.3">
      <c r="V987" t="s">
        <v>639</v>
      </c>
      <c r="W987">
        <v>2022</v>
      </c>
    </row>
    <row r="988" spans="22:23" x14ac:dyDescent="0.3">
      <c r="V988" t="s">
        <v>914</v>
      </c>
      <c r="W988">
        <v>2022</v>
      </c>
    </row>
    <row r="989" spans="22:23" x14ac:dyDescent="0.3">
      <c r="V989" t="s">
        <v>585</v>
      </c>
      <c r="W989">
        <v>2022</v>
      </c>
    </row>
    <row r="990" spans="22:23" x14ac:dyDescent="0.3">
      <c r="V990" t="s">
        <v>653</v>
      </c>
      <c r="W990">
        <v>2022</v>
      </c>
    </row>
    <row r="991" spans="22:23" x14ac:dyDescent="0.3">
      <c r="V991" t="s">
        <v>1833</v>
      </c>
      <c r="W991">
        <v>2022</v>
      </c>
    </row>
    <row r="992" spans="22:23" x14ac:dyDescent="0.3">
      <c r="V992" t="s">
        <v>594</v>
      </c>
      <c r="W992">
        <v>2022</v>
      </c>
    </row>
    <row r="993" spans="22:23" x14ac:dyDescent="0.3">
      <c r="V993" t="s">
        <v>1530</v>
      </c>
      <c r="W993">
        <v>2022</v>
      </c>
    </row>
    <row r="994" spans="22:23" x14ac:dyDescent="0.3">
      <c r="V994" t="s">
        <v>2244</v>
      </c>
      <c r="W994">
        <v>2022</v>
      </c>
    </row>
    <row r="995" spans="22:23" x14ac:dyDescent="0.3">
      <c r="V995" t="s">
        <v>385</v>
      </c>
      <c r="W995">
        <v>2022</v>
      </c>
    </row>
    <row r="996" spans="22:23" x14ac:dyDescent="0.3">
      <c r="V996" t="s">
        <v>1698</v>
      </c>
      <c r="W996">
        <v>2022</v>
      </c>
    </row>
    <row r="997" spans="22:23" x14ac:dyDescent="0.3">
      <c r="V997" t="s">
        <v>632</v>
      </c>
      <c r="W997">
        <v>2022</v>
      </c>
    </row>
    <row r="998" spans="22:23" x14ac:dyDescent="0.3">
      <c r="V998" t="s">
        <v>2246</v>
      </c>
      <c r="W998">
        <v>2022</v>
      </c>
    </row>
    <row r="999" spans="22:23" x14ac:dyDescent="0.3">
      <c r="V999" t="s">
        <v>2248</v>
      </c>
      <c r="W999">
        <v>2022</v>
      </c>
    </row>
    <row r="1000" spans="22:23" x14ac:dyDescent="0.3">
      <c r="V1000" t="s">
        <v>158</v>
      </c>
      <c r="W1000">
        <v>2022</v>
      </c>
    </row>
    <row r="1001" spans="22:23" x14ac:dyDescent="0.3">
      <c r="V1001" t="s">
        <v>1479</v>
      </c>
      <c r="W1001">
        <v>2022</v>
      </c>
    </row>
    <row r="1002" spans="22:23" x14ac:dyDescent="0.3">
      <c r="V1002" t="s">
        <v>2250</v>
      </c>
      <c r="W1002">
        <v>2022</v>
      </c>
    </row>
    <row r="1003" spans="22:23" x14ac:dyDescent="0.3">
      <c r="V1003" t="s">
        <v>1499</v>
      </c>
      <c r="W1003">
        <v>2022</v>
      </c>
    </row>
    <row r="1004" spans="22:23" x14ac:dyDescent="0.3">
      <c r="V1004" t="s">
        <v>2254</v>
      </c>
      <c r="W1004">
        <v>2022</v>
      </c>
    </row>
    <row r="1005" spans="22:23" x14ac:dyDescent="0.3">
      <c r="V1005" t="s">
        <v>2255</v>
      </c>
      <c r="W1005">
        <v>2022</v>
      </c>
    </row>
    <row r="1006" spans="22:23" x14ac:dyDescent="0.3">
      <c r="V1006" t="s">
        <v>2256</v>
      </c>
      <c r="W1006">
        <v>2022</v>
      </c>
    </row>
    <row r="1007" spans="22:23" x14ac:dyDescent="0.3">
      <c r="V1007" t="s">
        <v>243</v>
      </c>
      <c r="W1007">
        <v>2022</v>
      </c>
    </row>
    <row r="1008" spans="22:23" x14ac:dyDescent="0.3">
      <c r="V1008" t="s">
        <v>239</v>
      </c>
      <c r="W1008">
        <v>2022</v>
      </c>
    </row>
    <row r="1009" spans="22:23" x14ac:dyDescent="0.3">
      <c r="V1009" t="s">
        <v>578</v>
      </c>
      <c r="W1009">
        <v>2022</v>
      </c>
    </row>
    <row r="1010" spans="22:23" x14ac:dyDescent="0.3">
      <c r="V1010" t="s">
        <v>666</v>
      </c>
      <c r="W1010">
        <v>2022</v>
      </c>
    </row>
    <row r="1011" spans="22:23" x14ac:dyDescent="0.3">
      <c r="V1011" t="s">
        <v>1578</v>
      </c>
      <c r="W1011">
        <v>2022</v>
      </c>
    </row>
    <row r="1012" spans="22:23" x14ac:dyDescent="0.3">
      <c r="V1012" t="s">
        <v>1576</v>
      </c>
      <c r="W1012">
        <v>2022</v>
      </c>
    </row>
    <row r="1013" spans="22:23" x14ac:dyDescent="0.3">
      <c r="V1013" t="s">
        <v>1066</v>
      </c>
      <c r="W1013">
        <v>2022</v>
      </c>
    </row>
    <row r="1014" spans="22:23" x14ac:dyDescent="0.3">
      <c r="V1014" t="s">
        <v>161</v>
      </c>
      <c r="W1014">
        <v>2022</v>
      </c>
    </row>
    <row r="1015" spans="22:23" x14ac:dyDescent="0.3">
      <c r="V1015" t="s">
        <v>1117</v>
      </c>
      <c r="W1015">
        <v>2022</v>
      </c>
    </row>
    <row r="1016" spans="22:23" x14ac:dyDescent="0.3">
      <c r="V1016" t="s">
        <v>2261</v>
      </c>
      <c r="W1016">
        <v>2022</v>
      </c>
    </row>
    <row r="1017" spans="22:23" x14ac:dyDescent="0.3">
      <c r="V1017" t="s">
        <v>1674</v>
      </c>
      <c r="W1017">
        <v>2022</v>
      </c>
    </row>
    <row r="1018" spans="22:23" x14ac:dyDescent="0.3">
      <c r="V1018" t="s">
        <v>2264</v>
      </c>
      <c r="W1018">
        <v>2022</v>
      </c>
    </row>
    <row r="1019" spans="22:23" x14ac:dyDescent="0.3">
      <c r="V1019" t="s">
        <v>407</v>
      </c>
      <c r="W1019">
        <v>2022</v>
      </c>
    </row>
    <row r="1020" spans="22:23" x14ac:dyDescent="0.3">
      <c r="V1020" t="s">
        <v>1086</v>
      </c>
      <c r="W1020">
        <v>2022</v>
      </c>
    </row>
    <row r="1021" spans="22:23" x14ac:dyDescent="0.3">
      <c r="V1021" t="s">
        <v>1625</v>
      </c>
      <c r="W1021">
        <v>2022</v>
      </c>
    </row>
    <row r="1022" spans="22:23" x14ac:dyDescent="0.3">
      <c r="V1022" t="s">
        <v>16</v>
      </c>
      <c r="W1022">
        <v>2022</v>
      </c>
    </row>
    <row r="1023" spans="22:23" x14ac:dyDescent="0.3">
      <c r="V1023" t="s">
        <v>2267</v>
      </c>
      <c r="W1023">
        <v>2022</v>
      </c>
    </row>
    <row r="1024" spans="22:23" x14ac:dyDescent="0.3">
      <c r="V1024" t="s">
        <v>85</v>
      </c>
      <c r="W1024">
        <v>2022</v>
      </c>
    </row>
    <row r="1025" spans="22:23" x14ac:dyDescent="0.3">
      <c r="V1025" t="s">
        <v>1773</v>
      </c>
      <c r="W1025">
        <v>2022</v>
      </c>
    </row>
    <row r="1026" spans="22:23" x14ac:dyDescent="0.3">
      <c r="V1026" t="s">
        <v>199</v>
      </c>
      <c r="W1026">
        <v>2022</v>
      </c>
    </row>
    <row r="1027" spans="22:23" x14ac:dyDescent="0.3">
      <c r="V1027" t="s">
        <v>793</v>
      </c>
      <c r="W1027">
        <v>2022</v>
      </c>
    </row>
    <row r="1028" spans="22:23" x14ac:dyDescent="0.3">
      <c r="V1028" t="s">
        <v>2272</v>
      </c>
      <c r="W1028">
        <v>2022</v>
      </c>
    </row>
    <row r="1029" spans="22:23" x14ac:dyDescent="0.3">
      <c r="V1029" t="s">
        <v>2273</v>
      </c>
      <c r="W1029">
        <v>2022</v>
      </c>
    </row>
    <row r="1030" spans="22:23" x14ac:dyDescent="0.3">
      <c r="V1030" t="s">
        <v>940</v>
      </c>
      <c r="W1030">
        <v>2022</v>
      </c>
    </row>
    <row r="1031" spans="22:23" x14ac:dyDescent="0.3">
      <c r="V1031" t="s">
        <v>1682</v>
      </c>
      <c r="W1031">
        <v>2022</v>
      </c>
    </row>
    <row r="1032" spans="22:23" x14ac:dyDescent="0.3">
      <c r="V1032" t="s">
        <v>1622</v>
      </c>
      <c r="W1032">
        <v>2022</v>
      </c>
    </row>
    <row r="1033" spans="22:23" x14ac:dyDescent="0.3">
      <c r="V1033" t="s">
        <v>2278</v>
      </c>
      <c r="W1033">
        <v>2022</v>
      </c>
    </row>
    <row r="1034" spans="22:23" x14ac:dyDescent="0.3">
      <c r="V1034" t="s">
        <v>1163</v>
      </c>
      <c r="W1034">
        <v>2022</v>
      </c>
    </row>
    <row r="1035" spans="22:23" x14ac:dyDescent="0.3">
      <c r="V1035" t="s">
        <v>1385</v>
      </c>
      <c r="W1035">
        <v>2022</v>
      </c>
    </row>
    <row r="1036" spans="22:23" x14ac:dyDescent="0.3">
      <c r="V1036" t="s">
        <v>2279</v>
      </c>
      <c r="W1036">
        <v>2022</v>
      </c>
    </row>
    <row r="1037" spans="22:23" x14ac:dyDescent="0.3">
      <c r="V1037" t="s">
        <v>452</v>
      </c>
      <c r="W1037">
        <v>2022</v>
      </c>
    </row>
    <row r="1038" spans="22:23" x14ac:dyDescent="0.3">
      <c r="V1038" t="s">
        <v>677</v>
      </c>
      <c r="W1038">
        <v>2022</v>
      </c>
    </row>
    <row r="1039" spans="22:23" x14ac:dyDescent="0.3">
      <c r="V1039" t="s">
        <v>1768</v>
      </c>
      <c r="W1039">
        <v>2022</v>
      </c>
    </row>
    <row r="1040" spans="22:23" x14ac:dyDescent="0.3">
      <c r="V1040" t="s">
        <v>421</v>
      </c>
      <c r="W1040">
        <v>2022</v>
      </c>
    </row>
    <row r="1041" spans="22:23" x14ac:dyDescent="0.3">
      <c r="V1041" t="s">
        <v>2282</v>
      </c>
      <c r="W1041">
        <v>2022</v>
      </c>
    </row>
    <row r="1042" spans="22:23" x14ac:dyDescent="0.3">
      <c r="V1042" t="s">
        <v>1489</v>
      </c>
      <c r="W1042">
        <v>2022</v>
      </c>
    </row>
    <row r="1043" spans="22:23" x14ac:dyDescent="0.3">
      <c r="V1043" t="s">
        <v>2284</v>
      </c>
      <c r="W1043">
        <v>2022</v>
      </c>
    </row>
    <row r="1044" spans="22:23" x14ac:dyDescent="0.3">
      <c r="V1044" t="s">
        <v>1764</v>
      </c>
      <c r="W1044">
        <v>2022</v>
      </c>
    </row>
    <row r="1045" spans="22:23" x14ac:dyDescent="0.3">
      <c r="V1045" t="s">
        <v>925</v>
      </c>
      <c r="W1045">
        <v>2022</v>
      </c>
    </row>
    <row r="1046" spans="22:23" x14ac:dyDescent="0.3">
      <c r="V1046" t="s">
        <v>824</v>
      </c>
      <c r="W1046">
        <v>2022</v>
      </c>
    </row>
    <row r="1047" spans="22:23" x14ac:dyDescent="0.3">
      <c r="V1047" t="s">
        <v>1735</v>
      </c>
      <c r="W1047">
        <v>2022</v>
      </c>
    </row>
    <row r="1048" spans="22:23" x14ac:dyDescent="0.3">
      <c r="V1048" t="s">
        <v>2286</v>
      </c>
      <c r="W1048">
        <v>2022</v>
      </c>
    </row>
    <row r="1049" spans="22:23" x14ac:dyDescent="0.3">
      <c r="V1049" t="s">
        <v>1550</v>
      </c>
      <c r="W1049">
        <v>2022</v>
      </c>
    </row>
    <row r="1050" spans="22:23" x14ac:dyDescent="0.3">
      <c r="V1050" t="s">
        <v>645</v>
      </c>
      <c r="W1050">
        <v>2022</v>
      </c>
    </row>
    <row r="1051" spans="22:23" x14ac:dyDescent="0.3">
      <c r="V1051" t="s">
        <v>2288</v>
      </c>
      <c r="W1051">
        <v>2022</v>
      </c>
    </row>
    <row r="1052" spans="22:23" x14ac:dyDescent="0.3">
      <c r="V1052" t="s">
        <v>241</v>
      </c>
      <c r="W1052">
        <v>2022</v>
      </c>
    </row>
    <row r="1053" spans="22:23" x14ac:dyDescent="0.3">
      <c r="V1053" t="s">
        <v>1303</v>
      </c>
      <c r="W1053">
        <v>2022</v>
      </c>
    </row>
    <row r="1054" spans="22:23" x14ac:dyDescent="0.3">
      <c r="V1054" t="s">
        <v>604</v>
      </c>
      <c r="W1054">
        <v>2022</v>
      </c>
    </row>
    <row r="1055" spans="22:23" x14ac:dyDescent="0.3">
      <c r="V1055" t="s">
        <v>762</v>
      </c>
      <c r="W1055">
        <v>2022</v>
      </c>
    </row>
    <row r="1056" spans="22:23" x14ac:dyDescent="0.3">
      <c r="V1056" t="s">
        <v>2296</v>
      </c>
      <c r="W1056">
        <v>2022</v>
      </c>
    </row>
    <row r="1057" spans="22:23" x14ac:dyDescent="0.3">
      <c r="V1057" t="s">
        <v>1377</v>
      </c>
      <c r="W1057">
        <v>2022</v>
      </c>
    </row>
    <row r="1058" spans="22:23" x14ac:dyDescent="0.3">
      <c r="V1058" t="s">
        <v>815</v>
      </c>
      <c r="W1058">
        <v>2022</v>
      </c>
    </row>
    <row r="1059" spans="22:23" x14ac:dyDescent="0.3">
      <c r="V1059" t="s">
        <v>2300</v>
      </c>
      <c r="W1059">
        <v>2022</v>
      </c>
    </row>
    <row r="1060" spans="22:23" x14ac:dyDescent="0.3">
      <c r="V1060" t="s">
        <v>204</v>
      </c>
      <c r="W1060">
        <v>2022</v>
      </c>
    </row>
    <row r="1061" spans="22:23" x14ac:dyDescent="0.3">
      <c r="V1061" t="s">
        <v>628</v>
      </c>
      <c r="W1061">
        <v>2022</v>
      </c>
    </row>
    <row r="1062" spans="22:23" x14ac:dyDescent="0.3">
      <c r="V1062" t="s">
        <v>279</v>
      </c>
      <c r="W1062">
        <v>2022</v>
      </c>
    </row>
    <row r="1063" spans="22:23" x14ac:dyDescent="0.3">
      <c r="V1063" t="s">
        <v>2308</v>
      </c>
      <c r="W1063">
        <v>2022</v>
      </c>
    </row>
    <row r="1064" spans="22:23" x14ac:dyDescent="0.3">
      <c r="V1064" t="s">
        <v>494</v>
      </c>
      <c r="W1064">
        <v>2022</v>
      </c>
    </row>
    <row r="1065" spans="22:23" x14ac:dyDescent="0.3">
      <c r="V1065" t="s">
        <v>336</v>
      </c>
      <c r="W1065">
        <v>2022</v>
      </c>
    </row>
    <row r="1066" spans="22:23" x14ac:dyDescent="0.3">
      <c r="V1066" t="s">
        <v>1564</v>
      </c>
      <c r="W1066">
        <v>2022</v>
      </c>
    </row>
    <row r="1067" spans="22:23" x14ac:dyDescent="0.3">
      <c r="V1067" t="s">
        <v>424</v>
      </c>
      <c r="W1067">
        <v>2022</v>
      </c>
    </row>
    <row r="1068" spans="22:23" x14ac:dyDescent="0.3">
      <c r="V1068" t="s">
        <v>2310</v>
      </c>
      <c r="W1068">
        <v>2022</v>
      </c>
    </row>
    <row r="1069" spans="22:23" x14ac:dyDescent="0.3">
      <c r="V1069" t="s">
        <v>979</v>
      </c>
      <c r="W1069">
        <v>2022</v>
      </c>
    </row>
    <row r="1070" spans="22:23" x14ac:dyDescent="0.3">
      <c r="V1070" t="s">
        <v>1099</v>
      </c>
      <c r="W1070">
        <v>2022</v>
      </c>
    </row>
    <row r="1071" spans="22:23" x14ac:dyDescent="0.3">
      <c r="V1071" t="s">
        <v>1037</v>
      </c>
      <c r="W1071">
        <v>2022</v>
      </c>
    </row>
    <row r="1072" spans="22:23" x14ac:dyDescent="0.3">
      <c r="V1072" t="s">
        <v>2315</v>
      </c>
      <c r="W1072">
        <v>2022</v>
      </c>
    </row>
    <row r="1073" spans="22:23" x14ac:dyDescent="0.3">
      <c r="V1073" t="s">
        <v>782</v>
      </c>
      <c r="W1073">
        <v>2022</v>
      </c>
    </row>
    <row r="1074" spans="22:23" x14ac:dyDescent="0.3">
      <c r="V1074" t="s">
        <v>1689</v>
      </c>
      <c r="W1074">
        <v>2022</v>
      </c>
    </row>
    <row r="1075" spans="22:23" x14ac:dyDescent="0.3">
      <c r="V1075" t="s">
        <v>2320</v>
      </c>
      <c r="W1075">
        <v>2022</v>
      </c>
    </row>
    <row r="1076" spans="22:23" x14ac:dyDescent="0.3">
      <c r="V1076" t="s">
        <v>2321</v>
      </c>
      <c r="W1076">
        <v>2022</v>
      </c>
    </row>
    <row r="1077" spans="22:23" x14ac:dyDescent="0.3">
      <c r="V1077" t="s">
        <v>429</v>
      </c>
      <c r="W1077">
        <v>2022</v>
      </c>
    </row>
    <row r="1078" spans="22:23" x14ac:dyDescent="0.3">
      <c r="V1078" t="s">
        <v>321</v>
      </c>
      <c r="W1078">
        <v>2022</v>
      </c>
    </row>
    <row r="1079" spans="22:23" x14ac:dyDescent="0.3">
      <c r="V1079" t="s">
        <v>2325</v>
      </c>
      <c r="W1079">
        <v>2022</v>
      </c>
    </row>
    <row r="1080" spans="22:23" x14ac:dyDescent="0.3">
      <c r="V1080" t="s">
        <v>1819</v>
      </c>
      <c r="W1080">
        <v>2022</v>
      </c>
    </row>
    <row r="1081" spans="22:23" x14ac:dyDescent="0.3">
      <c r="V1081" t="s">
        <v>889</v>
      </c>
      <c r="W1081">
        <v>2022</v>
      </c>
    </row>
    <row r="1082" spans="22:23" x14ac:dyDescent="0.3">
      <c r="V1082" t="s">
        <v>2328</v>
      </c>
      <c r="W1082">
        <v>2022</v>
      </c>
    </row>
    <row r="1083" spans="22:23" x14ac:dyDescent="0.3">
      <c r="V1083" t="s">
        <v>195</v>
      </c>
      <c r="W1083">
        <v>2022</v>
      </c>
    </row>
    <row r="1084" spans="22:23" x14ac:dyDescent="0.3">
      <c r="V1084" t="s">
        <v>826</v>
      </c>
      <c r="W1084">
        <v>2022</v>
      </c>
    </row>
    <row r="1085" spans="22:23" x14ac:dyDescent="0.3">
      <c r="V1085" t="s">
        <v>1396</v>
      </c>
      <c r="W1085">
        <v>2022</v>
      </c>
    </row>
    <row r="1086" spans="22:23" x14ac:dyDescent="0.3">
      <c r="V1086" t="s">
        <v>1363</v>
      </c>
      <c r="W1086">
        <v>2022</v>
      </c>
    </row>
    <row r="1087" spans="22:23" x14ac:dyDescent="0.3">
      <c r="V1087" t="s">
        <v>726</v>
      </c>
      <c r="W1087">
        <v>2022</v>
      </c>
    </row>
    <row r="1088" spans="22:23" x14ac:dyDescent="0.3">
      <c r="V1088" t="s">
        <v>1725</v>
      </c>
      <c r="W1088">
        <v>2022</v>
      </c>
    </row>
    <row r="1089" spans="22:23" x14ac:dyDescent="0.3">
      <c r="V1089" t="s">
        <v>254</v>
      </c>
      <c r="W1089">
        <v>2022</v>
      </c>
    </row>
    <row r="1090" spans="22:23" x14ac:dyDescent="0.3">
      <c r="V1090" t="s">
        <v>1640</v>
      </c>
      <c r="W1090">
        <v>2022</v>
      </c>
    </row>
    <row r="1091" spans="22:23" x14ac:dyDescent="0.3">
      <c r="V1091" t="s">
        <v>953</v>
      </c>
      <c r="W1091">
        <v>2022</v>
      </c>
    </row>
    <row r="1092" spans="22:23" x14ac:dyDescent="0.3">
      <c r="V1092" t="s">
        <v>736</v>
      </c>
      <c r="W1092">
        <v>2022</v>
      </c>
    </row>
    <row r="1093" spans="22:23" x14ac:dyDescent="0.3">
      <c r="V1093" t="s">
        <v>1507</v>
      </c>
      <c r="W1093">
        <v>2022</v>
      </c>
    </row>
    <row r="1094" spans="22:23" x14ac:dyDescent="0.3">
      <c r="V1094" t="s">
        <v>1076</v>
      </c>
      <c r="W1094">
        <v>2022</v>
      </c>
    </row>
    <row r="1095" spans="22:23" x14ac:dyDescent="0.3">
      <c r="V1095" t="s">
        <v>293</v>
      </c>
      <c r="W1095">
        <v>2022</v>
      </c>
    </row>
    <row r="1096" spans="22:23" x14ac:dyDescent="0.3">
      <c r="V1096" t="s">
        <v>729</v>
      </c>
      <c r="W1096">
        <v>2022</v>
      </c>
    </row>
    <row r="1097" spans="22:23" x14ac:dyDescent="0.3">
      <c r="V1097" t="s">
        <v>403</v>
      </c>
      <c r="W1097">
        <v>2022</v>
      </c>
    </row>
    <row r="1098" spans="22:23" x14ac:dyDescent="0.3">
      <c r="V1098" t="s">
        <v>348</v>
      </c>
      <c r="W1098">
        <v>2022</v>
      </c>
    </row>
    <row r="1099" spans="22:23" x14ac:dyDescent="0.3">
      <c r="V1099" t="s">
        <v>464</v>
      </c>
      <c r="W1099">
        <v>2022</v>
      </c>
    </row>
    <row r="1100" spans="22:23" x14ac:dyDescent="0.3">
      <c r="V1100" t="s">
        <v>2345</v>
      </c>
      <c r="W1100">
        <v>2022</v>
      </c>
    </row>
    <row r="1101" spans="22:23" x14ac:dyDescent="0.3">
      <c r="V1101" t="s">
        <v>868</v>
      </c>
      <c r="W1101">
        <v>2022</v>
      </c>
    </row>
    <row r="1102" spans="22:23" x14ac:dyDescent="0.3">
      <c r="V1102" t="s">
        <v>863</v>
      </c>
      <c r="W1102">
        <v>2022</v>
      </c>
    </row>
    <row r="1103" spans="22:23" x14ac:dyDescent="0.3">
      <c r="V1103" t="s">
        <v>575</v>
      </c>
      <c r="W1103">
        <v>2022</v>
      </c>
    </row>
    <row r="1104" spans="22:23" x14ac:dyDescent="0.3">
      <c r="V1104" t="s">
        <v>1209</v>
      </c>
      <c r="W1104">
        <v>2022</v>
      </c>
    </row>
    <row r="1105" spans="22:23" x14ac:dyDescent="0.3">
      <c r="V1105" t="s">
        <v>886</v>
      </c>
      <c r="W1105">
        <v>2022</v>
      </c>
    </row>
    <row r="1106" spans="22:23" x14ac:dyDescent="0.3">
      <c r="V1106" t="s">
        <v>2348</v>
      </c>
      <c r="W1106">
        <v>2022</v>
      </c>
    </row>
    <row r="1107" spans="22:23" x14ac:dyDescent="0.3">
      <c r="V1107" t="s">
        <v>2349</v>
      </c>
      <c r="W1107">
        <v>2022</v>
      </c>
    </row>
    <row r="1108" spans="22:23" x14ac:dyDescent="0.3">
      <c r="V1108" t="s">
        <v>870</v>
      </c>
      <c r="W1108">
        <v>2022</v>
      </c>
    </row>
    <row r="1109" spans="22:23" x14ac:dyDescent="0.3">
      <c r="V1109" t="s">
        <v>742</v>
      </c>
      <c r="W1109">
        <v>2022</v>
      </c>
    </row>
    <row r="1110" spans="22:23" x14ac:dyDescent="0.3">
      <c r="V1110" t="s">
        <v>248</v>
      </c>
      <c r="W1110">
        <v>2022</v>
      </c>
    </row>
    <row r="1111" spans="22:23" x14ac:dyDescent="0.3">
      <c r="V1111" t="s">
        <v>1198</v>
      </c>
      <c r="W1111">
        <v>2022</v>
      </c>
    </row>
    <row r="1112" spans="22:23" x14ac:dyDescent="0.3">
      <c r="V1112" t="s">
        <v>472</v>
      </c>
      <c r="W1112">
        <v>2022</v>
      </c>
    </row>
    <row r="1113" spans="22:23" x14ac:dyDescent="0.3">
      <c r="V1113" t="s">
        <v>1800</v>
      </c>
      <c r="W1113">
        <v>2022</v>
      </c>
    </row>
    <row r="1114" spans="22:23" x14ac:dyDescent="0.3">
      <c r="V1114" t="s">
        <v>380</v>
      </c>
      <c r="W1114">
        <v>2022</v>
      </c>
    </row>
    <row r="1115" spans="22:23" x14ac:dyDescent="0.3">
      <c r="V1115" t="s">
        <v>1848</v>
      </c>
      <c r="W1115">
        <v>2022</v>
      </c>
    </row>
    <row r="1116" spans="22:23" x14ac:dyDescent="0.3">
      <c r="V1116" t="s">
        <v>630</v>
      </c>
      <c r="W1116">
        <v>2022</v>
      </c>
    </row>
    <row r="1117" spans="22:23" x14ac:dyDescent="0.3">
      <c r="V1117" t="s">
        <v>1090</v>
      </c>
      <c r="W1117">
        <v>2022</v>
      </c>
    </row>
    <row r="1118" spans="22:23" x14ac:dyDescent="0.3">
      <c r="V1118" t="s">
        <v>2367</v>
      </c>
      <c r="W1118">
        <v>2022</v>
      </c>
    </row>
    <row r="1119" spans="22:23" x14ac:dyDescent="0.3">
      <c r="V1119" t="s">
        <v>750</v>
      </c>
      <c r="W1119">
        <v>2022</v>
      </c>
    </row>
    <row r="1120" spans="22:23" x14ac:dyDescent="0.3">
      <c r="V1120" t="s">
        <v>1340</v>
      </c>
      <c r="W1120">
        <v>2022</v>
      </c>
    </row>
    <row r="1121" spans="22:23" x14ac:dyDescent="0.3">
      <c r="V1121" t="s">
        <v>343</v>
      </c>
      <c r="W1121">
        <v>2022</v>
      </c>
    </row>
    <row r="1122" spans="22:23" x14ac:dyDescent="0.3">
      <c r="V1122" t="s">
        <v>657</v>
      </c>
      <c r="W1122">
        <v>2022</v>
      </c>
    </row>
    <row r="1123" spans="22:23" x14ac:dyDescent="0.3">
      <c r="V1123" t="s">
        <v>716</v>
      </c>
      <c r="W1123">
        <v>2022</v>
      </c>
    </row>
    <row r="1124" spans="22:23" x14ac:dyDescent="0.3">
      <c r="V1124" t="s">
        <v>1081</v>
      </c>
      <c r="W1124">
        <v>2022</v>
      </c>
    </row>
    <row r="1125" spans="22:23" x14ac:dyDescent="0.3">
      <c r="V1125" t="s">
        <v>1265</v>
      </c>
      <c r="W1125">
        <v>2022</v>
      </c>
    </row>
    <row r="1126" spans="22:23" x14ac:dyDescent="0.3">
      <c r="V1126" t="s">
        <v>1724</v>
      </c>
      <c r="W1126">
        <v>2022</v>
      </c>
    </row>
    <row r="1127" spans="22:23" x14ac:dyDescent="0.3">
      <c r="V1127" t="s">
        <v>1348</v>
      </c>
      <c r="W1127">
        <v>2022</v>
      </c>
    </row>
    <row r="1128" spans="22:23" x14ac:dyDescent="0.3">
      <c r="V1128" t="s">
        <v>2380</v>
      </c>
      <c r="W1128">
        <v>2022</v>
      </c>
    </row>
    <row r="1129" spans="22:23" x14ac:dyDescent="0.3">
      <c r="V1129" t="s">
        <v>994</v>
      </c>
      <c r="W1129">
        <v>2022</v>
      </c>
    </row>
    <row r="1130" spans="22:23" x14ac:dyDescent="0.3">
      <c r="V1130" t="s">
        <v>1597</v>
      </c>
      <c r="W1130">
        <v>2022</v>
      </c>
    </row>
    <row r="1131" spans="22:23" x14ac:dyDescent="0.3">
      <c r="V1131" t="s">
        <v>2382</v>
      </c>
      <c r="W1131">
        <v>2022</v>
      </c>
    </row>
    <row r="1132" spans="22:23" x14ac:dyDescent="0.3">
      <c r="V1132" t="s">
        <v>2383</v>
      </c>
      <c r="W1132">
        <v>2022</v>
      </c>
    </row>
    <row r="1133" spans="22:23" x14ac:dyDescent="0.3">
      <c r="V1133" t="s">
        <v>1438</v>
      </c>
      <c r="W1133">
        <v>2022</v>
      </c>
    </row>
    <row r="1134" spans="22:23" x14ac:dyDescent="0.3">
      <c r="V1134" t="s">
        <v>1262</v>
      </c>
      <c r="W1134">
        <v>2022</v>
      </c>
    </row>
    <row r="1135" spans="22:23" x14ac:dyDescent="0.3">
      <c r="V1135" t="s">
        <v>828</v>
      </c>
      <c r="W1135">
        <v>2022</v>
      </c>
    </row>
    <row r="1136" spans="22:23" x14ac:dyDescent="0.3">
      <c r="V1136" t="s">
        <v>1223</v>
      </c>
      <c r="W1136">
        <v>2022</v>
      </c>
    </row>
    <row r="1137" spans="22:23" x14ac:dyDescent="0.3">
      <c r="V1137" t="s">
        <v>130</v>
      </c>
      <c r="W1137">
        <v>2022</v>
      </c>
    </row>
    <row r="1138" spans="22:23" x14ac:dyDescent="0.3">
      <c r="V1138" t="s">
        <v>2385</v>
      </c>
      <c r="W1138">
        <v>2022</v>
      </c>
    </row>
    <row r="1139" spans="22:23" x14ac:dyDescent="0.3">
      <c r="V1139" t="s">
        <v>2387</v>
      </c>
      <c r="W1139">
        <v>2022</v>
      </c>
    </row>
    <row r="1140" spans="22:23" x14ac:dyDescent="0.3">
      <c r="V1140" t="s">
        <v>1868</v>
      </c>
      <c r="W1140">
        <v>2022</v>
      </c>
    </row>
    <row r="1141" spans="22:23" x14ac:dyDescent="0.3">
      <c r="V1141" t="s">
        <v>1824</v>
      </c>
      <c r="W1141">
        <v>2022</v>
      </c>
    </row>
    <row r="1142" spans="22:23" x14ac:dyDescent="0.3">
      <c r="V1142" t="s">
        <v>2390</v>
      </c>
      <c r="W1142">
        <v>2022</v>
      </c>
    </row>
    <row r="1143" spans="22:23" x14ac:dyDescent="0.3">
      <c r="V1143" t="s">
        <v>1754</v>
      </c>
      <c r="W1143">
        <v>2022</v>
      </c>
    </row>
    <row r="1144" spans="22:23" x14ac:dyDescent="0.3">
      <c r="V1144" t="s">
        <v>111</v>
      </c>
      <c r="W1144">
        <v>2022</v>
      </c>
    </row>
    <row r="1145" spans="22:23" x14ac:dyDescent="0.3">
      <c r="V1145" t="s">
        <v>389</v>
      </c>
      <c r="W1145">
        <v>2022</v>
      </c>
    </row>
    <row r="1146" spans="22:23" x14ac:dyDescent="0.3">
      <c r="V1146" t="s">
        <v>1600</v>
      </c>
      <c r="W1146">
        <v>2022</v>
      </c>
    </row>
    <row r="1147" spans="22:23" x14ac:dyDescent="0.3">
      <c r="V1147" t="s">
        <v>2398</v>
      </c>
      <c r="W1147">
        <v>2022</v>
      </c>
    </row>
    <row r="1148" spans="22:23" x14ac:dyDescent="0.3">
      <c r="V1148" t="s">
        <v>1616</v>
      </c>
      <c r="W1148">
        <v>2022</v>
      </c>
    </row>
    <row r="1149" spans="22:23" x14ac:dyDescent="0.3">
      <c r="V1149" t="s">
        <v>184</v>
      </c>
      <c r="W1149">
        <v>2022</v>
      </c>
    </row>
    <row r="1150" spans="22:23" x14ac:dyDescent="0.3">
      <c r="V1150" t="s">
        <v>539</v>
      </c>
      <c r="W1150">
        <v>2022</v>
      </c>
    </row>
    <row r="1151" spans="22:23" x14ac:dyDescent="0.3">
      <c r="V1151" t="s">
        <v>1659</v>
      </c>
      <c r="W1151">
        <v>2022</v>
      </c>
    </row>
    <row r="1152" spans="22:23" x14ac:dyDescent="0.3">
      <c r="V1152" t="s">
        <v>1153</v>
      </c>
      <c r="W1152">
        <v>2022</v>
      </c>
    </row>
    <row r="1153" spans="22:23" x14ac:dyDescent="0.3">
      <c r="V1153" t="s">
        <v>2407</v>
      </c>
      <c r="W1153">
        <v>2022</v>
      </c>
    </row>
    <row r="1154" spans="22:23" x14ac:dyDescent="0.3">
      <c r="V1154" t="s">
        <v>2408</v>
      </c>
      <c r="W1154">
        <v>2022</v>
      </c>
    </row>
    <row r="1155" spans="22:23" x14ac:dyDescent="0.3">
      <c r="V1155" t="s">
        <v>505</v>
      </c>
      <c r="W1155">
        <v>2022</v>
      </c>
    </row>
    <row r="1156" spans="22:23" x14ac:dyDescent="0.3">
      <c r="V1156" t="s">
        <v>2409</v>
      </c>
      <c r="W1156">
        <v>2022</v>
      </c>
    </row>
    <row r="1157" spans="22:23" x14ac:dyDescent="0.3">
      <c r="V1157" t="s">
        <v>1477</v>
      </c>
      <c r="W1157">
        <v>2022</v>
      </c>
    </row>
    <row r="1158" spans="22:23" x14ac:dyDescent="0.3">
      <c r="V1158" t="s">
        <v>985</v>
      </c>
      <c r="W1158">
        <v>2022</v>
      </c>
    </row>
    <row r="1159" spans="22:23" x14ac:dyDescent="0.3">
      <c r="V1159" t="s">
        <v>1633</v>
      </c>
      <c r="W1159">
        <v>2022</v>
      </c>
    </row>
    <row r="1160" spans="22:23" x14ac:dyDescent="0.3">
      <c r="V1160" t="s">
        <v>2413</v>
      </c>
      <c r="W1160">
        <v>2022</v>
      </c>
    </row>
    <row r="1161" spans="22:23" x14ac:dyDescent="0.3">
      <c r="V1161" t="s">
        <v>1256</v>
      </c>
      <c r="W1161">
        <v>2022</v>
      </c>
    </row>
    <row r="1162" spans="22:23" x14ac:dyDescent="0.3">
      <c r="V1162" t="s">
        <v>2414</v>
      </c>
      <c r="W1162">
        <v>2022</v>
      </c>
    </row>
    <row r="1163" spans="22:23" x14ac:dyDescent="0.3">
      <c r="V1163" t="s">
        <v>1140</v>
      </c>
      <c r="W1163">
        <v>2022</v>
      </c>
    </row>
    <row r="1164" spans="22:23" x14ac:dyDescent="0.3">
      <c r="V1164" t="s">
        <v>1433</v>
      </c>
      <c r="W1164">
        <v>2022</v>
      </c>
    </row>
    <row r="1165" spans="22:23" x14ac:dyDescent="0.3">
      <c r="V1165" t="s">
        <v>1573</v>
      </c>
      <c r="W1165">
        <v>2022</v>
      </c>
    </row>
    <row r="1166" spans="22:23" x14ac:dyDescent="0.3">
      <c r="V1166" t="s">
        <v>2418</v>
      </c>
      <c r="W1166">
        <v>2022</v>
      </c>
    </row>
    <row r="1167" spans="22:23" x14ac:dyDescent="0.3">
      <c r="V1167" t="s">
        <v>560</v>
      </c>
      <c r="W1167">
        <v>2022</v>
      </c>
    </row>
    <row r="1168" spans="22:23" x14ac:dyDescent="0.3">
      <c r="V1168" t="s">
        <v>1612</v>
      </c>
      <c r="W1168">
        <v>2022</v>
      </c>
    </row>
    <row r="1169" spans="22:23" x14ac:dyDescent="0.3">
      <c r="V1169" t="s">
        <v>258</v>
      </c>
      <c r="W1169">
        <v>2022</v>
      </c>
    </row>
    <row r="1170" spans="22:23" x14ac:dyDescent="0.3">
      <c r="V1170" t="s">
        <v>2246</v>
      </c>
      <c r="W1170">
        <v>2023</v>
      </c>
    </row>
    <row r="1171" spans="22:23" x14ac:dyDescent="0.3">
      <c r="V1171" t="s">
        <v>1081</v>
      </c>
      <c r="W1171">
        <v>2023</v>
      </c>
    </row>
    <row r="1172" spans="22:23" x14ac:dyDescent="0.3">
      <c r="V1172" t="s">
        <v>969</v>
      </c>
      <c r="W1172">
        <v>2023</v>
      </c>
    </row>
    <row r="1173" spans="22:23" x14ac:dyDescent="0.3">
      <c r="V1173" t="s">
        <v>2425</v>
      </c>
      <c r="W1173">
        <v>2023</v>
      </c>
    </row>
    <row r="1174" spans="22:23" x14ac:dyDescent="0.3">
      <c r="V1174" t="s">
        <v>2426</v>
      </c>
      <c r="W1174">
        <v>2023</v>
      </c>
    </row>
    <row r="1175" spans="22:23" x14ac:dyDescent="0.3">
      <c r="V1175" t="s">
        <v>1976</v>
      </c>
      <c r="W1175">
        <v>2023</v>
      </c>
    </row>
    <row r="1176" spans="22:23" x14ac:dyDescent="0.3">
      <c r="V1176" t="s">
        <v>671</v>
      </c>
      <c r="W1176">
        <v>2023</v>
      </c>
    </row>
    <row r="1177" spans="22:23" x14ac:dyDescent="0.3">
      <c r="V1177" t="s">
        <v>754</v>
      </c>
      <c r="W1177">
        <v>2023</v>
      </c>
    </row>
    <row r="1178" spans="22:23" x14ac:dyDescent="0.3">
      <c r="V1178" t="s">
        <v>2232</v>
      </c>
      <c r="W1178">
        <v>2023</v>
      </c>
    </row>
    <row r="1179" spans="22:23" x14ac:dyDescent="0.3">
      <c r="V1179" t="s">
        <v>31</v>
      </c>
      <c r="W1179">
        <v>2023</v>
      </c>
    </row>
    <row r="1180" spans="22:23" x14ac:dyDescent="0.3">
      <c r="V1180" t="s">
        <v>48</v>
      </c>
      <c r="W1180">
        <v>2023</v>
      </c>
    </row>
    <row r="1181" spans="22:23" x14ac:dyDescent="0.3">
      <c r="V1181" t="s">
        <v>595</v>
      </c>
      <c r="W1181">
        <v>2023</v>
      </c>
    </row>
    <row r="1182" spans="22:23" x14ac:dyDescent="0.3">
      <c r="V1182" t="s">
        <v>1869</v>
      </c>
      <c r="W1182">
        <v>2023</v>
      </c>
    </row>
    <row r="1183" spans="22:23" x14ac:dyDescent="0.3">
      <c r="V1183" t="s">
        <v>454</v>
      </c>
      <c r="W1183">
        <v>2023</v>
      </c>
    </row>
    <row r="1184" spans="22:23" x14ac:dyDescent="0.3">
      <c r="V1184" t="s">
        <v>2431</v>
      </c>
      <c r="W1184">
        <v>2023</v>
      </c>
    </row>
    <row r="1185" spans="22:23" x14ac:dyDescent="0.3">
      <c r="V1185" t="s">
        <v>1145</v>
      </c>
      <c r="W1185">
        <v>2023</v>
      </c>
    </row>
    <row r="1186" spans="22:23" x14ac:dyDescent="0.3">
      <c r="V1186" t="s">
        <v>415</v>
      </c>
      <c r="W1186">
        <v>2023</v>
      </c>
    </row>
    <row r="1187" spans="22:23" x14ac:dyDescent="0.3">
      <c r="V1187" t="s">
        <v>2067</v>
      </c>
      <c r="W1187">
        <v>2023</v>
      </c>
    </row>
    <row r="1188" spans="22:23" x14ac:dyDescent="0.3">
      <c r="V1188" t="s">
        <v>726</v>
      </c>
      <c r="W1188">
        <v>2023</v>
      </c>
    </row>
    <row r="1189" spans="22:23" x14ac:dyDescent="0.3">
      <c r="V1189" t="s">
        <v>1749</v>
      </c>
      <c r="W1189">
        <v>2023</v>
      </c>
    </row>
    <row r="1190" spans="22:23" x14ac:dyDescent="0.3">
      <c r="V1190" t="s">
        <v>1565</v>
      </c>
      <c r="W1190">
        <v>2023</v>
      </c>
    </row>
    <row r="1191" spans="22:23" x14ac:dyDescent="0.3">
      <c r="V1191" t="s">
        <v>2434</v>
      </c>
      <c r="W1191">
        <v>2023</v>
      </c>
    </row>
    <row r="1192" spans="22:23" x14ac:dyDescent="0.3">
      <c r="V1192" t="s">
        <v>902</v>
      </c>
      <c r="W1192">
        <v>2023</v>
      </c>
    </row>
    <row r="1193" spans="22:23" x14ac:dyDescent="0.3">
      <c r="V1193" t="s">
        <v>2227</v>
      </c>
      <c r="W1193">
        <v>2023</v>
      </c>
    </row>
    <row r="1194" spans="22:23" x14ac:dyDescent="0.3">
      <c r="V1194" t="s">
        <v>2414</v>
      </c>
      <c r="W1194">
        <v>2023</v>
      </c>
    </row>
    <row r="1195" spans="22:23" x14ac:dyDescent="0.3">
      <c r="V1195" t="s">
        <v>685</v>
      </c>
      <c r="W1195">
        <v>2023</v>
      </c>
    </row>
    <row r="1196" spans="22:23" x14ac:dyDescent="0.3">
      <c r="V1196" t="s">
        <v>653</v>
      </c>
      <c r="W1196">
        <v>2023</v>
      </c>
    </row>
    <row r="1197" spans="22:23" x14ac:dyDescent="0.3">
      <c r="V1197" t="s">
        <v>2264</v>
      </c>
      <c r="W1197">
        <v>2023</v>
      </c>
    </row>
    <row r="1198" spans="22:23" x14ac:dyDescent="0.3">
      <c r="V1198" t="s">
        <v>1253</v>
      </c>
      <c r="W1198">
        <v>2023</v>
      </c>
    </row>
    <row r="1199" spans="22:23" x14ac:dyDescent="0.3">
      <c r="V1199" t="s">
        <v>1760</v>
      </c>
      <c r="W1199">
        <v>2023</v>
      </c>
    </row>
    <row r="1200" spans="22:23" x14ac:dyDescent="0.3">
      <c r="V1200" t="s">
        <v>697</v>
      </c>
      <c r="W1200">
        <v>2023</v>
      </c>
    </row>
    <row r="1201" spans="22:23" x14ac:dyDescent="0.3">
      <c r="V1201" t="s">
        <v>855</v>
      </c>
      <c r="W1201">
        <v>2023</v>
      </c>
    </row>
    <row r="1202" spans="22:23" x14ac:dyDescent="0.3">
      <c r="V1202" t="s">
        <v>2320</v>
      </c>
      <c r="W1202">
        <v>2023</v>
      </c>
    </row>
    <row r="1203" spans="22:23" x14ac:dyDescent="0.3">
      <c r="V1203" t="s">
        <v>1885</v>
      </c>
      <c r="W1203">
        <v>2023</v>
      </c>
    </row>
    <row r="1204" spans="22:23" x14ac:dyDescent="0.3">
      <c r="V1204" t="s">
        <v>1345</v>
      </c>
      <c r="W1204">
        <v>2023</v>
      </c>
    </row>
    <row r="1205" spans="22:23" x14ac:dyDescent="0.3">
      <c r="V1205" t="s">
        <v>2437</v>
      </c>
      <c r="W1205">
        <v>2023</v>
      </c>
    </row>
    <row r="1206" spans="22:23" x14ac:dyDescent="0.3">
      <c r="V1206" t="s">
        <v>389</v>
      </c>
      <c r="W1206">
        <v>2023</v>
      </c>
    </row>
    <row r="1207" spans="22:23" x14ac:dyDescent="0.3">
      <c r="V1207" t="s">
        <v>1489</v>
      </c>
      <c r="W1207">
        <v>2023</v>
      </c>
    </row>
    <row r="1208" spans="22:23" x14ac:dyDescent="0.3">
      <c r="V1208" t="s">
        <v>770</v>
      </c>
      <c r="W1208">
        <v>2023</v>
      </c>
    </row>
    <row r="1209" spans="22:23" x14ac:dyDescent="0.3">
      <c r="V1209" t="s">
        <v>1764</v>
      </c>
      <c r="W1209">
        <v>2023</v>
      </c>
    </row>
    <row r="1210" spans="22:23" x14ac:dyDescent="0.3">
      <c r="V1210" t="s">
        <v>2441</v>
      </c>
      <c r="W1210">
        <v>2023</v>
      </c>
    </row>
    <row r="1211" spans="22:23" x14ac:dyDescent="0.3">
      <c r="V1211" t="s">
        <v>1433</v>
      </c>
      <c r="W1211">
        <v>2023</v>
      </c>
    </row>
    <row r="1212" spans="22:23" x14ac:dyDescent="0.3">
      <c r="V1212" t="s">
        <v>345</v>
      </c>
      <c r="W1212">
        <v>2023</v>
      </c>
    </row>
    <row r="1213" spans="22:23" x14ac:dyDescent="0.3">
      <c r="V1213" t="s">
        <v>261</v>
      </c>
      <c r="W1213">
        <v>2023</v>
      </c>
    </row>
    <row r="1214" spans="22:23" x14ac:dyDescent="0.3">
      <c r="V1214" t="s">
        <v>1673</v>
      </c>
      <c r="W1214">
        <v>2023</v>
      </c>
    </row>
    <row r="1215" spans="22:23" x14ac:dyDescent="0.3">
      <c r="V1215" t="s">
        <v>532</v>
      </c>
      <c r="W1215">
        <v>2023</v>
      </c>
    </row>
    <row r="1216" spans="22:23" x14ac:dyDescent="0.3">
      <c r="V1216" t="s">
        <v>178</v>
      </c>
      <c r="W1216">
        <v>2023</v>
      </c>
    </row>
    <row r="1217" spans="22:23" x14ac:dyDescent="0.3">
      <c r="V1217" t="s">
        <v>1403</v>
      </c>
      <c r="W1217">
        <v>2023</v>
      </c>
    </row>
    <row r="1218" spans="22:23" x14ac:dyDescent="0.3">
      <c r="V1218" t="s">
        <v>1819</v>
      </c>
      <c r="W1218">
        <v>2023</v>
      </c>
    </row>
    <row r="1219" spans="22:23" x14ac:dyDescent="0.3">
      <c r="V1219" t="s">
        <v>511</v>
      </c>
      <c r="W1219">
        <v>2023</v>
      </c>
    </row>
    <row r="1220" spans="22:23" x14ac:dyDescent="0.3">
      <c r="V1220" t="s">
        <v>875</v>
      </c>
      <c r="W1220">
        <v>2023</v>
      </c>
    </row>
    <row r="1221" spans="22:23" x14ac:dyDescent="0.3">
      <c r="V1221" t="s">
        <v>156</v>
      </c>
      <c r="W1221">
        <v>2023</v>
      </c>
    </row>
    <row r="1222" spans="22:23" x14ac:dyDescent="0.3">
      <c r="V1222" t="s">
        <v>1479</v>
      </c>
      <c r="W1222">
        <v>2023</v>
      </c>
    </row>
    <row r="1223" spans="22:23" x14ac:dyDescent="0.3">
      <c r="V1223" t="s">
        <v>1260</v>
      </c>
      <c r="W1223">
        <v>2023</v>
      </c>
    </row>
    <row r="1224" spans="22:23" x14ac:dyDescent="0.3">
      <c r="V1224" t="s">
        <v>1297</v>
      </c>
      <c r="W1224">
        <v>2023</v>
      </c>
    </row>
    <row r="1225" spans="22:23" x14ac:dyDescent="0.3">
      <c r="V1225" t="s">
        <v>1183</v>
      </c>
      <c r="W1225">
        <v>2023</v>
      </c>
    </row>
    <row r="1226" spans="22:23" x14ac:dyDescent="0.3">
      <c r="V1226" t="s">
        <v>327</v>
      </c>
      <c r="W1226">
        <v>2023</v>
      </c>
    </row>
    <row r="1227" spans="22:23" x14ac:dyDescent="0.3">
      <c r="V1227" t="s">
        <v>429</v>
      </c>
      <c r="W1227">
        <v>2023</v>
      </c>
    </row>
    <row r="1228" spans="22:23" x14ac:dyDescent="0.3">
      <c r="V1228" t="s">
        <v>385</v>
      </c>
      <c r="W1228">
        <v>2023</v>
      </c>
    </row>
    <row r="1229" spans="22:23" x14ac:dyDescent="0.3">
      <c r="V1229" t="s">
        <v>2446</v>
      </c>
      <c r="W1229">
        <v>2023</v>
      </c>
    </row>
    <row r="1230" spans="22:23" x14ac:dyDescent="0.3">
      <c r="V1230" t="s">
        <v>2133</v>
      </c>
      <c r="W1230">
        <v>2023</v>
      </c>
    </row>
    <row r="1231" spans="22:23" x14ac:dyDescent="0.3">
      <c r="V1231" t="s">
        <v>172</v>
      </c>
      <c r="W1231">
        <v>2023</v>
      </c>
    </row>
    <row r="1232" spans="22:23" x14ac:dyDescent="0.3">
      <c r="V1232" t="s">
        <v>2254</v>
      </c>
      <c r="W1232">
        <v>2023</v>
      </c>
    </row>
    <row r="1233" spans="22:23" x14ac:dyDescent="0.3">
      <c r="V1233" t="s">
        <v>1684</v>
      </c>
      <c r="W1233">
        <v>2023</v>
      </c>
    </row>
    <row r="1234" spans="22:23" x14ac:dyDescent="0.3">
      <c r="V1234" t="s">
        <v>505</v>
      </c>
      <c r="W1234">
        <v>2023</v>
      </c>
    </row>
    <row r="1235" spans="22:23" x14ac:dyDescent="0.3">
      <c r="V1235" t="s">
        <v>1515</v>
      </c>
      <c r="W1235">
        <v>2023</v>
      </c>
    </row>
    <row r="1236" spans="22:23" x14ac:dyDescent="0.3">
      <c r="V1236" t="s">
        <v>1935</v>
      </c>
      <c r="W1236">
        <v>2023</v>
      </c>
    </row>
    <row r="1237" spans="22:23" x14ac:dyDescent="0.3">
      <c r="V1237" t="s">
        <v>2158</v>
      </c>
      <c r="W1237">
        <v>2023</v>
      </c>
    </row>
    <row r="1238" spans="22:23" x14ac:dyDescent="0.3">
      <c r="V1238" t="s">
        <v>637</v>
      </c>
      <c r="W1238">
        <v>2023</v>
      </c>
    </row>
    <row r="1239" spans="22:23" x14ac:dyDescent="0.3">
      <c r="V1239" t="s">
        <v>1289</v>
      </c>
      <c r="W1239">
        <v>2023</v>
      </c>
    </row>
    <row r="1240" spans="22:23" x14ac:dyDescent="0.3">
      <c r="V1240" t="s">
        <v>1996</v>
      </c>
      <c r="W1240">
        <v>2023</v>
      </c>
    </row>
    <row r="1241" spans="22:23" x14ac:dyDescent="0.3">
      <c r="V1241" t="s">
        <v>239</v>
      </c>
      <c r="W1241">
        <v>2023</v>
      </c>
    </row>
    <row r="1242" spans="22:23" x14ac:dyDescent="0.3">
      <c r="V1242" t="s">
        <v>1450</v>
      </c>
      <c r="W1242">
        <v>2023</v>
      </c>
    </row>
    <row r="1243" spans="22:23" x14ac:dyDescent="0.3">
      <c r="V1243" t="s">
        <v>711</v>
      </c>
      <c r="W1243">
        <v>2023</v>
      </c>
    </row>
    <row r="1244" spans="22:23" x14ac:dyDescent="0.3">
      <c r="V1244" t="s">
        <v>1725</v>
      </c>
      <c r="W1244">
        <v>2023</v>
      </c>
    </row>
    <row r="1245" spans="22:23" x14ac:dyDescent="0.3">
      <c r="V1245" t="s">
        <v>1722</v>
      </c>
      <c r="W1245">
        <v>2023</v>
      </c>
    </row>
    <row r="1246" spans="22:23" x14ac:dyDescent="0.3">
      <c r="V1246" t="s">
        <v>1979</v>
      </c>
      <c r="W1246">
        <v>2023</v>
      </c>
    </row>
    <row r="1247" spans="22:23" x14ac:dyDescent="0.3">
      <c r="V1247" t="s">
        <v>1924</v>
      </c>
      <c r="W1247">
        <v>2023</v>
      </c>
    </row>
    <row r="1248" spans="22:23" x14ac:dyDescent="0.3">
      <c r="V1248" t="s">
        <v>949</v>
      </c>
      <c r="W1248">
        <v>2023</v>
      </c>
    </row>
    <row r="1249" spans="22:23" x14ac:dyDescent="0.3">
      <c r="V1249" t="s">
        <v>1597</v>
      </c>
      <c r="W1249">
        <v>2023</v>
      </c>
    </row>
    <row r="1250" spans="22:23" x14ac:dyDescent="0.3">
      <c r="V1250" t="s">
        <v>942</v>
      </c>
      <c r="W1250">
        <v>2023</v>
      </c>
    </row>
    <row r="1251" spans="22:23" x14ac:dyDescent="0.3">
      <c r="V1251" t="s">
        <v>2140</v>
      </c>
      <c r="W1251">
        <v>2023</v>
      </c>
    </row>
    <row r="1252" spans="22:23" x14ac:dyDescent="0.3">
      <c r="V1252" t="s">
        <v>886</v>
      </c>
      <c r="W1252">
        <v>2023</v>
      </c>
    </row>
    <row r="1253" spans="22:23" x14ac:dyDescent="0.3">
      <c r="V1253" t="s">
        <v>163</v>
      </c>
      <c r="W1253">
        <v>2023</v>
      </c>
    </row>
    <row r="1254" spans="22:23" x14ac:dyDescent="0.3">
      <c r="V1254" t="s">
        <v>2449</v>
      </c>
      <c r="W1254">
        <v>2023</v>
      </c>
    </row>
    <row r="1255" spans="22:23" x14ac:dyDescent="0.3">
      <c r="V1255" t="s">
        <v>1262</v>
      </c>
      <c r="W1255">
        <v>2023</v>
      </c>
    </row>
    <row r="1256" spans="22:23" x14ac:dyDescent="0.3">
      <c r="V1256" t="s">
        <v>1600</v>
      </c>
      <c r="W1256">
        <v>2023</v>
      </c>
    </row>
    <row r="1257" spans="22:23" x14ac:dyDescent="0.3">
      <c r="V1257" t="s">
        <v>1291</v>
      </c>
      <c r="W1257">
        <v>2023</v>
      </c>
    </row>
    <row r="1258" spans="22:23" x14ac:dyDescent="0.3">
      <c r="V1258" t="s">
        <v>798</v>
      </c>
      <c r="W1258">
        <v>2023</v>
      </c>
    </row>
    <row r="1259" spans="22:23" x14ac:dyDescent="0.3">
      <c r="V1259" t="s">
        <v>2452</v>
      </c>
      <c r="W1259">
        <v>2023</v>
      </c>
    </row>
    <row r="1260" spans="22:23" x14ac:dyDescent="0.3">
      <c r="V1260" t="s">
        <v>1833</v>
      </c>
      <c r="W1260">
        <v>2023</v>
      </c>
    </row>
    <row r="1261" spans="22:23" x14ac:dyDescent="0.3">
      <c r="V1261" t="s">
        <v>1273</v>
      </c>
      <c r="W1261">
        <v>2023</v>
      </c>
    </row>
    <row r="1262" spans="22:23" x14ac:dyDescent="0.3">
      <c r="V1262" t="s">
        <v>562</v>
      </c>
      <c r="W1262">
        <v>2023</v>
      </c>
    </row>
    <row r="1263" spans="22:23" x14ac:dyDescent="0.3">
      <c r="V1263" t="s">
        <v>421</v>
      </c>
      <c r="W1263">
        <v>2023</v>
      </c>
    </row>
    <row r="1264" spans="22:23" x14ac:dyDescent="0.3">
      <c r="V1264" t="s">
        <v>1865</v>
      </c>
      <c r="W1264">
        <v>2023</v>
      </c>
    </row>
    <row r="1265" spans="22:23" x14ac:dyDescent="0.3">
      <c r="V1265" t="s">
        <v>686</v>
      </c>
      <c r="W1265">
        <v>2023</v>
      </c>
    </row>
    <row r="1266" spans="22:23" x14ac:dyDescent="0.3">
      <c r="V1266" t="s">
        <v>796</v>
      </c>
      <c r="W1266">
        <v>2023</v>
      </c>
    </row>
    <row r="1267" spans="22:23" x14ac:dyDescent="0.3">
      <c r="V1267" t="s">
        <v>2106</v>
      </c>
      <c r="W1267">
        <v>2023</v>
      </c>
    </row>
    <row r="1268" spans="22:23" x14ac:dyDescent="0.3">
      <c r="V1268" t="s">
        <v>885</v>
      </c>
      <c r="W1268">
        <v>2023</v>
      </c>
    </row>
    <row r="1269" spans="22:23" x14ac:dyDescent="0.3">
      <c r="V1269" t="s">
        <v>2059</v>
      </c>
      <c r="W1269">
        <v>2023</v>
      </c>
    </row>
    <row r="1270" spans="22:23" x14ac:dyDescent="0.3">
      <c r="V1270" t="s">
        <v>2062</v>
      </c>
      <c r="W1270">
        <v>2023</v>
      </c>
    </row>
    <row r="1271" spans="22:23" x14ac:dyDescent="0.3">
      <c r="V1271" t="s">
        <v>924</v>
      </c>
      <c r="W1271">
        <v>2023</v>
      </c>
    </row>
    <row r="1272" spans="22:23" x14ac:dyDescent="0.3">
      <c r="V1272" t="s">
        <v>1461</v>
      </c>
      <c r="W1272">
        <v>2023</v>
      </c>
    </row>
    <row r="1273" spans="22:23" x14ac:dyDescent="0.3">
      <c r="V1273" t="s">
        <v>897</v>
      </c>
      <c r="W1273">
        <v>2023</v>
      </c>
    </row>
    <row r="1274" spans="22:23" x14ac:dyDescent="0.3">
      <c r="V1274" t="s">
        <v>2113</v>
      </c>
      <c r="W1274">
        <v>2023</v>
      </c>
    </row>
    <row r="1275" spans="22:23" x14ac:dyDescent="0.3">
      <c r="V1275" t="s">
        <v>2261</v>
      </c>
      <c r="W1275">
        <v>2023</v>
      </c>
    </row>
    <row r="1276" spans="22:23" x14ac:dyDescent="0.3">
      <c r="V1276" t="s">
        <v>538</v>
      </c>
      <c r="W1276">
        <v>2023</v>
      </c>
    </row>
    <row r="1277" spans="22:23" x14ac:dyDescent="0.3">
      <c r="V1277" t="s">
        <v>303</v>
      </c>
      <c r="W1277">
        <v>2023</v>
      </c>
    </row>
    <row r="1278" spans="22:23" x14ac:dyDescent="0.3">
      <c r="V1278" t="s">
        <v>822</v>
      </c>
      <c r="W1278">
        <v>2023</v>
      </c>
    </row>
    <row r="1279" spans="22:23" x14ac:dyDescent="0.3">
      <c r="V1279" t="s">
        <v>2457</v>
      </c>
      <c r="W1279">
        <v>2023</v>
      </c>
    </row>
    <row r="1280" spans="22:23" x14ac:dyDescent="0.3">
      <c r="V1280" t="s">
        <v>2458</v>
      </c>
      <c r="W1280">
        <v>2023</v>
      </c>
    </row>
    <row r="1281" spans="22:23" x14ac:dyDescent="0.3">
      <c r="V1281" t="s">
        <v>1387</v>
      </c>
      <c r="W1281">
        <v>2023</v>
      </c>
    </row>
    <row r="1282" spans="22:23" x14ac:dyDescent="0.3">
      <c r="V1282" t="s">
        <v>1631</v>
      </c>
      <c r="W1282">
        <v>2023</v>
      </c>
    </row>
    <row r="1283" spans="22:23" x14ac:dyDescent="0.3">
      <c r="V1283" t="s">
        <v>729</v>
      </c>
      <c r="W1283">
        <v>2023</v>
      </c>
    </row>
    <row r="1284" spans="22:23" x14ac:dyDescent="0.3">
      <c r="V1284" t="s">
        <v>24</v>
      </c>
      <c r="W1284">
        <v>2023</v>
      </c>
    </row>
    <row r="1285" spans="22:23" x14ac:dyDescent="0.3">
      <c r="V1285" t="s">
        <v>1371</v>
      </c>
      <c r="W1285">
        <v>2023</v>
      </c>
    </row>
    <row r="1286" spans="22:23" x14ac:dyDescent="0.3">
      <c r="V1286" t="s">
        <v>2418</v>
      </c>
      <c r="W1286">
        <v>2023</v>
      </c>
    </row>
    <row r="1287" spans="22:23" x14ac:dyDescent="0.3">
      <c r="V1287" t="s">
        <v>1332</v>
      </c>
      <c r="W1287">
        <v>2023</v>
      </c>
    </row>
    <row r="1288" spans="22:23" x14ac:dyDescent="0.3">
      <c r="V1288" t="s">
        <v>1842</v>
      </c>
      <c r="W1288">
        <v>2023</v>
      </c>
    </row>
    <row r="1289" spans="22:23" x14ac:dyDescent="0.3">
      <c r="V1289" t="s">
        <v>293</v>
      </c>
      <c r="W1289">
        <v>2023</v>
      </c>
    </row>
    <row r="1290" spans="22:23" x14ac:dyDescent="0.3">
      <c r="V1290" t="s">
        <v>979</v>
      </c>
      <c r="W1290">
        <v>2023</v>
      </c>
    </row>
    <row r="1291" spans="22:23" x14ac:dyDescent="0.3">
      <c r="V1291" t="s">
        <v>1828</v>
      </c>
      <c r="W1291">
        <v>2023</v>
      </c>
    </row>
    <row r="1292" spans="22:23" x14ac:dyDescent="0.3">
      <c r="V1292" t="s">
        <v>762</v>
      </c>
      <c r="W1292">
        <v>2023</v>
      </c>
    </row>
    <row r="1293" spans="22:23" x14ac:dyDescent="0.3">
      <c r="V1293" t="s">
        <v>2255</v>
      </c>
      <c r="W1293">
        <v>2023</v>
      </c>
    </row>
    <row r="1294" spans="22:23" x14ac:dyDescent="0.3">
      <c r="V1294" t="s">
        <v>527</v>
      </c>
      <c r="W1294">
        <v>2023</v>
      </c>
    </row>
    <row r="1295" spans="22:23" x14ac:dyDescent="0.3">
      <c r="V1295" t="s">
        <v>2126</v>
      </c>
      <c r="W1295">
        <v>2023</v>
      </c>
    </row>
    <row r="1296" spans="22:23" x14ac:dyDescent="0.3">
      <c r="V1296" t="s">
        <v>1665</v>
      </c>
      <c r="W1296">
        <v>2023</v>
      </c>
    </row>
    <row r="1297" spans="22:23" x14ac:dyDescent="0.3">
      <c r="V1297" t="s">
        <v>2465</v>
      </c>
      <c r="W1297">
        <v>2023</v>
      </c>
    </row>
    <row r="1298" spans="22:23" x14ac:dyDescent="0.3">
      <c r="V1298" t="s">
        <v>121</v>
      </c>
      <c r="W1298">
        <v>2023</v>
      </c>
    </row>
    <row r="1299" spans="22:23" x14ac:dyDescent="0.3">
      <c r="V1299" t="s">
        <v>1465</v>
      </c>
      <c r="W1299">
        <v>2023</v>
      </c>
    </row>
    <row r="1300" spans="22:23" x14ac:dyDescent="0.3">
      <c r="V1300" t="s">
        <v>1543</v>
      </c>
      <c r="W1300">
        <v>2023</v>
      </c>
    </row>
    <row r="1301" spans="22:23" x14ac:dyDescent="0.3">
      <c r="V1301" t="s">
        <v>1448</v>
      </c>
      <c r="W1301">
        <v>2023</v>
      </c>
    </row>
    <row r="1302" spans="22:23" x14ac:dyDescent="0.3">
      <c r="V1302" t="s">
        <v>580</v>
      </c>
      <c r="W1302">
        <v>2023</v>
      </c>
    </row>
    <row r="1303" spans="22:23" x14ac:dyDescent="0.3">
      <c r="V1303" t="s">
        <v>1124</v>
      </c>
      <c r="W1303">
        <v>2023</v>
      </c>
    </row>
    <row r="1304" spans="22:23" x14ac:dyDescent="0.3">
      <c r="V1304" t="s">
        <v>374</v>
      </c>
      <c r="W1304">
        <v>2023</v>
      </c>
    </row>
    <row r="1305" spans="22:23" x14ac:dyDescent="0.3">
      <c r="V1305" t="s">
        <v>1076</v>
      </c>
      <c r="W1305">
        <v>2023</v>
      </c>
    </row>
    <row r="1306" spans="22:23" x14ac:dyDescent="0.3">
      <c r="V1306" t="s">
        <v>1476</v>
      </c>
      <c r="W1306">
        <v>2023</v>
      </c>
    </row>
    <row r="1307" spans="22:23" x14ac:dyDescent="0.3">
      <c r="V1307" t="s">
        <v>2073</v>
      </c>
      <c r="W1307">
        <v>2023</v>
      </c>
    </row>
    <row r="1308" spans="22:23" x14ac:dyDescent="0.3">
      <c r="V1308" t="s">
        <v>229</v>
      </c>
      <c r="W1308">
        <v>2023</v>
      </c>
    </row>
    <row r="1309" spans="22:23" x14ac:dyDescent="0.3">
      <c r="V1309" t="s">
        <v>776</v>
      </c>
      <c r="W1309">
        <v>2023</v>
      </c>
    </row>
    <row r="1310" spans="22:23" x14ac:dyDescent="0.3">
      <c r="V1310" t="s">
        <v>2468</v>
      </c>
      <c r="W1310">
        <v>2023</v>
      </c>
    </row>
    <row r="1311" spans="22:23" x14ac:dyDescent="0.3">
      <c r="V1311" t="s">
        <v>1188</v>
      </c>
      <c r="W1311">
        <v>2023</v>
      </c>
    </row>
    <row r="1312" spans="22:23" x14ac:dyDescent="0.3">
      <c r="V1312" t="s">
        <v>1627</v>
      </c>
      <c r="W1312">
        <v>2023</v>
      </c>
    </row>
    <row r="1313" spans="22:23" x14ac:dyDescent="0.3">
      <c r="V1313" t="s">
        <v>2013</v>
      </c>
      <c r="W1313">
        <v>2023</v>
      </c>
    </row>
    <row r="1314" spans="22:23" x14ac:dyDescent="0.3">
      <c r="V1314" t="s">
        <v>560</v>
      </c>
      <c r="W1314">
        <v>2023</v>
      </c>
    </row>
    <row r="1315" spans="22:23" x14ac:dyDescent="0.3">
      <c r="V1315" t="s">
        <v>1256</v>
      </c>
      <c r="W1315">
        <v>2023</v>
      </c>
    </row>
    <row r="1316" spans="22:23" x14ac:dyDescent="0.3">
      <c r="V1316" t="s">
        <v>1416</v>
      </c>
      <c r="W1316">
        <v>2023</v>
      </c>
    </row>
    <row r="1317" spans="22:23" x14ac:dyDescent="0.3">
      <c r="V1317" t="s">
        <v>1153</v>
      </c>
      <c r="W1317">
        <v>2023</v>
      </c>
    </row>
    <row r="1318" spans="22:23" x14ac:dyDescent="0.3">
      <c r="V1318" t="s">
        <v>2267</v>
      </c>
      <c r="W1318">
        <v>2023</v>
      </c>
    </row>
    <row r="1319" spans="22:23" x14ac:dyDescent="0.3">
      <c r="V1319" t="s">
        <v>1361</v>
      </c>
      <c r="W1319">
        <v>2023</v>
      </c>
    </row>
    <row r="1320" spans="22:23" x14ac:dyDescent="0.3">
      <c r="V1320" t="s">
        <v>909</v>
      </c>
      <c r="W1320">
        <v>2023</v>
      </c>
    </row>
    <row r="1321" spans="22:23" x14ac:dyDescent="0.3">
      <c r="V1321" t="s">
        <v>391</v>
      </c>
      <c r="W1321">
        <v>2023</v>
      </c>
    </row>
    <row r="1322" spans="22:23" x14ac:dyDescent="0.3">
      <c r="V1322" t="s">
        <v>1970</v>
      </c>
      <c r="W1322">
        <v>2023</v>
      </c>
    </row>
    <row r="1323" spans="22:23" x14ac:dyDescent="0.3">
      <c r="V1323" t="s">
        <v>109</v>
      </c>
      <c r="W1323">
        <v>2023</v>
      </c>
    </row>
    <row r="1324" spans="22:23" x14ac:dyDescent="0.3">
      <c r="V1324" t="s">
        <v>591</v>
      </c>
      <c r="W1324">
        <v>2023</v>
      </c>
    </row>
    <row r="1325" spans="22:23" x14ac:dyDescent="0.3">
      <c r="V1325" t="s">
        <v>1035</v>
      </c>
      <c r="W1325">
        <v>2023</v>
      </c>
    </row>
    <row r="1326" spans="22:23" x14ac:dyDescent="0.3">
      <c r="V1326" t="s">
        <v>34</v>
      </c>
      <c r="W1326">
        <v>2023</v>
      </c>
    </row>
    <row r="1327" spans="22:23" x14ac:dyDescent="0.3">
      <c r="V1327" t="s">
        <v>2474</v>
      </c>
      <c r="W1327">
        <v>2023</v>
      </c>
    </row>
    <row r="1328" spans="22:23" x14ac:dyDescent="0.3">
      <c r="V1328" t="s">
        <v>210</v>
      </c>
      <c r="W1328">
        <v>2023</v>
      </c>
    </row>
    <row r="1329" spans="22:23" x14ac:dyDescent="0.3">
      <c r="V1329" t="s">
        <v>1746</v>
      </c>
      <c r="W1329">
        <v>2023</v>
      </c>
    </row>
    <row r="1330" spans="22:23" x14ac:dyDescent="0.3">
      <c r="V1330" t="s">
        <v>793</v>
      </c>
      <c r="W1330">
        <v>2023</v>
      </c>
    </row>
    <row r="1331" spans="22:23" x14ac:dyDescent="0.3">
      <c r="V1331" t="s">
        <v>85</v>
      </c>
      <c r="W1331">
        <v>2023</v>
      </c>
    </row>
    <row r="1332" spans="22:23" x14ac:dyDescent="0.3">
      <c r="V1332" t="s">
        <v>2476</v>
      </c>
      <c r="W1332">
        <v>2023</v>
      </c>
    </row>
    <row r="1333" spans="22:23" x14ac:dyDescent="0.3">
      <c r="V1333" t="s">
        <v>1037</v>
      </c>
      <c r="W1333">
        <v>2023</v>
      </c>
    </row>
    <row r="1334" spans="22:23" x14ac:dyDescent="0.3">
      <c r="V1334" t="s">
        <v>1762</v>
      </c>
      <c r="W1334">
        <v>2023</v>
      </c>
    </row>
    <row r="1335" spans="22:23" x14ac:dyDescent="0.3">
      <c r="V1335" t="s">
        <v>1509</v>
      </c>
      <c r="W1335">
        <v>2023</v>
      </c>
    </row>
    <row r="1336" spans="22:23" x14ac:dyDescent="0.3">
      <c r="V1336" t="s">
        <v>1768</v>
      </c>
      <c r="W1336">
        <v>2023</v>
      </c>
    </row>
    <row r="1337" spans="22:23" x14ac:dyDescent="0.3">
      <c r="V1337" t="s">
        <v>1185</v>
      </c>
      <c r="W1337">
        <v>2023</v>
      </c>
    </row>
    <row r="1338" spans="22:23" x14ac:dyDescent="0.3">
      <c r="V1338" t="s">
        <v>217</v>
      </c>
      <c r="W1338">
        <v>2023</v>
      </c>
    </row>
    <row r="1339" spans="22:23" x14ac:dyDescent="0.3">
      <c r="V1339" t="s">
        <v>704</v>
      </c>
      <c r="W1339">
        <v>2023</v>
      </c>
    </row>
    <row r="1340" spans="22:23" x14ac:dyDescent="0.3">
      <c r="V1340" t="s">
        <v>919</v>
      </c>
      <c r="W1340">
        <v>2023</v>
      </c>
    </row>
    <row r="1341" spans="22:23" x14ac:dyDescent="0.3">
      <c r="V1341" t="s">
        <v>514</v>
      </c>
      <c r="W1341">
        <v>2023</v>
      </c>
    </row>
    <row r="1342" spans="22:23" x14ac:dyDescent="0.3">
      <c r="V1342" t="s">
        <v>2081</v>
      </c>
      <c r="W1342">
        <v>2023</v>
      </c>
    </row>
    <row r="1343" spans="22:23" x14ac:dyDescent="0.3">
      <c r="V1343" t="s">
        <v>494</v>
      </c>
      <c r="W1343">
        <v>2023</v>
      </c>
    </row>
    <row r="1344" spans="22:23" x14ac:dyDescent="0.3">
      <c r="V1344" t="s">
        <v>1640</v>
      </c>
      <c r="W1344">
        <v>2023</v>
      </c>
    </row>
    <row r="1345" spans="22:23" x14ac:dyDescent="0.3">
      <c r="V1345" t="s">
        <v>409</v>
      </c>
      <c r="W1345">
        <v>2023</v>
      </c>
    </row>
    <row r="1346" spans="22:23" x14ac:dyDescent="0.3">
      <c r="V1346" t="s">
        <v>1830</v>
      </c>
      <c r="W1346">
        <v>2023</v>
      </c>
    </row>
    <row r="1347" spans="22:23" x14ac:dyDescent="0.3">
      <c r="V1347" t="s">
        <v>1419</v>
      </c>
      <c r="W1347">
        <v>2023</v>
      </c>
    </row>
    <row r="1348" spans="22:23" x14ac:dyDescent="0.3">
      <c r="V1348" t="s">
        <v>309</v>
      </c>
      <c r="W1348">
        <v>2023</v>
      </c>
    </row>
    <row r="1349" spans="22:23" x14ac:dyDescent="0.3">
      <c r="V1349" t="s">
        <v>1619</v>
      </c>
      <c r="W1349">
        <v>2023</v>
      </c>
    </row>
    <row r="1350" spans="22:23" x14ac:dyDescent="0.3">
      <c r="V1350" t="s">
        <v>1265</v>
      </c>
      <c r="W1350">
        <v>2023</v>
      </c>
    </row>
    <row r="1351" spans="22:23" x14ac:dyDescent="0.3">
      <c r="V1351" t="s">
        <v>1496</v>
      </c>
      <c r="W1351">
        <v>2023</v>
      </c>
    </row>
    <row r="1352" spans="22:23" x14ac:dyDescent="0.3">
      <c r="V1352" t="s">
        <v>657</v>
      </c>
      <c r="W1352">
        <v>2023</v>
      </c>
    </row>
    <row r="1353" spans="22:23" x14ac:dyDescent="0.3">
      <c r="V1353" t="s">
        <v>295</v>
      </c>
      <c r="W1353">
        <v>2023</v>
      </c>
    </row>
    <row r="1354" spans="22:23" x14ac:dyDescent="0.3">
      <c r="V1354" t="s">
        <v>1948</v>
      </c>
      <c r="W1354">
        <v>2023</v>
      </c>
    </row>
    <row r="1355" spans="22:23" x14ac:dyDescent="0.3">
      <c r="V1355" t="s">
        <v>2484</v>
      </c>
      <c r="W1355">
        <v>2023</v>
      </c>
    </row>
    <row r="1356" spans="22:23" x14ac:dyDescent="0.3">
      <c r="V1356" t="s">
        <v>724</v>
      </c>
      <c r="W1356">
        <v>2023</v>
      </c>
    </row>
    <row r="1357" spans="22:23" x14ac:dyDescent="0.3">
      <c r="V1357" t="s">
        <v>287</v>
      </c>
      <c r="W1357">
        <v>2023</v>
      </c>
    </row>
    <row r="1358" spans="22:23" x14ac:dyDescent="0.3">
      <c r="V1358" t="s">
        <v>1721</v>
      </c>
      <c r="W1358">
        <v>2023</v>
      </c>
    </row>
    <row r="1359" spans="22:23" x14ac:dyDescent="0.3">
      <c r="V1359" t="s">
        <v>336</v>
      </c>
      <c r="W1359">
        <v>2023</v>
      </c>
    </row>
    <row r="1360" spans="22:23" x14ac:dyDescent="0.3">
      <c r="V1360" t="s">
        <v>74</v>
      </c>
      <c r="W1360">
        <v>2023</v>
      </c>
    </row>
    <row r="1361" spans="22:23" x14ac:dyDescent="0.3">
      <c r="V1361" t="s">
        <v>1425</v>
      </c>
      <c r="W1361">
        <v>2023</v>
      </c>
    </row>
    <row r="1362" spans="22:23" x14ac:dyDescent="0.3">
      <c r="V1362" t="s">
        <v>297</v>
      </c>
      <c r="W1362">
        <v>2023</v>
      </c>
    </row>
    <row r="1363" spans="22:23" x14ac:dyDescent="0.3">
      <c r="V1363" t="s">
        <v>1679</v>
      </c>
      <c r="W1363">
        <v>2023</v>
      </c>
    </row>
    <row r="1364" spans="22:23" x14ac:dyDescent="0.3">
      <c r="V1364" t="s">
        <v>955</v>
      </c>
      <c r="W1364">
        <v>2023</v>
      </c>
    </row>
    <row r="1365" spans="22:23" x14ac:dyDescent="0.3">
      <c r="V1365" t="s">
        <v>124</v>
      </c>
      <c r="W1365">
        <v>2023</v>
      </c>
    </row>
    <row r="1366" spans="22:23" x14ac:dyDescent="0.3">
      <c r="V1366" t="s">
        <v>2488</v>
      </c>
      <c r="W1366">
        <v>2023</v>
      </c>
    </row>
    <row r="1367" spans="22:23" x14ac:dyDescent="0.3">
      <c r="V1367" t="s">
        <v>771</v>
      </c>
      <c r="W1367">
        <v>2023</v>
      </c>
    </row>
    <row r="1368" spans="22:23" x14ac:dyDescent="0.3">
      <c r="V1368" t="s">
        <v>2096</v>
      </c>
      <c r="W1368">
        <v>2023</v>
      </c>
    </row>
    <row r="1369" spans="22:23" x14ac:dyDescent="0.3">
      <c r="V1369" t="s">
        <v>1549</v>
      </c>
      <c r="W1369">
        <v>2023</v>
      </c>
    </row>
    <row r="1370" spans="22:23" x14ac:dyDescent="0.3">
      <c r="V1370" t="s">
        <v>1154</v>
      </c>
      <c r="W1370">
        <v>2023</v>
      </c>
    </row>
    <row r="1371" spans="22:23" x14ac:dyDescent="0.3">
      <c r="V1371" t="s">
        <v>617</v>
      </c>
      <c r="W1371">
        <v>2023</v>
      </c>
    </row>
    <row r="1372" spans="22:23" x14ac:dyDescent="0.3">
      <c r="V1372" t="s">
        <v>780</v>
      </c>
      <c r="W1372">
        <v>2023</v>
      </c>
    </row>
    <row r="1373" spans="22:23" x14ac:dyDescent="0.3">
      <c r="V1373" t="s">
        <v>1595</v>
      </c>
      <c r="W1373">
        <v>2023</v>
      </c>
    </row>
    <row r="1374" spans="22:23" x14ac:dyDescent="0.3">
      <c r="V1374" t="s">
        <v>1290</v>
      </c>
      <c r="W1374">
        <v>2023</v>
      </c>
    </row>
    <row r="1375" spans="22:23" x14ac:dyDescent="0.3">
      <c r="V1375" t="s">
        <v>1113</v>
      </c>
      <c r="W1375">
        <v>2023</v>
      </c>
    </row>
    <row r="1376" spans="22:23" x14ac:dyDescent="0.3">
      <c r="V1376" t="s">
        <v>2498</v>
      </c>
      <c r="W1376">
        <v>2023</v>
      </c>
    </row>
    <row r="1377" spans="22:23" x14ac:dyDescent="0.3">
      <c r="V1377" t="s">
        <v>1612</v>
      </c>
      <c r="W1377">
        <v>2023</v>
      </c>
    </row>
    <row r="1378" spans="22:23" x14ac:dyDescent="0.3">
      <c r="V1378" t="s">
        <v>1370</v>
      </c>
      <c r="W1378">
        <v>2023</v>
      </c>
    </row>
    <row r="1379" spans="22:23" x14ac:dyDescent="0.3">
      <c r="V1379" t="s">
        <v>1894</v>
      </c>
      <c r="W1379">
        <v>2023</v>
      </c>
    </row>
    <row r="1380" spans="22:23" x14ac:dyDescent="0.3">
      <c r="V1380" t="s">
        <v>424</v>
      </c>
      <c r="W1380">
        <v>2023</v>
      </c>
    </row>
    <row r="1381" spans="22:23" x14ac:dyDescent="0.3">
      <c r="V1381" t="s">
        <v>407</v>
      </c>
      <c r="W1381">
        <v>2023</v>
      </c>
    </row>
    <row r="1382" spans="22:23" x14ac:dyDescent="0.3">
      <c r="V1382" t="s">
        <v>1341</v>
      </c>
      <c r="W1382">
        <v>2023</v>
      </c>
    </row>
    <row r="1383" spans="22:23" x14ac:dyDescent="0.3">
      <c r="V1383" t="s">
        <v>1445</v>
      </c>
      <c r="W1383">
        <v>2023</v>
      </c>
    </row>
    <row r="1384" spans="22:23" x14ac:dyDescent="0.3">
      <c r="V1384" t="s">
        <v>2500</v>
      </c>
      <c r="W1384">
        <v>2023</v>
      </c>
    </row>
    <row r="1385" spans="22:23" x14ac:dyDescent="0.3">
      <c r="V1385" t="s">
        <v>2387</v>
      </c>
      <c r="W1385">
        <v>2023</v>
      </c>
    </row>
    <row r="1386" spans="22:23" x14ac:dyDescent="0.3">
      <c r="V1386" t="s">
        <v>79</v>
      </c>
      <c r="W1386">
        <v>2023</v>
      </c>
    </row>
    <row r="1387" spans="22:23" x14ac:dyDescent="0.3">
      <c r="V1387" t="s">
        <v>877</v>
      </c>
      <c r="W1387">
        <v>2023</v>
      </c>
    </row>
    <row r="1388" spans="22:23" x14ac:dyDescent="0.3">
      <c r="V1388" t="s">
        <v>815</v>
      </c>
      <c r="W1388">
        <v>2023</v>
      </c>
    </row>
    <row r="1389" spans="22:23" x14ac:dyDescent="0.3">
      <c r="V1389" t="s">
        <v>2109</v>
      </c>
      <c r="W1389">
        <v>2023</v>
      </c>
    </row>
    <row r="1390" spans="22:23" x14ac:dyDescent="0.3">
      <c r="V1390" t="s">
        <v>2385</v>
      </c>
      <c r="W1390">
        <v>2023</v>
      </c>
    </row>
    <row r="1391" spans="22:23" x14ac:dyDescent="0.3">
      <c r="V1391" t="s">
        <v>2224</v>
      </c>
      <c r="W1391">
        <v>2023</v>
      </c>
    </row>
    <row r="1392" spans="22:23" x14ac:dyDescent="0.3">
      <c r="V1392" t="s">
        <v>967</v>
      </c>
      <c r="W1392">
        <v>2023</v>
      </c>
    </row>
    <row r="1393" spans="22:23" x14ac:dyDescent="0.3">
      <c r="V1393" t="s">
        <v>2503</v>
      </c>
      <c r="W1393">
        <v>2023</v>
      </c>
    </row>
    <row r="1394" spans="22:23" x14ac:dyDescent="0.3">
      <c r="V1394" t="s">
        <v>1006</v>
      </c>
      <c r="W1394">
        <v>2023</v>
      </c>
    </row>
    <row r="1395" spans="22:23" x14ac:dyDescent="0.3">
      <c r="V1395" t="s">
        <v>1750</v>
      </c>
      <c r="W1395">
        <v>2023</v>
      </c>
    </row>
    <row r="1396" spans="22:23" x14ac:dyDescent="0.3">
      <c r="V1396" t="s">
        <v>667</v>
      </c>
      <c r="W1396">
        <v>2023</v>
      </c>
    </row>
    <row r="1397" spans="22:23" x14ac:dyDescent="0.3">
      <c r="V1397" t="s">
        <v>2505</v>
      </c>
      <c r="W1397">
        <v>2023</v>
      </c>
    </row>
    <row r="1398" spans="22:23" x14ac:dyDescent="0.3">
      <c r="V1398" t="s">
        <v>539</v>
      </c>
      <c r="W1398">
        <v>2023</v>
      </c>
    </row>
    <row r="1399" spans="22:23" x14ac:dyDescent="0.3">
      <c r="V1399" t="s">
        <v>2244</v>
      </c>
      <c r="W1399">
        <v>2023</v>
      </c>
    </row>
    <row r="1400" spans="22:23" x14ac:dyDescent="0.3">
      <c r="V1400" t="s">
        <v>2506</v>
      </c>
      <c r="W1400">
        <v>2023</v>
      </c>
    </row>
    <row r="1401" spans="22:23" x14ac:dyDescent="0.3">
      <c r="V1401" t="s">
        <v>674</v>
      </c>
      <c r="W1401">
        <v>2023</v>
      </c>
    </row>
    <row r="1402" spans="22:23" x14ac:dyDescent="0.3">
      <c r="V1402" t="s">
        <v>1363</v>
      </c>
      <c r="W1402">
        <v>2023</v>
      </c>
    </row>
    <row r="1403" spans="22:23" x14ac:dyDescent="0.3">
      <c r="V1403" t="s">
        <v>791</v>
      </c>
      <c r="W1403">
        <v>2023</v>
      </c>
    </row>
    <row r="1404" spans="22:23" x14ac:dyDescent="0.3">
      <c r="V1404" t="s">
        <v>2509</v>
      </c>
      <c r="W1404">
        <v>2023</v>
      </c>
    </row>
    <row r="1405" spans="22:23" x14ac:dyDescent="0.3">
      <c r="V1405" t="s">
        <v>71</v>
      </c>
      <c r="W1405">
        <v>2023</v>
      </c>
    </row>
    <row r="1406" spans="22:23" x14ac:dyDescent="0.3">
      <c r="V1406" t="s">
        <v>736</v>
      </c>
      <c r="W1406">
        <v>2023</v>
      </c>
    </row>
    <row r="1407" spans="22:23" x14ac:dyDescent="0.3">
      <c r="V1407" t="s">
        <v>1380</v>
      </c>
      <c r="W1407">
        <v>2023</v>
      </c>
    </row>
    <row r="1408" spans="22:23" x14ac:dyDescent="0.3">
      <c r="V1408" t="s">
        <v>1305</v>
      </c>
      <c r="W1408">
        <v>2023</v>
      </c>
    </row>
    <row r="1409" spans="22:23" x14ac:dyDescent="0.3">
      <c r="V1409" t="s">
        <v>1887</v>
      </c>
      <c r="W1409">
        <v>2023</v>
      </c>
    </row>
    <row r="1410" spans="22:23" x14ac:dyDescent="0.3">
      <c r="V1410" t="s">
        <v>2512</v>
      </c>
      <c r="W1410">
        <v>2023</v>
      </c>
    </row>
    <row r="1411" spans="22:23" x14ac:dyDescent="0.3">
      <c r="V1411" t="s">
        <v>2176</v>
      </c>
      <c r="W1411">
        <v>2023</v>
      </c>
    </row>
    <row r="1412" spans="22:23" x14ac:dyDescent="0.3">
      <c r="V1412" t="s">
        <v>1106</v>
      </c>
      <c r="W1412">
        <v>2023</v>
      </c>
    </row>
    <row r="1413" spans="22:23" x14ac:dyDescent="0.3">
      <c r="V1413" t="s">
        <v>585</v>
      </c>
      <c r="W1413">
        <v>2023</v>
      </c>
    </row>
    <row r="1414" spans="22:23" x14ac:dyDescent="0.3">
      <c r="V1414" t="s">
        <v>258</v>
      </c>
      <c r="W1414">
        <v>2023</v>
      </c>
    </row>
    <row r="1415" spans="22:23" x14ac:dyDescent="0.3">
      <c r="V1415" t="s">
        <v>1079</v>
      </c>
      <c r="W1415">
        <v>2023</v>
      </c>
    </row>
    <row r="1416" spans="22:23" x14ac:dyDescent="0.3">
      <c r="V1416" t="s">
        <v>1069</v>
      </c>
      <c r="W1416">
        <v>2023</v>
      </c>
    </row>
    <row r="1417" spans="22:23" x14ac:dyDescent="0.3">
      <c r="V1417" t="s">
        <v>1968</v>
      </c>
      <c r="W1417">
        <v>2023</v>
      </c>
    </row>
    <row r="1418" spans="22:23" x14ac:dyDescent="0.3">
      <c r="V1418" t="s">
        <v>535</v>
      </c>
      <c r="W1418">
        <v>2023</v>
      </c>
    </row>
    <row r="1419" spans="22:23" x14ac:dyDescent="0.3">
      <c r="V1419" t="s">
        <v>1072</v>
      </c>
      <c r="W1419">
        <v>2023</v>
      </c>
    </row>
    <row r="1420" spans="22:23" x14ac:dyDescent="0.3">
      <c r="V1420" t="s">
        <v>1394</v>
      </c>
      <c r="W1420">
        <v>2023</v>
      </c>
    </row>
    <row r="1421" spans="22:23" x14ac:dyDescent="0.3">
      <c r="V1421" t="s">
        <v>2520</v>
      </c>
      <c r="W1421">
        <v>2023</v>
      </c>
    </row>
    <row r="1422" spans="22:23" x14ac:dyDescent="0.3">
      <c r="V1422" t="s">
        <v>985</v>
      </c>
      <c r="W1422">
        <v>2023</v>
      </c>
    </row>
    <row r="1423" spans="22:23" x14ac:dyDescent="0.3">
      <c r="V1423" t="s">
        <v>1385</v>
      </c>
      <c r="W1423">
        <v>2023</v>
      </c>
    </row>
    <row r="1424" spans="22:23" x14ac:dyDescent="0.3">
      <c r="V1424" t="s">
        <v>679</v>
      </c>
      <c r="W1424">
        <v>2023</v>
      </c>
    </row>
    <row r="1425" spans="22:23" x14ac:dyDescent="0.3">
      <c r="V1425" t="s">
        <v>994</v>
      </c>
      <c r="W1425">
        <v>2023</v>
      </c>
    </row>
    <row r="1426" spans="22:23" x14ac:dyDescent="0.3">
      <c r="V1426" t="s">
        <v>1780</v>
      </c>
      <c r="W1426">
        <v>2023</v>
      </c>
    </row>
    <row r="1427" spans="22:23" x14ac:dyDescent="0.3">
      <c r="V1427" t="s">
        <v>1659</v>
      </c>
      <c r="W1427">
        <v>2023</v>
      </c>
    </row>
    <row r="1428" spans="22:23" x14ac:dyDescent="0.3">
      <c r="V1428" t="s">
        <v>1570</v>
      </c>
      <c r="W1428">
        <v>2023</v>
      </c>
    </row>
    <row r="1429" spans="22:23" x14ac:dyDescent="0.3">
      <c r="V1429" t="s">
        <v>630</v>
      </c>
      <c r="W1429">
        <v>2023</v>
      </c>
    </row>
    <row r="1430" spans="22:23" x14ac:dyDescent="0.3">
      <c r="V1430" t="s">
        <v>1373</v>
      </c>
      <c r="W1430">
        <v>2023</v>
      </c>
    </row>
    <row r="1431" spans="22:23" x14ac:dyDescent="0.3">
      <c r="V1431" t="s">
        <v>11</v>
      </c>
      <c r="W1431">
        <v>2023</v>
      </c>
    </row>
    <row r="1432" spans="22:23" x14ac:dyDescent="0.3">
      <c r="V1432" t="s">
        <v>206</v>
      </c>
      <c r="W1432">
        <v>2023</v>
      </c>
    </row>
    <row r="1433" spans="22:23" x14ac:dyDescent="0.3">
      <c r="V1433" t="s">
        <v>2413</v>
      </c>
      <c r="W1433">
        <v>2023</v>
      </c>
    </row>
    <row r="1434" spans="22:23" x14ac:dyDescent="0.3">
      <c r="V1434" t="s">
        <v>1428</v>
      </c>
      <c r="W1434">
        <v>2023</v>
      </c>
    </row>
    <row r="1435" spans="22:23" x14ac:dyDescent="0.3">
      <c r="V1435" t="s">
        <v>195</v>
      </c>
      <c r="W1435">
        <v>2023</v>
      </c>
    </row>
    <row r="1436" spans="22:23" x14ac:dyDescent="0.3">
      <c r="V1436" t="s">
        <v>470</v>
      </c>
      <c r="W1436">
        <v>2023</v>
      </c>
    </row>
    <row r="1437" spans="22:23" x14ac:dyDescent="0.3">
      <c r="V1437" t="s">
        <v>1007</v>
      </c>
      <c r="W1437">
        <v>2023</v>
      </c>
    </row>
    <row r="1438" spans="22:23" x14ac:dyDescent="0.3">
      <c r="V1438" t="s">
        <v>1288</v>
      </c>
      <c r="W1438">
        <v>2023</v>
      </c>
    </row>
    <row r="1439" spans="22:23" x14ac:dyDescent="0.3">
      <c r="V1439" t="s">
        <v>734</v>
      </c>
      <c r="W1439">
        <v>2023</v>
      </c>
    </row>
    <row r="1440" spans="22:23" x14ac:dyDescent="0.3">
      <c r="V1440" t="s">
        <v>316</v>
      </c>
      <c r="W1440">
        <v>2023</v>
      </c>
    </row>
    <row r="1441" spans="22:23" x14ac:dyDescent="0.3">
      <c r="V1441" t="s">
        <v>1519</v>
      </c>
      <c r="W1441">
        <v>2023</v>
      </c>
    </row>
    <row r="1442" spans="22:23" x14ac:dyDescent="0.3">
      <c r="V1442" t="s">
        <v>445</v>
      </c>
      <c r="W1442">
        <v>2023</v>
      </c>
    </row>
    <row r="1443" spans="22:23" x14ac:dyDescent="0.3">
      <c r="V1443" t="s">
        <v>1654</v>
      </c>
      <c r="W1443">
        <v>2023</v>
      </c>
    </row>
    <row r="1444" spans="22:23" x14ac:dyDescent="0.3">
      <c r="V1444" t="s">
        <v>214</v>
      </c>
      <c r="W1444">
        <v>2023</v>
      </c>
    </row>
    <row r="1445" spans="22:23" x14ac:dyDescent="0.3">
      <c r="V1445" t="s">
        <v>321</v>
      </c>
      <c r="W1445">
        <v>2023</v>
      </c>
    </row>
    <row r="1446" spans="22:23" x14ac:dyDescent="0.3">
      <c r="V1446" t="s">
        <v>2528</v>
      </c>
      <c r="W1446">
        <v>2023</v>
      </c>
    </row>
    <row r="1447" spans="22:23" x14ac:dyDescent="0.3">
      <c r="V1447" t="s">
        <v>1773</v>
      </c>
      <c r="W1447">
        <v>2023</v>
      </c>
    </row>
    <row r="1448" spans="22:23" x14ac:dyDescent="0.3">
      <c r="V1448" t="s">
        <v>1468</v>
      </c>
      <c r="W1448">
        <v>2023</v>
      </c>
    </row>
    <row r="1449" spans="22:23" x14ac:dyDescent="0.3">
      <c r="V1449" t="s">
        <v>1407</v>
      </c>
      <c r="W1449">
        <v>2023</v>
      </c>
    </row>
    <row r="1450" spans="22:23" x14ac:dyDescent="0.3">
      <c r="V1450" t="s">
        <v>1014</v>
      </c>
      <c r="W1450">
        <v>2023</v>
      </c>
    </row>
    <row r="1451" spans="22:23" x14ac:dyDescent="0.3">
      <c r="V1451" t="s">
        <v>248</v>
      </c>
      <c r="W1451">
        <v>2023</v>
      </c>
    </row>
    <row r="1452" spans="22:23" x14ac:dyDescent="0.3">
      <c r="V1452" t="s">
        <v>2530</v>
      </c>
      <c r="W1452">
        <v>2023</v>
      </c>
    </row>
    <row r="1453" spans="22:23" x14ac:dyDescent="0.3">
      <c r="V1453" t="s">
        <v>912</v>
      </c>
      <c r="W1453">
        <v>2023</v>
      </c>
    </row>
    <row r="1454" spans="22:23" x14ac:dyDescent="0.3">
      <c r="V1454" t="s">
        <v>382</v>
      </c>
      <c r="W1454">
        <v>2023</v>
      </c>
    </row>
    <row r="1455" spans="22:23" x14ac:dyDescent="0.3">
      <c r="V1455" t="s">
        <v>525</v>
      </c>
      <c r="W1455">
        <v>2023</v>
      </c>
    </row>
    <row r="1456" spans="22:23" x14ac:dyDescent="0.3">
      <c r="V1456" t="s">
        <v>868</v>
      </c>
      <c r="W1456">
        <v>2023</v>
      </c>
    </row>
    <row r="1457" spans="22:23" x14ac:dyDescent="0.3">
      <c r="V1457" t="s">
        <v>1477</v>
      </c>
      <c r="W1457">
        <v>2023</v>
      </c>
    </row>
    <row r="1458" spans="22:23" x14ac:dyDescent="0.3">
      <c r="V1458" t="s">
        <v>1057</v>
      </c>
      <c r="W1458">
        <v>2023</v>
      </c>
    </row>
    <row r="1459" spans="22:23" x14ac:dyDescent="0.3">
      <c r="V1459" t="s">
        <v>1785</v>
      </c>
      <c r="W1459">
        <v>2023</v>
      </c>
    </row>
    <row r="1460" spans="22:23" x14ac:dyDescent="0.3">
      <c r="V1460" t="s">
        <v>1753</v>
      </c>
      <c r="W1460">
        <v>2023</v>
      </c>
    </row>
    <row r="1461" spans="22:23" x14ac:dyDescent="0.3">
      <c r="V1461" t="s">
        <v>2300</v>
      </c>
      <c r="W1461">
        <v>2023</v>
      </c>
    </row>
    <row r="1462" spans="22:23" x14ac:dyDescent="0.3">
      <c r="V1462" t="s">
        <v>2536</v>
      </c>
      <c r="W1462">
        <v>2023</v>
      </c>
    </row>
    <row r="1463" spans="22:23" x14ac:dyDescent="0.3">
      <c r="V1463" t="s">
        <v>659</v>
      </c>
      <c r="W1463">
        <v>2023</v>
      </c>
    </row>
    <row r="1464" spans="22:23" x14ac:dyDescent="0.3">
      <c r="V1464" t="s">
        <v>601</v>
      </c>
      <c r="W1464">
        <v>2023</v>
      </c>
    </row>
    <row r="1465" spans="22:23" x14ac:dyDescent="0.3">
      <c r="V1465" t="s">
        <v>1537</v>
      </c>
      <c r="W1465">
        <v>2023</v>
      </c>
    </row>
    <row r="1466" spans="22:23" x14ac:dyDescent="0.3">
      <c r="V1466" t="s">
        <v>973</v>
      </c>
      <c r="W1466">
        <v>2023</v>
      </c>
    </row>
    <row r="1467" spans="22:23" x14ac:dyDescent="0.3">
      <c r="V1467" t="s">
        <v>1198</v>
      </c>
      <c r="W1467">
        <v>2023</v>
      </c>
    </row>
    <row r="1468" spans="22:23" x14ac:dyDescent="0.3">
      <c r="V1468" t="s">
        <v>1244</v>
      </c>
      <c r="W1468">
        <v>2023</v>
      </c>
    </row>
    <row r="1469" spans="22:23" x14ac:dyDescent="0.3">
      <c r="V1469" t="s">
        <v>2090</v>
      </c>
      <c r="W1469">
        <v>2023</v>
      </c>
    </row>
    <row r="1470" spans="22:23" x14ac:dyDescent="0.3">
      <c r="V1470" t="s">
        <v>607</v>
      </c>
      <c r="W1470">
        <v>2023</v>
      </c>
    </row>
    <row r="1471" spans="22:23" x14ac:dyDescent="0.3">
      <c r="V1471" t="s">
        <v>716</v>
      </c>
      <c r="W1471">
        <v>2023</v>
      </c>
    </row>
    <row r="1472" spans="22:23" x14ac:dyDescent="0.3">
      <c r="V1472" t="s">
        <v>282</v>
      </c>
      <c r="W1472">
        <v>2023</v>
      </c>
    </row>
    <row r="1473" spans="22:23" x14ac:dyDescent="0.3">
      <c r="V1473" t="s">
        <v>1868</v>
      </c>
      <c r="W1473">
        <v>2023</v>
      </c>
    </row>
    <row r="1474" spans="22:23" x14ac:dyDescent="0.3">
      <c r="V1474" t="s">
        <v>2539</v>
      </c>
      <c r="W1474">
        <v>2023</v>
      </c>
    </row>
    <row r="1475" spans="22:23" x14ac:dyDescent="0.3">
      <c r="V1475" t="s">
        <v>2542</v>
      </c>
      <c r="W1475">
        <v>2023</v>
      </c>
    </row>
    <row r="1476" spans="22:23" x14ac:dyDescent="0.3">
      <c r="V1476" t="s">
        <v>1179</v>
      </c>
      <c r="W1476">
        <v>2023</v>
      </c>
    </row>
    <row r="1477" spans="22:23" x14ac:dyDescent="0.3">
      <c r="V1477" t="s">
        <v>2543</v>
      </c>
      <c r="W1477">
        <v>2023</v>
      </c>
    </row>
    <row r="1478" spans="22:23" x14ac:dyDescent="0.3">
      <c r="V1478" t="s">
        <v>648</v>
      </c>
      <c r="W1478">
        <v>2023</v>
      </c>
    </row>
    <row r="1479" spans="22:23" x14ac:dyDescent="0.3">
      <c r="V1479" t="s">
        <v>1473</v>
      </c>
      <c r="W1479">
        <v>2023</v>
      </c>
    </row>
    <row r="1480" spans="22:23" x14ac:dyDescent="0.3">
      <c r="V1480" t="s">
        <v>1586</v>
      </c>
      <c r="W1480">
        <v>2023</v>
      </c>
    </row>
    <row r="1481" spans="22:23" x14ac:dyDescent="0.3">
      <c r="V1481" t="s">
        <v>2039</v>
      </c>
      <c r="W1481">
        <v>2023</v>
      </c>
    </row>
    <row r="1482" spans="22:23" x14ac:dyDescent="0.3">
      <c r="V1482" t="s">
        <v>452</v>
      </c>
      <c r="W1482">
        <v>2023</v>
      </c>
    </row>
    <row r="1483" spans="22:23" x14ac:dyDescent="0.3">
      <c r="V1483" t="s">
        <v>1337</v>
      </c>
      <c r="W1483">
        <v>2023</v>
      </c>
    </row>
    <row r="1484" spans="22:23" x14ac:dyDescent="0.3">
      <c r="V1484" t="s">
        <v>60</v>
      </c>
      <c r="W1484">
        <v>2023</v>
      </c>
    </row>
    <row r="1485" spans="22:23" x14ac:dyDescent="0.3">
      <c r="V1485" t="s">
        <v>2546</v>
      </c>
      <c r="W1485">
        <v>2023</v>
      </c>
    </row>
    <row r="1486" spans="22:23" x14ac:dyDescent="0.3">
      <c r="V1486" t="s">
        <v>2190</v>
      </c>
      <c r="W1486">
        <v>2023</v>
      </c>
    </row>
    <row r="1487" spans="22:23" x14ac:dyDescent="0.3">
      <c r="V1487" t="s">
        <v>1142</v>
      </c>
      <c r="W1487">
        <v>2023</v>
      </c>
    </row>
    <row r="1488" spans="22:23" x14ac:dyDescent="0.3">
      <c r="V1488" t="s">
        <v>953</v>
      </c>
      <c r="W1488">
        <v>2023</v>
      </c>
    </row>
    <row r="1489" spans="22:23" x14ac:dyDescent="0.3">
      <c r="V1489" t="s">
        <v>578</v>
      </c>
      <c r="W1489">
        <v>2023</v>
      </c>
    </row>
    <row r="1490" spans="22:23" x14ac:dyDescent="0.3">
      <c r="V1490" t="s">
        <v>2550</v>
      </c>
      <c r="W1490">
        <v>2023</v>
      </c>
    </row>
    <row r="1491" spans="22:23" x14ac:dyDescent="0.3">
      <c r="V1491" t="s">
        <v>893</v>
      </c>
      <c r="W1491">
        <v>2023</v>
      </c>
    </row>
    <row r="1492" spans="22:23" x14ac:dyDescent="0.3">
      <c r="V1492" t="s">
        <v>1879</v>
      </c>
      <c r="W1492">
        <v>2023</v>
      </c>
    </row>
    <row r="1493" spans="22:23" x14ac:dyDescent="0.3">
      <c r="V1493" t="s">
        <v>1939</v>
      </c>
      <c r="W1493">
        <v>2023</v>
      </c>
    </row>
    <row r="1494" spans="22:23" x14ac:dyDescent="0.3">
      <c r="V1494" t="s">
        <v>2552</v>
      </c>
      <c r="W1494">
        <v>2023</v>
      </c>
    </row>
    <row r="1495" spans="22:23" x14ac:dyDescent="0.3">
      <c r="V1495" t="s">
        <v>1487</v>
      </c>
      <c r="W1495">
        <v>2023</v>
      </c>
    </row>
    <row r="1496" spans="22:23" x14ac:dyDescent="0.3">
      <c r="V1496" t="s">
        <v>153</v>
      </c>
      <c r="W1496">
        <v>2023</v>
      </c>
    </row>
    <row r="1497" spans="22:23" x14ac:dyDescent="0.3">
      <c r="V1497" t="s">
        <v>569</v>
      </c>
      <c r="W1497">
        <v>2023</v>
      </c>
    </row>
    <row r="1498" spans="22:23" x14ac:dyDescent="0.3">
      <c r="V1498" t="s">
        <v>1557</v>
      </c>
      <c r="W1498">
        <v>2023</v>
      </c>
    </row>
    <row r="1499" spans="22:23" x14ac:dyDescent="0.3">
      <c r="V1499" t="s">
        <v>1140</v>
      </c>
      <c r="W1499">
        <v>2023</v>
      </c>
    </row>
    <row r="1500" spans="22:23" x14ac:dyDescent="0.3">
      <c r="V1500" t="s">
        <v>2207</v>
      </c>
      <c r="W1500">
        <v>2023</v>
      </c>
    </row>
    <row r="1501" spans="22:23" x14ac:dyDescent="0.3">
      <c r="V1501" t="s">
        <v>2102</v>
      </c>
      <c r="W1501">
        <v>2023</v>
      </c>
    </row>
    <row r="1502" spans="22:23" x14ac:dyDescent="0.3">
      <c r="V1502" t="s">
        <v>1805</v>
      </c>
      <c r="W1502">
        <v>2023</v>
      </c>
    </row>
    <row r="1503" spans="22:23" x14ac:dyDescent="0.3">
      <c r="V1503" t="s">
        <v>1844</v>
      </c>
      <c r="W1503">
        <v>2023</v>
      </c>
    </row>
    <row r="1504" spans="22:23" x14ac:dyDescent="0.3">
      <c r="V1504" t="s">
        <v>467</v>
      </c>
      <c r="W1504">
        <v>2023</v>
      </c>
    </row>
    <row r="1505" spans="22:23" x14ac:dyDescent="0.3">
      <c r="V1505" t="s">
        <v>1686</v>
      </c>
      <c r="W1505">
        <v>2023</v>
      </c>
    </row>
    <row r="1506" spans="22:23" x14ac:dyDescent="0.3">
      <c r="V1506" t="s">
        <v>102</v>
      </c>
      <c r="W1506">
        <v>2023</v>
      </c>
    </row>
    <row r="1507" spans="22:23" x14ac:dyDescent="0.3">
      <c r="V1507" t="s">
        <v>1671</v>
      </c>
      <c r="W1507">
        <v>2023</v>
      </c>
    </row>
    <row r="1508" spans="22:23" x14ac:dyDescent="0.3">
      <c r="V1508" t="s">
        <v>464</v>
      </c>
      <c r="W1508">
        <v>2023</v>
      </c>
    </row>
    <row r="1509" spans="22:23" x14ac:dyDescent="0.3">
      <c r="V1509" t="s">
        <v>1005</v>
      </c>
      <c r="W1509">
        <v>2023</v>
      </c>
    </row>
    <row r="1510" spans="22:23" x14ac:dyDescent="0.3">
      <c r="V1510" t="s">
        <v>2558</v>
      </c>
      <c r="W1510">
        <v>2023</v>
      </c>
    </row>
    <row r="1511" spans="22:23" x14ac:dyDescent="0.3">
      <c r="V1511" t="s">
        <v>2119</v>
      </c>
      <c r="W1511">
        <v>2023</v>
      </c>
    </row>
    <row r="1512" spans="22:23" x14ac:dyDescent="0.3">
      <c r="V1512" t="s">
        <v>1633</v>
      </c>
      <c r="W1512">
        <v>2023</v>
      </c>
    </row>
    <row r="1513" spans="22:23" x14ac:dyDescent="0.3">
      <c r="V1513" t="s">
        <v>1216</v>
      </c>
      <c r="W1513">
        <v>2023</v>
      </c>
    </row>
    <row r="1514" spans="22:23" x14ac:dyDescent="0.3">
      <c r="V1514" t="s">
        <v>2560</v>
      </c>
      <c r="W1514">
        <v>2023</v>
      </c>
    </row>
    <row r="1515" spans="22:23" x14ac:dyDescent="0.3">
      <c r="V1515" t="s">
        <v>435</v>
      </c>
      <c r="W1515">
        <v>2023</v>
      </c>
    </row>
    <row r="1516" spans="22:23" x14ac:dyDescent="0.3">
      <c r="V1516" t="s">
        <v>1078</v>
      </c>
      <c r="W1516">
        <v>2023</v>
      </c>
    </row>
    <row r="1517" spans="22:23" x14ac:dyDescent="0.3">
      <c r="V1517" t="s">
        <v>63</v>
      </c>
      <c r="W1517">
        <v>2023</v>
      </c>
    </row>
    <row r="1518" spans="22:23" x14ac:dyDescent="0.3">
      <c r="V1518" t="s">
        <v>2103</v>
      </c>
      <c r="W1518">
        <v>2023</v>
      </c>
    </row>
    <row r="1519" spans="22:23" x14ac:dyDescent="0.3">
      <c r="V1519" t="s">
        <v>841</v>
      </c>
      <c r="W1519">
        <v>2023</v>
      </c>
    </row>
    <row r="1520" spans="22:23" x14ac:dyDescent="0.3">
      <c r="V1520" t="s">
        <v>1336</v>
      </c>
      <c r="W1520">
        <v>2023</v>
      </c>
    </row>
    <row r="1521" spans="22:23" x14ac:dyDescent="0.3">
      <c r="V1521" t="s">
        <v>965</v>
      </c>
      <c r="W1521">
        <v>2023</v>
      </c>
    </row>
    <row r="1522" spans="22:23" x14ac:dyDescent="0.3">
      <c r="V1522" t="s">
        <v>2296</v>
      </c>
      <c r="W1522">
        <v>2023</v>
      </c>
    </row>
    <row r="1523" spans="22:23" x14ac:dyDescent="0.3">
      <c r="V1523" t="s">
        <v>2383</v>
      </c>
      <c r="W1523">
        <v>2023</v>
      </c>
    </row>
    <row r="1524" spans="22:23" x14ac:dyDescent="0.3">
      <c r="V1524" t="s">
        <v>1048</v>
      </c>
      <c r="W1524">
        <v>2023</v>
      </c>
    </row>
    <row r="1525" spans="22:23" x14ac:dyDescent="0.3">
      <c r="V1525" t="s">
        <v>598</v>
      </c>
      <c r="W1525">
        <v>2023</v>
      </c>
    </row>
    <row r="1526" spans="22:23" x14ac:dyDescent="0.3">
      <c r="V1526" t="s">
        <v>1922</v>
      </c>
      <c r="W1526">
        <v>2023</v>
      </c>
    </row>
    <row r="1527" spans="22:23" x14ac:dyDescent="0.3">
      <c r="V1527" t="s">
        <v>863</v>
      </c>
      <c r="W1527">
        <v>2023</v>
      </c>
    </row>
    <row r="1528" spans="22:23" x14ac:dyDescent="0.3">
      <c r="V1528" t="s">
        <v>1799</v>
      </c>
      <c r="W1528">
        <v>2023</v>
      </c>
    </row>
    <row r="1529" spans="22:23" x14ac:dyDescent="0.3">
      <c r="V1529" t="s">
        <v>204</v>
      </c>
      <c r="W1529">
        <v>2023</v>
      </c>
    </row>
    <row r="1530" spans="22:23" x14ac:dyDescent="0.3">
      <c r="V1530" t="s">
        <v>1795</v>
      </c>
      <c r="W1530">
        <v>2023</v>
      </c>
    </row>
    <row r="1531" spans="22:23" x14ac:dyDescent="0.3">
      <c r="V1531" t="s">
        <v>1175</v>
      </c>
      <c r="W1531">
        <v>2023</v>
      </c>
    </row>
    <row r="1532" spans="22:23" x14ac:dyDescent="0.3">
      <c r="V1532" t="s">
        <v>556</v>
      </c>
      <c r="W1532">
        <v>2023</v>
      </c>
    </row>
    <row r="1533" spans="22:23" x14ac:dyDescent="0.3">
      <c r="V1533" t="s">
        <v>359</v>
      </c>
      <c r="W1533">
        <v>2023</v>
      </c>
    </row>
    <row r="1534" spans="22:23" x14ac:dyDescent="0.3">
      <c r="V1534" t="s">
        <v>2023</v>
      </c>
      <c r="W1534">
        <v>2023</v>
      </c>
    </row>
    <row r="1535" spans="22:23" x14ac:dyDescent="0.3">
      <c r="V1535" t="s">
        <v>1552</v>
      </c>
      <c r="W1535">
        <v>2023</v>
      </c>
    </row>
    <row r="1536" spans="22:23" x14ac:dyDescent="0.3">
      <c r="V1536" t="s">
        <v>2139</v>
      </c>
      <c r="W1536">
        <v>2023</v>
      </c>
    </row>
    <row r="1537" spans="22:23" x14ac:dyDescent="0.3">
      <c r="V1537" t="s">
        <v>773</v>
      </c>
      <c r="W1537">
        <v>2023</v>
      </c>
    </row>
    <row r="1538" spans="22:23" x14ac:dyDescent="0.3">
      <c r="V1538" t="s">
        <v>2566</v>
      </c>
      <c r="W1538">
        <v>2023</v>
      </c>
    </row>
    <row r="1539" spans="22:23" x14ac:dyDescent="0.3">
      <c r="V1539" t="s">
        <v>750</v>
      </c>
      <c r="W1539">
        <v>2023</v>
      </c>
    </row>
    <row r="1540" spans="22:23" x14ac:dyDescent="0.3">
      <c r="V1540" t="s">
        <v>1440</v>
      </c>
      <c r="W1540">
        <v>2023</v>
      </c>
    </row>
    <row r="1541" spans="22:23" x14ac:dyDescent="0.3">
      <c r="V1541" t="s">
        <v>500</v>
      </c>
      <c r="W1541">
        <v>2023</v>
      </c>
    </row>
    <row r="1542" spans="22:23" x14ac:dyDescent="0.3">
      <c r="V1542" t="s">
        <v>691</v>
      </c>
      <c r="W1542">
        <v>2023</v>
      </c>
    </row>
    <row r="1543" spans="22:23" x14ac:dyDescent="0.3">
      <c r="V1543" t="s">
        <v>614</v>
      </c>
      <c r="W1543">
        <v>2023</v>
      </c>
    </row>
    <row r="1544" spans="22:23" x14ac:dyDescent="0.3">
      <c r="V1544" t="s">
        <v>1223</v>
      </c>
      <c r="W1544">
        <v>2023</v>
      </c>
    </row>
    <row r="1545" spans="22:23" x14ac:dyDescent="0.3">
      <c r="V1545" t="s">
        <v>2044</v>
      </c>
      <c r="W1545">
        <v>2023</v>
      </c>
    </row>
    <row r="1546" spans="22:23" x14ac:dyDescent="0.3">
      <c r="V1546" t="s">
        <v>1163</v>
      </c>
      <c r="W1546">
        <v>2023</v>
      </c>
    </row>
    <row r="1547" spans="22:23" x14ac:dyDescent="0.3">
      <c r="V1547" t="s">
        <v>1928</v>
      </c>
      <c r="W1547">
        <v>2023</v>
      </c>
    </row>
    <row r="1548" spans="22:23" x14ac:dyDescent="0.3">
      <c r="V1548" t="s">
        <v>2085</v>
      </c>
      <c r="W1548">
        <v>2023</v>
      </c>
    </row>
    <row r="1549" spans="22:23" x14ac:dyDescent="0.3">
      <c r="V1549" t="s">
        <v>227</v>
      </c>
      <c r="W1549">
        <v>2023</v>
      </c>
    </row>
    <row r="1550" spans="22:23" x14ac:dyDescent="0.3">
      <c r="V1550" t="s">
        <v>1559</v>
      </c>
      <c r="W1550">
        <v>2023</v>
      </c>
    </row>
    <row r="1551" spans="22:23" x14ac:dyDescent="0.3">
      <c r="V1551" t="s">
        <v>489</v>
      </c>
      <c r="W1551">
        <v>2023</v>
      </c>
    </row>
    <row r="1552" spans="22:23" x14ac:dyDescent="0.3">
      <c r="V1552" t="s">
        <v>241</v>
      </c>
      <c r="W1552">
        <v>2023</v>
      </c>
    </row>
    <row r="1553" spans="22:23" x14ac:dyDescent="0.3">
      <c r="V1553" t="s">
        <v>307</v>
      </c>
      <c r="W1553">
        <v>2023</v>
      </c>
    </row>
    <row r="1554" spans="22:23" x14ac:dyDescent="0.3">
      <c r="V1554" t="s">
        <v>1044</v>
      </c>
      <c r="W1554">
        <v>2023</v>
      </c>
    </row>
    <row r="1555" spans="22:23" x14ac:dyDescent="0.3">
      <c r="V1555" t="s">
        <v>1616</v>
      </c>
      <c r="W1555">
        <v>2023</v>
      </c>
    </row>
    <row r="1556" spans="22:23" x14ac:dyDescent="0.3">
      <c r="V1556" t="s">
        <v>744</v>
      </c>
      <c r="W1556">
        <v>2023</v>
      </c>
    </row>
    <row r="1557" spans="22:23" x14ac:dyDescent="0.3">
      <c r="V1557" t="s">
        <v>2575</v>
      </c>
      <c r="W1557">
        <v>2023</v>
      </c>
    </row>
    <row r="1558" spans="22:23" x14ac:dyDescent="0.3">
      <c r="V1558" t="s">
        <v>1540</v>
      </c>
      <c r="W1558">
        <v>2023</v>
      </c>
    </row>
    <row r="1559" spans="22:23" x14ac:dyDescent="0.3">
      <c r="V1559" t="s">
        <v>2321</v>
      </c>
      <c r="W1559">
        <v>2023</v>
      </c>
    </row>
    <row r="1560" spans="22:23" x14ac:dyDescent="0.3">
      <c r="V1560" t="s">
        <v>975</v>
      </c>
      <c r="W1560">
        <v>2023</v>
      </c>
    </row>
    <row r="1561" spans="22:23" x14ac:dyDescent="0.3">
      <c r="V1561" t="s">
        <v>1674</v>
      </c>
      <c r="W1561">
        <v>2023</v>
      </c>
    </row>
    <row r="1562" spans="22:23" x14ac:dyDescent="0.3">
      <c r="V1562" t="s">
        <v>1824</v>
      </c>
      <c r="W1562">
        <v>2023</v>
      </c>
    </row>
    <row r="1563" spans="22:23" x14ac:dyDescent="0.3">
      <c r="V1563" t="s">
        <v>1645</v>
      </c>
      <c r="W1563">
        <v>2023</v>
      </c>
    </row>
    <row r="1564" spans="22:23" x14ac:dyDescent="0.3">
      <c r="V1564" t="s">
        <v>2380</v>
      </c>
      <c r="W1564">
        <v>2023</v>
      </c>
    </row>
    <row r="1565" spans="22:23" x14ac:dyDescent="0.3">
      <c r="V1565" t="s">
        <v>1499</v>
      </c>
      <c r="W1565">
        <v>2023</v>
      </c>
    </row>
    <row r="1566" spans="22:23" x14ac:dyDescent="0.3">
      <c r="V1566" t="s">
        <v>412</v>
      </c>
      <c r="W1566">
        <v>2023</v>
      </c>
    </row>
    <row r="1567" spans="22:23" x14ac:dyDescent="0.3">
      <c r="V1567" t="s">
        <v>357</v>
      </c>
      <c r="W1567">
        <v>2023</v>
      </c>
    </row>
    <row r="1568" spans="22:23" x14ac:dyDescent="0.3">
      <c r="V1568" t="s">
        <v>2580</v>
      </c>
      <c r="W1568">
        <v>2023</v>
      </c>
    </row>
    <row r="1569" spans="22:23" x14ac:dyDescent="0.3">
      <c r="V1569" t="s">
        <v>2582</v>
      </c>
      <c r="W1569">
        <v>2023</v>
      </c>
    </row>
    <row r="1570" spans="22:23" x14ac:dyDescent="0.3">
      <c r="V1570" t="s">
        <v>1783</v>
      </c>
      <c r="W1570">
        <v>2023</v>
      </c>
    </row>
    <row r="1571" spans="22:23" x14ac:dyDescent="0.3">
      <c r="V1571" t="s">
        <v>1095</v>
      </c>
      <c r="W1571">
        <v>2023</v>
      </c>
    </row>
    <row r="1572" spans="22:23" x14ac:dyDescent="0.3">
      <c r="V1572" t="s">
        <v>880</v>
      </c>
      <c r="W1572">
        <v>2023</v>
      </c>
    </row>
    <row r="1573" spans="22:23" x14ac:dyDescent="0.3">
      <c r="V1573" t="s">
        <v>1165</v>
      </c>
      <c r="W1573">
        <v>2023</v>
      </c>
    </row>
    <row r="1574" spans="22:23" x14ac:dyDescent="0.3">
      <c r="V1574" t="s">
        <v>1964</v>
      </c>
      <c r="W1574">
        <v>2023</v>
      </c>
    </row>
    <row r="1575" spans="22:23" x14ac:dyDescent="0.3">
      <c r="V1575" t="s">
        <v>980</v>
      </c>
      <c r="W1575">
        <v>2023</v>
      </c>
    </row>
    <row r="1576" spans="22:23" x14ac:dyDescent="0.3">
      <c r="V1576" t="s">
        <v>1454</v>
      </c>
      <c r="W1576">
        <v>2023</v>
      </c>
    </row>
    <row r="1577" spans="22:23" x14ac:dyDescent="0.3">
      <c r="V1577" t="s">
        <v>927</v>
      </c>
      <c r="W1577">
        <v>2023</v>
      </c>
    </row>
    <row r="1578" spans="22:23" x14ac:dyDescent="0.3">
      <c r="V1578" t="s">
        <v>1377</v>
      </c>
      <c r="W1578">
        <v>2023</v>
      </c>
    </row>
    <row r="1579" spans="22:23" x14ac:dyDescent="0.3">
      <c r="V1579" t="s">
        <v>1213</v>
      </c>
      <c r="W1579">
        <v>2023</v>
      </c>
    </row>
    <row r="1580" spans="22:23" x14ac:dyDescent="0.3">
      <c r="V1580" t="s">
        <v>169</v>
      </c>
      <c r="W1580">
        <v>2023</v>
      </c>
    </row>
    <row r="1581" spans="22:23" x14ac:dyDescent="0.3">
      <c r="V1581" t="s">
        <v>999</v>
      </c>
      <c r="W1581">
        <v>2023</v>
      </c>
    </row>
    <row r="1582" spans="22:23" x14ac:dyDescent="0.3">
      <c r="V1582" t="s">
        <v>1469</v>
      </c>
      <c r="W1582">
        <v>2023</v>
      </c>
    </row>
    <row r="1583" spans="22:23" x14ac:dyDescent="0.3">
      <c r="V1583" t="s">
        <v>632</v>
      </c>
      <c r="W1583">
        <v>2023</v>
      </c>
    </row>
    <row r="1584" spans="22:23" x14ac:dyDescent="0.3">
      <c r="V1584" t="s">
        <v>1729</v>
      </c>
      <c r="W1584">
        <v>2023</v>
      </c>
    </row>
    <row r="1585" spans="22:23" x14ac:dyDescent="0.3">
      <c r="V1585" t="s">
        <v>947</v>
      </c>
      <c r="W1585">
        <v>2023</v>
      </c>
    </row>
    <row r="1586" spans="22:23" x14ac:dyDescent="0.3">
      <c r="V1586" t="s">
        <v>1778</v>
      </c>
      <c r="W1586">
        <v>2023</v>
      </c>
    </row>
    <row r="1587" spans="22:23" x14ac:dyDescent="0.3">
      <c r="V1587" t="s">
        <v>1303</v>
      </c>
      <c r="W1587">
        <v>2023</v>
      </c>
    </row>
    <row r="1588" spans="22:23" x14ac:dyDescent="0.3">
      <c r="V1588" t="s">
        <v>2586</v>
      </c>
      <c r="W1588">
        <v>2023</v>
      </c>
    </row>
    <row r="1589" spans="22:23" x14ac:dyDescent="0.3">
      <c r="V1589" t="s">
        <v>1147</v>
      </c>
      <c r="W1589">
        <v>2023</v>
      </c>
    </row>
    <row r="1590" spans="22:23" x14ac:dyDescent="0.3">
      <c r="V1590" t="s">
        <v>2273</v>
      </c>
      <c r="W1590">
        <v>2023</v>
      </c>
    </row>
    <row r="1591" spans="22:23" x14ac:dyDescent="0.3">
      <c r="V1591" t="s">
        <v>1523</v>
      </c>
      <c r="W1591">
        <v>2023</v>
      </c>
    </row>
    <row r="1592" spans="22:23" x14ac:dyDescent="0.3">
      <c r="V1592" t="s">
        <v>184</v>
      </c>
      <c r="W1592">
        <v>2023</v>
      </c>
    </row>
    <row r="1593" spans="22:23" x14ac:dyDescent="0.3">
      <c r="V1593" t="s">
        <v>1090</v>
      </c>
      <c r="W1593">
        <v>2023</v>
      </c>
    </row>
    <row r="1594" spans="22:23" x14ac:dyDescent="0.3">
      <c r="V1594" t="s">
        <v>714</v>
      </c>
      <c r="W1594">
        <v>2023</v>
      </c>
    </row>
    <row r="1595" spans="22:23" x14ac:dyDescent="0.3">
      <c r="V1595" t="s">
        <v>1491</v>
      </c>
      <c r="W1595">
        <v>2023</v>
      </c>
    </row>
    <row r="1596" spans="22:23" x14ac:dyDescent="0.3">
      <c r="V1596" t="s">
        <v>507</v>
      </c>
      <c r="W1596">
        <v>2023</v>
      </c>
    </row>
    <row r="1597" spans="22:23" x14ac:dyDescent="0.3">
      <c r="V1597" t="s">
        <v>426</v>
      </c>
      <c r="W1597">
        <v>2023</v>
      </c>
    </row>
    <row r="1598" spans="22:23" x14ac:dyDescent="0.3">
      <c r="V1598" t="s">
        <v>1025</v>
      </c>
      <c r="W1598">
        <v>2023</v>
      </c>
    </row>
    <row r="1599" spans="22:23" x14ac:dyDescent="0.3">
      <c r="V1599" t="s">
        <v>1546</v>
      </c>
      <c r="W1599">
        <v>2023</v>
      </c>
    </row>
    <row r="1600" spans="22:23" x14ac:dyDescent="0.3">
      <c r="V1600" t="s">
        <v>1678</v>
      </c>
      <c r="W1600">
        <v>2023</v>
      </c>
    </row>
    <row r="1601" spans="22:23" x14ac:dyDescent="0.3">
      <c r="V1601" t="s">
        <v>673</v>
      </c>
      <c r="W1601">
        <v>2023</v>
      </c>
    </row>
    <row r="1602" spans="22:23" x14ac:dyDescent="0.3">
      <c r="V1602" t="s">
        <v>2587</v>
      </c>
      <c r="W1602">
        <v>2023</v>
      </c>
    </row>
    <row r="1603" spans="22:23" x14ac:dyDescent="0.3">
      <c r="V1603" t="s">
        <v>904</v>
      </c>
      <c r="W1603">
        <v>2023</v>
      </c>
    </row>
    <row r="1604" spans="22:23" x14ac:dyDescent="0.3">
      <c r="V1604" t="s">
        <v>1133</v>
      </c>
      <c r="W1604">
        <v>2023</v>
      </c>
    </row>
    <row r="1605" spans="22:23" x14ac:dyDescent="0.3">
      <c r="V1605" t="s">
        <v>1040</v>
      </c>
      <c r="W1605">
        <v>2023</v>
      </c>
    </row>
    <row r="1606" spans="22:23" x14ac:dyDescent="0.3">
      <c r="V1606" t="s">
        <v>959</v>
      </c>
      <c r="W1606">
        <v>2023</v>
      </c>
    </row>
    <row r="1607" spans="22:23" x14ac:dyDescent="0.3">
      <c r="V1607" t="s">
        <v>111</v>
      </c>
      <c r="W1607">
        <v>2023</v>
      </c>
    </row>
    <row r="1608" spans="22:23" x14ac:dyDescent="0.3">
      <c r="V1608" t="s">
        <v>2066</v>
      </c>
      <c r="W1608">
        <v>2023</v>
      </c>
    </row>
    <row r="1609" spans="22:23" x14ac:dyDescent="0.3">
      <c r="V1609" t="s">
        <v>1787</v>
      </c>
      <c r="W1609">
        <v>2023</v>
      </c>
    </row>
    <row r="1610" spans="22:23" x14ac:dyDescent="0.3">
      <c r="V1610" t="s">
        <v>1743</v>
      </c>
      <c r="W1610">
        <v>2023</v>
      </c>
    </row>
    <row r="1611" spans="22:23" x14ac:dyDescent="0.3">
      <c r="V1611" t="s">
        <v>1066</v>
      </c>
      <c r="W1611">
        <v>2023</v>
      </c>
    </row>
    <row r="1612" spans="22:23" x14ac:dyDescent="0.3">
      <c r="V1612" t="s">
        <v>2367</v>
      </c>
      <c r="W1612">
        <v>2023</v>
      </c>
    </row>
    <row r="1613" spans="22:23" x14ac:dyDescent="0.3">
      <c r="V1613" t="s">
        <v>2250</v>
      </c>
      <c r="W1613">
        <v>2023</v>
      </c>
    </row>
    <row r="1614" spans="22:23" x14ac:dyDescent="0.3">
      <c r="V1614" t="s">
        <v>1548</v>
      </c>
      <c r="W1614">
        <v>2023</v>
      </c>
    </row>
    <row r="1615" spans="22:23" x14ac:dyDescent="0.3">
      <c r="V1615" t="s">
        <v>378</v>
      </c>
      <c r="W1615">
        <v>2023</v>
      </c>
    </row>
    <row r="1616" spans="22:23" x14ac:dyDescent="0.3">
      <c r="V1616" t="s">
        <v>1322</v>
      </c>
      <c r="W1616">
        <v>2023</v>
      </c>
    </row>
    <row r="1617" spans="22:23" x14ac:dyDescent="0.3">
      <c r="V1617" t="s">
        <v>564</v>
      </c>
      <c r="W1617">
        <v>2023</v>
      </c>
    </row>
    <row r="1618" spans="22:23" x14ac:dyDescent="0.3">
      <c r="V1618" t="s">
        <v>1225</v>
      </c>
      <c r="W1618">
        <v>2023</v>
      </c>
    </row>
    <row r="1619" spans="22:23" x14ac:dyDescent="0.3">
      <c r="V1619" t="s">
        <v>1284</v>
      </c>
      <c r="W1619">
        <v>2023</v>
      </c>
    </row>
    <row r="1620" spans="22:23" x14ac:dyDescent="0.3">
      <c r="V1620" t="s">
        <v>1947</v>
      </c>
      <c r="W1620">
        <v>2023</v>
      </c>
    </row>
    <row r="1621" spans="22:23" x14ac:dyDescent="0.3">
      <c r="V1621" t="s">
        <v>1236</v>
      </c>
      <c r="W1621">
        <v>2023</v>
      </c>
    </row>
    <row r="1622" spans="22:23" x14ac:dyDescent="0.3">
      <c r="V1622" t="s">
        <v>448</v>
      </c>
      <c r="W1622">
        <v>2023</v>
      </c>
    </row>
    <row r="1623" spans="22:23" x14ac:dyDescent="0.3">
      <c r="V1623" t="s">
        <v>2382</v>
      </c>
      <c r="W1623">
        <v>2023</v>
      </c>
    </row>
    <row r="1624" spans="22:23" x14ac:dyDescent="0.3">
      <c r="V1624" t="s">
        <v>396</v>
      </c>
      <c r="W1624">
        <v>2023</v>
      </c>
    </row>
    <row r="1625" spans="22:23" x14ac:dyDescent="0.3">
      <c r="V1625" t="s">
        <v>87</v>
      </c>
      <c r="W1625">
        <v>2023</v>
      </c>
    </row>
    <row r="1626" spans="22:23" x14ac:dyDescent="0.3">
      <c r="V1626" t="s">
        <v>127</v>
      </c>
      <c r="W1626">
        <v>2023</v>
      </c>
    </row>
    <row r="1627" spans="22:23" x14ac:dyDescent="0.3">
      <c r="V1627" t="s">
        <v>199</v>
      </c>
      <c r="W1627">
        <v>2023</v>
      </c>
    </row>
    <row r="1628" spans="22:23" x14ac:dyDescent="0.3">
      <c r="V1628" t="s">
        <v>150</v>
      </c>
      <c r="W1628">
        <v>2023</v>
      </c>
    </row>
    <row r="1629" spans="22:23" x14ac:dyDescent="0.3">
      <c r="V1629" t="s">
        <v>1104</v>
      </c>
      <c r="W1629">
        <v>2023</v>
      </c>
    </row>
    <row r="1630" spans="22:23" x14ac:dyDescent="0.3">
      <c r="V1630" t="s">
        <v>914</v>
      </c>
      <c r="W1630">
        <v>2023</v>
      </c>
    </row>
    <row r="1631" spans="22:23" x14ac:dyDescent="0.3">
      <c r="V1631" t="s">
        <v>1281</v>
      </c>
      <c r="W1631">
        <v>2023</v>
      </c>
    </row>
    <row r="1632" spans="22:23" x14ac:dyDescent="0.3">
      <c r="V1632" t="s">
        <v>1573</v>
      </c>
      <c r="W1632">
        <v>2023</v>
      </c>
    </row>
    <row r="1633" spans="22:23" x14ac:dyDescent="0.3">
      <c r="V1633" t="s">
        <v>1973</v>
      </c>
      <c r="W1633">
        <v>2023</v>
      </c>
    </row>
    <row r="1634" spans="22:23" x14ac:dyDescent="0.3">
      <c r="V1634" t="s">
        <v>2409</v>
      </c>
      <c r="W1634">
        <v>2023</v>
      </c>
    </row>
    <row r="1635" spans="22:23" x14ac:dyDescent="0.3">
      <c r="V1635" t="s">
        <v>1716</v>
      </c>
      <c r="W1635">
        <v>2023</v>
      </c>
    </row>
    <row r="1636" spans="22:23" x14ac:dyDescent="0.3">
      <c r="V1636" t="s">
        <v>1180</v>
      </c>
      <c r="W1636">
        <v>2023</v>
      </c>
    </row>
    <row r="1637" spans="22:23" x14ac:dyDescent="0.3">
      <c r="V1637" t="s">
        <v>222</v>
      </c>
      <c r="W1637">
        <v>2023</v>
      </c>
    </row>
    <row r="1638" spans="22:23" x14ac:dyDescent="0.3">
      <c r="V1638" t="s">
        <v>1131</v>
      </c>
      <c r="W1638">
        <v>2023</v>
      </c>
    </row>
    <row r="1639" spans="22:23" x14ac:dyDescent="0.3">
      <c r="V1639" t="s">
        <v>2178</v>
      </c>
      <c r="W1639">
        <v>2023</v>
      </c>
    </row>
    <row r="1640" spans="22:23" x14ac:dyDescent="0.3">
      <c r="V1640" t="s">
        <v>279</v>
      </c>
      <c r="W1640">
        <v>2023</v>
      </c>
    </row>
    <row r="1641" spans="22:23" x14ac:dyDescent="0.3">
      <c r="V1641" t="s">
        <v>861</v>
      </c>
      <c r="W1641">
        <v>2023</v>
      </c>
    </row>
    <row r="1642" spans="22:23" x14ac:dyDescent="0.3">
      <c r="V1642" t="s">
        <v>2310</v>
      </c>
      <c r="W1642">
        <v>2023</v>
      </c>
    </row>
    <row r="1643" spans="22:23" x14ac:dyDescent="0.3">
      <c r="V1643" t="s">
        <v>626</v>
      </c>
      <c r="W1643">
        <v>2023</v>
      </c>
    </row>
    <row r="1644" spans="22:23" x14ac:dyDescent="0.3">
      <c r="V1644" t="s">
        <v>2019</v>
      </c>
      <c r="W1644">
        <v>2023</v>
      </c>
    </row>
    <row r="1645" spans="22:23" x14ac:dyDescent="0.3">
      <c r="V1645" t="s">
        <v>1166</v>
      </c>
      <c r="W1645">
        <v>2023</v>
      </c>
    </row>
    <row r="1646" spans="22:23" x14ac:dyDescent="0.3">
      <c r="V1646" t="s">
        <v>666</v>
      </c>
      <c r="W1646">
        <v>2023</v>
      </c>
    </row>
    <row r="1647" spans="22:23" x14ac:dyDescent="0.3">
      <c r="V1647" t="s">
        <v>1637</v>
      </c>
      <c r="W1647">
        <v>2023</v>
      </c>
    </row>
    <row r="1648" spans="22:23" x14ac:dyDescent="0.3">
      <c r="V1648" t="s">
        <v>1513</v>
      </c>
      <c r="W1648">
        <v>2023</v>
      </c>
    </row>
    <row r="1649" spans="22:23" x14ac:dyDescent="0.3">
      <c r="V1649" t="s">
        <v>1396</v>
      </c>
      <c r="W1649">
        <v>2023</v>
      </c>
    </row>
    <row r="1650" spans="22:23" x14ac:dyDescent="0.3">
      <c r="V1650" t="s">
        <v>759</v>
      </c>
      <c r="W1650">
        <v>2023</v>
      </c>
    </row>
    <row r="1651" spans="22:23" x14ac:dyDescent="0.3">
      <c r="V1651" t="s">
        <v>394</v>
      </c>
      <c r="W1651">
        <v>2023</v>
      </c>
    </row>
    <row r="1652" spans="22:23" x14ac:dyDescent="0.3">
      <c r="V1652" t="s">
        <v>83</v>
      </c>
      <c r="W1652">
        <v>2023</v>
      </c>
    </row>
    <row r="1653" spans="22:23" x14ac:dyDescent="0.3">
      <c r="V1653" t="s">
        <v>375</v>
      </c>
      <c r="W1653">
        <v>2023</v>
      </c>
    </row>
    <row r="1654" spans="22:23" x14ac:dyDescent="0.3">
      <c r="V1654" t="s">
        <v>2279</v>
      </c>
      <c r="W1654">
        <v>2023</v>
      </c>
    </row>
    <row r="1655" spans="22:23" x14ac:dyDescent="0.3">
      <c r="V1655" t="s">
        <v>1530</v>
      </c>
      <c r="W1655">
        <v>2023</v>
      </c>
    </row>
    <row r="1656" spans="22:23" x14ac:dyDescent="0.3">
      <c r="V1656" t="s">
        <v>738</v>
      </c>
      <c r="W1656">
        <v>2023</v>
      </c>
    </row>
    <row r="1657" spans="22:23" x14ac:dyDescent="0.3">
      <c r="V1657" t="s">
        <v>2050</v>
      </c>
      <c r="W1657">
        <v>2023</v>
      </c>
    </row>
    <row r="1658" spans="22:23" x14ac:dyDescent="0.3">
      <c r="V1658" t="s">
        <v>133</v>
      </c>
      <c r="W1658">
        <v>2023</v>
      </c>
    </row>
    <row r="1659" spans="22:23" x14ac:dyDescent="0.3">
      <c r="V1659" t="s">
        <v>485</v>
      </c>
      <c r="W1659">
        <v>2023</v>
      </c>
    </row>
    <row r="1660" spans="22:23" x14ac:dyDescent="0.3">
      <c r="V1660" t="s">
        <v>460</v>
      </c>
      <c r="W1660">
        <v>2023</v>
      </c>
    </row>
    <row r="1661" spans="22:23" x14ac:dyDescent="0.3">
      <c r="V1661" t="s">
        <v>889</v>
      </c>
      <c r="W1661">
        <v>2023</v>
      </c>
    </row>
    <row r="1662" spans="22:23" x14ac:dyDescent="0.3">
      <c r="V1662" t="s">
        <v>2015</v>
      </c>
      <c r="W1662">
        <v>2023</v>
      </c>
    </row>
    <row r="1663" spans="22:23" x14ac:dyDescent="0.3">
      <c r="V1663" t="s">
        <v>1536</v>
      </c>
      <c r="W1663">
        <v>2023</v>
      </c>
    </row>
    <row r="1664" spans="22:23" x14ac:dyDescent="0.3">
      <c r="V1664" t="s">
        <v>1046</v>
      </c>
      <c r="W1664">
        <v>2023</v>
      </c>
    </row>
    <row r="1665" spans="22:23" x14ac:dyDescent="0.3">
      <c r="V1665" t="s">
        <v>270</v>
      </c>
      <c r="W1665">
        <v>2023</v>
      </c>
    </row>
    <row r="1666" spans="22:23" x14ac:dyDescent="0.3">
      <c r="V1666" t="s">
        <v>819</v>
      </c>
      <c r="W1666">
        <v>2023</v>
      </c>
    </row>
    <row r="1667" spans="22:23" x14ac:dyDescent="0.3">
      <c r="V1667" t="s">
        <v>891</v>
      </c>
      <c r="W1667">
        <v>2023</v>
      </c>
    </row>
    <row r="1668" spans="22:23" x14ac:dyDescent="0.3">
      <c r="V1668" t="s">
        <v>1620</v>
      </c>
      <c r="W1668">
        <v>2023</v>
      </c>
    </row>
    <row r="1669" spans="22:23" x14ac:dyDescent="0.3">
      <c r="V1669" t="s">
        <v>554</v>
      </c>
      <c r="W1669">
        <v>2023</v>
      </c>
    </row>
    <row r="1670" spans="22:23" x14ac:dyDescent="0.3">
      <c r="V1670" t="s">
        <v>243</v>
      </c>
      <c r="W1670">
        <v>2023</v>
      </c>
    </row>
    <row r="1671" spans="22:23" x14ac:dyDescent="0.3">
      <c r="V1671" t="s">
        <v>447</v>
      </c>
      <c r="W1671">
        <v>2023</v>
      </c>
    </row>
    <row r="1672" spans="22:23" x14ac:dyDescent="0.3">
      <c r="V1672" t="s">
        <v>1815</v>
      </c>
      <c r="W1672">
        <v>2023</v>
      </c>
    </row>
    <row r="1673" spans="22:23" x14ac:dyDescent="0.3">
      <c r="V1673" t="s">
        <v>808</v>
      </c>
      <c r="W1673">
        <v>2023</v>
      </c>
    </row>
    <row r="1674" spans="22:23" x14ac:dyDescent="0.3">
      <c r="V1674" t="s">
        <v>235</v>
      </c>
      <c r="W1674">
        <v>2023</v>
      </c>
    </row>
    <row r="1675" spans="22:23" x14ac:dyDescent="0.3">
      <c r="V1675" t="s">
        <v>1232</v>
      </c>
      <c r="W1675">
        <v>2023</v>
      </c>
    </row>
    <row r="1676" spans="22:23" x14ac:dyDescent="0.3">
      <c r="V1676" t="s">
        <v>925</v>
      </c>
      <c r="W1676">
        <v>2023</v>
      </c>
    </row>
    <row r="1677" spans="22:23" x14ac:dyDescent="0.3">
      <c r="V1677" t="s">
        <v>2128</v>
      </c>
      <c r="W1677">
        <v>2023</v>
      </c>
    </row>
    <row r="1678" spans="22:23" x14ac:dyDescent="0.3">
      <c r="V1678" t="s">
        <v>1707</v>
      </c>
      <c r="W1678">
        <v>2023</v>
      </c>
    </row>
    <row r="1679" spans="22:23" x14ac:dyDescent="0.3">
      <c r="V1679" t="s">
        <v>1618</v>
      </c>
      <c r="W1679">
        <v>2023</v>
      </c>
    </row>
    <row r="1680" spans="22:23" x14ac:dyDescent="0.3">
      <c r="V1680" t="s">
        <v>1918</v>
      </c>
      <c r="W1680">
        <v>2023</v>
      </c>
    </row>
    <row r="1681" spans="22:23" x14ac:dyDescent="0.3">
      <c r="V1681" t="s">
        <v>940</v>
      </c>
      <c r="W1681">
        <v>2023</v>
      </c>
    </row>
    <row r="1682" spans="22:23" x14ac:dyDescent="0.3">
      <c r="V1682" t="s">
        <v>2192</v>
      </c>
      <c r="W1682">
        <v>2023</v>
      </c>
    </row>
    <row r="1683" spans="22:23" x14ac:dyDescent="0.3">
      <c r="V1683" t="s">
        <v>1578</v>
      </c>
      <c r="W1683">
        <v>2023</v>
      </c>
    </row>
    <row r="1684" spans="22:23" x14ac:dyDescent="0.3">
      <c r="V1684" t="s">
        <v>624</v>
      </c>
      <c r="W1684">
        <v>2023</v>
      </c>
    </row>
    <row r="1685" spans="22:23" x14ac:dyDescent="0.3">
      <c r="V1685" t="s">
        <v>1933</v>
      </c>
      <c r="W1685">
        <v>2023</v>
      </c>
    </row>
    <row r="1686" spans="22:23" x14ac:dyDescent="0.3">
      <c r="V1686" t="s">
        <v>400</v>
      </c>
      <c r="W1686">
        <v>2023</v>
      </c>
    </row>
    <row r="1687" spans="22:23" x14ac:dyDescent="0.3">
      <c r="V1687" t="s">
        <v>52</v>
      </c>
      <c r="W1687">
        <v>2023</v>
      </c>
    </row>
    <row r="1688" spans="22:23" x14ac:dyDescent="0.3">
      <c r="V1688" t="s">
        <v>2114</v>
      </c>
      <c r="W1688">
        <v>2023</v>
      </c>
    </row>
    <row r="1689" spans="22:23" x14ac:dyDescent="0.3">
      <c r="V1689" t="s">
        <v>833</v>
      </c>
      <c r="W1689">
        <v>2023</v>
      </c>
    </row>
    <row r="1690" spans="22:23" x14ac:dyDescent="0.3">
      <c r="V1690" t="s">
        <v>1965</v>
      </c>
      <c r="W1690">
        <v>2023</v>
      </c>
    </row>
    <row r="1691" spans="22:23" x14ac:dyDescent="0.3">
      <c r="V1691" t="s">
        <v>859</v>
      </c>
      <c r="W1691">
        <v>2023</v>
      </c>
    </row>
    <row r="1692" spans="22:23" x14ac:dyDescent="0.3">
      <c r="V1692" t="s">
        <v>2407</v>
      </c>
      <c r="W1692">
        <v>2023</v>
      </c>
    </row>
    <row r="1693" spans="22:23" x14ac:dyDescent="0.3">
      <c r="V1693" t="s">
        <v>1415</v>
      </c>
      <c r="W1693">
        <v>2023</v>
      </c>
    </row>
    <row r="1694" spans="22:23" x14ac:dyDescent="0.3">
      <c r="V1694" t="s">
        <v>2035</v>
      </c>
      <c r="W1694">
        <v>2023</v>
      </c>
    </row>
    <row r="1695" spans="22:23" x14ac:dyDescent="0.3">
      <c r="V1695" t="s">
        <v>2328</v>
      </c>
      <c r="W1695">
        <v>2023</v>
      </c>
    </row>
    <row r="1696" spans="22:23" x14ac:dyDescent="0.3">
      <c r="V1696" t="s">
        <v>917</v>
      </c>
      <c r="W1696">
        <v>2023</v>
      </c>
    </row>
    <row r="1697" spans="22:23" x14ac:dyDescent="0.3">
      <c r="V1697" t="s">
        <v>1521</v>
      </c>
      <c r="W1697">
        <v>2023</v>
      </c>
    </row>
    <row r="1698" spans="22:23" x14ac:dyDescent="0.3">
      <c r="V1698" t="s">
        <v>609</v>
      </c>
      <c r="W1698">
        <v>2023</v>
      </c>
    </row>
    <row r="1699" spans="22:23" x14ac:dyDescent="0.3">
      <c r="V1699" t="s">
        <v>2348</v>
      </c>
      <c r="W1699">
        <v>2023</v>
      </c>
    </row>
    <row r="1700" spans="22:23" x14ac:dyDescent="0.3">
      <c r="V1700" t="s">
        <v>161</v>
      </c>
      <c r="W1700">
        <v>2023</v>
      </c>
    </row>
    <row r="1701" spans="22:23" x14ac:dyDescent="0.3">
      <c r="V1701" t="s">
        <v>2117</v>
      </c>
      <c r="W1701">
        <v>2023</v>
      </c>
    </row>
    <row r="1702" spans="22:23" x14ac:dyDescent="0.3">
      <c r="V1702" t="s">
        <v>1029</v>
      </c>
      <c r="W1702">
        <v>2023</v>
      </c>
    </row>
    <row r="1703" spans="22:23" x14ac:dyDescent="0.3">
      <c r="V1703" t="s">
        <v>1888</v>
      </c>
      <c r="W1703">
        <v>2023</v>
      </c>
    </row>
    <row r="1704" spans="22:23" x14ac:dyDescent="0.3">
      <c r="V1704" t="s">
        <v>2616</v>
      </c>
      <c r="W1704">
        <v>2023</v>
      </c>
    </row>
    <row r="1705" spans="22:23" x14ac:dyDescent="0.3">
      <c r="V1705" t="s">
        <v>661</v>
      </c>
      <c r="W1705">
        <v>2023</v>
      </c>
    </row>
    <row r="1706" spans="22:23" x14ac:dyDescent="0.3">
      <c r="V1706" t="s">
        <v>1564</v>
      </c>
      <c r="W1706">
        <v>2023</v>
      </c>
    </row>
    <row r="1707" spans="22:23" x14ac:dyDescent="0.3">
      <c r="V1707" t="s">
        <v>1099</v>
      </c>
      <c r="W1707">
        <v>2023</v>
      </c>
    </row>
    <row r="1708" spans="22:23" x14ac:dyDescent="0.3">
      <c r="V1708" t="s">
        <v>251</v>
      </c>
      <c r="W1708">
        <v>2023</v>
      </c>
    </row>
    <row r="1709" spans="22:23" x14ac:dyDescent="0.3">
      <c r="V1709" t="s">
        <v>1953</v>
      </c>
      <c r="W1709">
        <v>2023</v>
      </c>
    </row>
    <row r="1710" spans="22:23" x14ac:dyDescent="0.3">
      <c r="V1710" t="s">
        <v>790</v>
      </c>
      <c r="W1710">
        <v>2023</v>
      </c>
    </row>
    <row r="1711" spans="22:23" x14ac:dyDescent="0.3">
      <c r="V1711" t="s">
        <v>1115</v>
      </c>
      <c r="W1711">
        <v>2023</v>
      </c>
    </row>
    <row r="1712" spans="22:23" x14ac:dyDescent="0.3">
      <c r="V1712" t="s">
        <v>676</v>
      </c>
      <c r="W1712">
        <v>2023</v>
      </c>
    </row>
    <row r="1713" spans="22:23" x14ac:dyDescent="0.3">
      <c r="V1713" t="s">
        <v>870</v>
      </c>
      <c r="W1713">
        <v>2023</v>
      </c>
    </row>
    <row r="1714" spans="22:23" x14ac:dyDescent="0.3">
      <c r="V1714" t="s">
        <v>2164</v>
      </c>
      <c r="W1714">
        <v>2023</v>
      </c>
    </row>
    <row r="1715" spans="22:23" x14ac:dyDescent="0.3">
      <c r="V1715" t="s">
        <v>497</v>
      </c>
      <c r="W1715">
        <v>2023</v>
      </c>
    </row>
    <row r="1716" spans="22:23" x14ac:dyDescent="0.3">
      <c r="V1716" t="s">
        <v>2214</v>
      </c>
      <c r="W1716">
        <v>2023</v>
      </c>
    </row>
    <row r="1717" spans="22:23" x14ac:dyDescent="0.3">
      <c r="V1717" t="s">
        <v>811</v>
      </c>
      <c r="W1717">
        <v>2023</v>
      </c>
    </row>
    <row r="1718" spans="22:23" x14ac:dyDescent="0.3">
      <c r="V1718" t="s">
        <v>1504</v>
      </c>
      <c r="W1718">
        <v>2023</v>
      </c>
    </row>
    <row r="1719" spans="22:23" x14ac:dyDescent="0.3">
      <c r="V1719" t="s">
        <v>850</v>
      </c>
      <c r="W1719">
        <v>2023</v>
      </c>
    </row>
    <row r="1720" spans="22:23" x14ac:dyDescent="0.3">
      <c r="V1720" t="s">
        <v>1243</v>
      </c>
      <c r="W1720">
        <v>2023</v>
      </c>
    </row>
    <row r="1721" spans="22:23" x14ac:dyDescent="0.3">
      <c r="V1721" t="s">
        <v>805</v>
      </c>
      <c r="W1721">
        <v>2023</v>
      </c>
    </row>
    <row r="1722" spans="22:23" x14ac:dyDescent="0.3">
      <c r="V1722" t="s">
        <v>1340</v>
      </c>
      <c r="W1722">
        <v>2023</v>
      </c>
    </row>
    <row r="1723" spans="22:23" x14ac:dyDescent="0.3">
      <c r="V1723" t="s">
        <v>1410</v>
      </c>
      <c r="W1723">
        <v>2023</v>
      </c>
    </row>
    <row r="1724" spans="22:23" x14ac:dyDescent="0.3">
      <c r="V1724" t="s">
        <v>1277</v>
      </c>
      <c r="W1724">
        <v>2023</v>
      </c>
    </row>
    <row r="1725" spans="22:23" x14ac:dyDescent="0.3">
      <c r="V1725" t="s">
        <v>2181</v>
      </c>
      <c r="W1725">
        <v>2023</v>
      </c>
    </row>
    <row r="1726" spans="22:23" x14ac:dyDescent="0.3">
      <c r="V1726" t="s">
        <v>1813</v>
      </c>
      <c r="W1726">
        <v>2023</v>
      </c>
    </row>
    <row r="1727" spans="22:23" x14ac:dyDescent="0.3">
      <c r="V1727" t="s">
        <v>906</v>
      </c>
      <c r="W1727">
        <v>2023</v>
      </c>
    </row>
    <row r="1728" spans="22:23" x14ac:dyDescent="0.3">
      <c r="V1728" t="s">
        <v>2288</v>
      </c>
      <c r="W1728">
        <v>2023</v>
      </c>
    </row>
    <row r="1729" spans="22:23" x14ac:dyDescent="0.3">
      <c r="V1729" t="s">
        <v>1873</v>
      </c>
      <c r="W1729">
        <v>2023</v>
      </c>
    </row>
    <row r="1730" spans="22:23" x14ac:dyDescent="0.3">
      <c r="V1730" t="s">
        <v>1858</v>
      </c>
      <c r="W1730">
        <v>2023</v>
      </c>
    </row>
    <row r="1731" spans="22:23" x14ac:dyDescent="0.3">
      <c r="V1731" t="s">
        <v>645</v>
      </c>
      <c r="W1731">
        <v>2023</v>
      </c>
    </row>
    <row r="1732" spans="22:23" x14ac:dyDescent="0.3">
      <c r="V1732" t="s">
        <v>2149</v>
      </c>
      <c r="W1732">
        <v>2023</v>
      </c>
    </row>
    <row r="1733" spans="22:23" x14ac:dyDescent="0.3">
      <c r="V1733" t="s">
        <v>589</v>
      </c>
      <c r="W1733">
        <v>2023</v>
      </c>
    </row>
    <row r="1734" spans="22:23" x14ac:dyDescent="0.3">
      <c r="V1734" t="s">
        <v>212</v>
      </c>
      <c r="W1734">
        <v>2023</v>
      </c>
    </row>
    <row r="1735" spans="22:23" x14ac:dyDescent="0.3">
      <c r="V1735" t="s">
        <v>277</v>
      </c>
      <c r="W1735">
        <v>2023</v>
      </c>
    </row>
    <row r="1736" spans="22:23" x14ac:dyDescent="0.3">
      <c r="V1736" t="s">
        <v>2105</v>
      </c>
      <c r="W1736">
        <v>2023</v>
      </c>
    </row>
    <row r="1737" spans="22:23" x14ac:dyDescent="0.3">
      <c r="V1737" t="s">
        <v>1053</v>
      </c>
      <c r="W1737">
        <v>2023</v>
      </c>
    </row>
    <row r="1738" spans="22:23" x14ac:dyDescent="0.3">
      <c r="V1738" t="s">
        <v>873</v>
      </c>
      <c r="W1738">
        <v>2023</v>
      </c>
    </row>
    <row r="1739" spans="22:23" x14ac:dyDescent="0.3">
      <c r="V1739" t="s">
        <v>2626</v>
      </c>
      <c r="W1739">
        <v>2023</v>
      </c>
    </row>
    <row r="1740" spans="22:23" x14ac:dyDescent="0.3">
      <c r="V1740" t="s">
        <v>2627</v>
      </c>
      <c r="W1740">
        <v>2023</v>
      </c>
    </row>
    <row r="1741" spans="22:23" x14ac:dyDescent="0.3">
      <c r="V1741" t="s">
        <v>2629</v>
      </c>
      <c r="W1741">
        <v>2023</v>
      </c>
    </row>
    <row r="1742" spans="22:23" x14ac:dyDescent="0.3">
      <c r="V1742" t="s">
        <v>1086</v>
      </c>
      <c r="W1742">
        <v>2023</v>
      </c>
    </row>
    <row r="1743" spans="22:23" x14ac:dyDescent="0.3">
      <c r="V1743" t="s">
        <v>1576</v>
      </c>
      <c r="W1743">
        <v>2023</v>
      </c>
    </row>
    <row r="1744" spans="22:23" x14ac:dyDescent="0.3">
      <c r="V1744" t="s">
        <v>639</v>
      </c>
      <c r="W1744">
        <v>2023</v>
      </c>
    </row>
    <row r="1745" spans="22:23" x14ac:dyDescent="0.3">
      <c r="V1745" t="s">
        <v>246</v>
      </c>
      <c r="W1745">
        <v>2023</v>
      </c>
    </row>
    <row r="1746" spans="22:23" x14ac:dyDescent="0.3">
      <c r="V1746" t="s">
        <v>2398</v>
      </c>
      <c r="W1746">
        <v>2023</v>
      </c>
    </row>
    <row r="1747" spans="22:23" x14ac:dyDescent="0.3">
      <c r="V1747" t="s">
        <v>1169</v>
      </c>
      <c r="W1747">
        <v>2023</v>
      </c>
    </row>
    <row r="1748" spans="22:23" x14ac:dyDescent="0.3">
      <c r="V1748" t="s">
        <v>549</v>
      </c>
      <c r="W1748">
        <v>2023</v>
      </c>
    </row>
    <row r="1749" spans="22:23" x14ac:dyDescent="0.3">
      <c r="V1749" t="s">
        <v>92</v>
      </c>
      <c r="W1749">
        <v>2023</v>
      </c>
    </row>
    <row r="1750" spans="22:23" x14ac:dyDescent="0.3">
      <c r="V1750" t="s">
        <v>961</v>
      </c>
      <c r="W1750">
        <v>2023</v>
      </c>
    </row>
    <row r="1751" spans="22:23" x14ac:dyDescent="0.3">
      <c r="V1751" t="s">
        <v>348</v>
      </c>
      <c r="W1751">
        <v>2023</v>
      </c>
    </row>
    <row r="1752" spans="22:23" x14ac:dyDescent="0.3">
      <c r="V1752" t="s">
        <v>1200</v>
      </c>
      <c r="W1752">
        <v>2023</v>
      </c>
    </row>
    <row r="1753" spans="22:23" x14ac:dyDescent="0.3">
      <c r="V1753" t="s">
        <v>1329</v>
      </c>
      <c r="W1753">
        <v>2023</v>
      </c>
    </row>
    <row r="1754" spans="22:23" x14ac:dyDescent="0.3">
      <c r="V1754" t="s">
        <v>439</v>
      </c>
      <c r="W1754">
        <v>2023</v>
      </c>
    </row>
    <row r="1755" spans="22:23" x14ac:dyDescent="0.3">
      <c r="V1755" t="s">
        <v>1485</v>
      </c>
      <c r="W1755">
        <v>2023</v>
      </c>
    </row>
    <row r="1756" spans="22:23" x14ac:dyDescent="0.3">
      <c r="V1756" t="s">
        <v>1101</v>
      </c>
      <c r="W1756">
        <v>2023</v>
      </c>
    </row>
    <row r="1757" spans="22:23" x14ac:dyDescent="0.3">
      <c r="V1757" t="s">
        <v>419</v>
      </c>
      <c r="W1757">
        <v>2023</v>
      </c>
    </row>
    <row r="1758" spans="22:23" x14ac:dyDescent="0.3">
      <c r="V1758" t="s">
        <v>1701</v>
      </c>
      <c r="W1758">
        <v>2023</v>
      </c>
    </row>
    <row r="1759" spans="22:23" x14ac:dyDescent="0.3">
      <c r="V1759" t="s">
        <v>2633</v>
      </c>
      <c r="W1759">
        <v>2023</v>
      </c>
    </row>
    <row r="1760" spans="22:23" x14ac:dyDescent="0.3">
      <c r="V1760" t="s">
        <v>2634</v>
      </c>
      <c r="W1760">
        <v>2023</v>
      </c>
    </row>
    <row r="1761" spans="22:23" x14ac:dyDescent="0.3">
      <c r="V1761" t="s">
        <v>682</v>
      </c>
      <c r="W1761">
        <v>2023</v>
      </c>
    </row>
    <row r="1762" spans="22:23" x14ac:dyDescent="0.3">
      <c r="V1762" t="s">
        <v>1793</v>
      </c>
      <c r="W1762">
        <v>2023</v>
      </c>
    </row>
    <row r="1763" spans="22:23" x14ac:dyDescent="0.3">
      <c r="V1763" t="s">
        <v>1459</v>
      </c>
      <c r="W1763">
        <v>2023</v>
      </c>
    </row>
    <row r="1764" spans="22:23" x14ac:dyDescent="0.3">
      <c r="V1764" t="s">
        <v>937</v>
      </c>
      <c r="W1764">
        <v>2023</v>
      </c>
    </row>
    <row r="1765" spans="22:23" x14ac:dyDescent="0.3">
      <c r="V1765" t="s">
        <v>354</v>
      </c>
      <c r="W1765">
        <v>2023</v>
      </c>
    </row>
    <row r="1766" spans="22:23" x14ac:dyDescent="0.3">
      <c r="V1766" t="s">
        <v>2641</v>
      </c>
      <c r="W1766">
        <v>2023</v>
      </c>
    </row>
    <row r="1767" spans="22:23" x14ac:dyDescent="0.3">
      <c r="V1767" t="s">
        <v>56</v>
      </c>
      <c r="W1767">
        <v>2023</v>
      </c>
    </row>
    <row r="1768" spans="22:23" x14ac:dyDescent="0.3">
      <c r="V1768" t="s">
        <v>1011</v>
      </c>
      <c r="W1768">
        <v>2023</v>
      </c>
    </row>
    <row r="1769" spans="22:23" x14ac:dyDescent="0.3">
      <c r="V1769" t="s">
        <v>677</v>
      </c>
      <c r="W1769">
        <v>2023</v>
      </c>
    </row>
    <row r="1770" spans="22:23" x14ac:dyDescent="0.3">
      <c r="V1770" t="s">
        <v>1018</v>
      </c>
      <c r="W1770">
        <v>2023</v>
      </c>
    </row>
    <row r="1771" spans="22:23" x14ac:dyDescent="0.3">
      <c r="V1771" t="s">
        <v>1663</v>
      </c>
      <c r="W1771">
        <v>2023</v>
      </c>
    </row>
    <row r="1772" spans="22:23" x14ac:dyDescent="0.3">
      <c r="V1772" t="s">
        <v>256</v>
      </c>
      <c r="W1772">
        <v>2023</v>
      </c>
    </row>
    <row r="1773" spans="22:23" x14ac:dyDescent="0.3">
      <c r="V1773" t="s">
        <v>1497</v>
      </c>
      <c r="W1773">
        <v>2023</v>
      </c>
    </row>
    <row r="1774" spans="22:23" x14ac:dyDescent="0.3">
      <c r="V1774" t="s">
        <v>1803</v>
      </c>
      <c r="W1774">
        <v>2023</v>
      </c>
    </row>
    <row r="1775" spans="22:23" x14ac:dyDescent="0.3">
      <c r="V1775" t="s">
        <v>1625</v>
      </c>
      <c r="W1775">
        <v>2023</v>
      </c>
    </row>
    <row r="1776" spans="22:23" x14ac:dyDescent="0.3">
      <c r="V1776" t="s">
        <v>1480</v>
      </c>
      <c r="W1776">
        <v>2023</v>
      </c>
    </row>
    <row r="1777" spans="22:23" x14ac:dyDescent="0.3">
      <c r="V1777" t="s">
        <v>2315</v>
      </c>
      <c r="W1777">
        <v>2023</v>
      </c>
    </row>
    <row r="1778" spans="22:23" x14ac:dyDescent="0.3">
      <c r="V1778" t="s">
        <v>365</v>
      </c>
      <c r="W1778">
        <v>2023</v>
      </c>
    </row>
    <row r="1779" spans="22:23" x14ac:dyDescent="0.3">
      <c r="V1779" t="s">
        <v>740</v>
      </c>
      <c r="W1779">
        <v>2023</v>
      </c>
    </row>
    <row r="1780" spans="22:23" x14ac:dyDescent="0.3">
      <c r="V1780" t="s">
        <v>2643</v>
      </c>
      <c r="W1780">
        <v>2023</v>
      </c>
    </row>
    <row r="1781" spans="22:23" x14ac:dyDescent="0.3">
      <c r="V1781" t="s">
        <v>575</v>
      </c>
      <c r="W1781">
        <v>2023</v>
      </c>
    </row>
    <row r="1782" spans="22:23" x14ac:dyDescent="0.3">
      <c r="V1782" t="s">
        <v>403</v>
      </c>
      <c r="W1782">
        <v>2023</v>
      </c>
    </row>
    <row r="1783" spans="22:23" x14ac:dyDescent="0.3">
      <c r="V1783" t="s">
        <v>2284</v>
      </c>
      <c r="W1783">
        <v>2023</v>
      </c>
    </row>
    <row r="1784" spans="22:23" x14ac:dyDescent="0.3">
      <c r="V1784" t="s">
        <v>1251</v>
      </c>
      <c r="W1784">
        <v>2023</v>
      </c>
    </row>
    <row r="1785" spans="22:23" x14ac:dyDescent="0.3">
      <c r="V1785" t="s">
        <v>612</v>
      </c>
      <c r="W1785">
        <v>2023</v>
      </c>
    </row>
    <row r="1786" spans="22:23" x14ac:dyDescent="0.3">
      <c r="V1786" t="s">
        <v>1359</v>
      </c>
      <c r="W1786">
        <v>2023</v>
      </c>
    </row>
    <row r="1787" spans="22:23" x14ac:dyDescent="0.3">
      <c r="V1787" t="s">
        <v>881</v>
      </c>
      <c r="W1787">
        <v>2023</v>
      </c>
    </row>
    <row r="1788" spans="22:23" x14ac:dyDescent="0.3">
      <c r="V1788" t="s">
        <v>1802</v>
      </c>
      <c r="W1788">
        <v>2023</v>
      </c>
    </row>
    <row r="1789" spans="22:23" x14ac:dyDescent="0.3">
      <c r="V1789" t="s">
        <v>1550</v>
      </c>
      <c r="W1789">
        <v>2023</v>
      </c>
    </row>
    <row r="1790" spans="22:23" x14ac:dyDescent="0.3">
      <c r="V1790" t="s">
        <v>1275</v>
      </c>
      <c r="W1790">
        <v>2023</v>
      </c>
    </row>
    <row r="1791" spans="22:23" x14ac:dyDescent="0.3">
      <c r="V1791" t="s">
        <v>1937</v>
      </c>
      <c r="W1791">
        <v>2023</v>
      </c>
    </row>
    <row r="1792" spans="22:23" x14ac:dyDescent="0.3">
      <c r="V1792" t="s">
        <v>480</v>
      </c>
      <c r="W1792">
        <v>2023</v>
      </c>
    </row>
    <row r="1793" spans="22:23" x14ac:dyDescent="0.3">
      <c r="V1793" t="s">
        <v>2390</v>
      </c>
      <c r="W1793">
        <v>2023</v>
      </c>
    </row>
    <row r="1794" spans="22:23" x14ac:dyDescent="0.3">
      <c r="V1794" t="s">
        <v>1740</v>
      </c>
      <c r="W1794">
        <v>2023</v>
      </c>
    </row>
    <row r="1795" spans="22:23" x14ac:dyDescent="0.3">
      <c r="V1795" t="s">
        <v>220</v>
      </c>
      <c r="W1795">
        <v>2023</v>
      </c>
    </row>
    <row r="1796" spans="22:23" x14ac:dyDescent="0.3">
      <c r="V1796" t="s">
        <v>141</v>
      </c>
      <c r="W1796">
        <v>2023</v>
      </c>
    </row>
    <row r="1797" spans="22:23" x14ac:dyDescent="0.3">
      <c r="V1797" t="s">
        <v>1801</v>
      </c>
      <c r="W1797">
        <v>2023</v>
      </c>
    </row>
    <row r="1798" spans="22:23" x14ac:dyDescent="0.3">
      <c r="V1798" t="s">
        <v>1682</v>
      </c>
      <c r="W1798">
        <v>2023</v>
      </c>
    </row>
    <row r="1799" spans="22:23" x14ac:dyDescent="0.3">
      <c r="V1799" t="s">
        <v>745</v>
      </c>
      <c r="W1799">
        <v>2023</v>
      </c>
    </row>
    <row r="1800" spans="22:23" x14ac:dyDescent="0.3">
      <c r="V1800" t="s">
        <v>1912</v>
      </c>
      <c r="W1800">
        <v>2023</v>
      </c>
    </row>
    <row r="1801" spans="22:23" x14ac:dyDescent="0.3">
      <c r="V1801" t="s">
        <v>603</v>
      </c>
      <c r="W1801">
        <v>2023</v>
      </c>
    </row>
    <row r="1802" spans="22:23" x14ac:dyDescent="0.3">
      <c r="V1802" t="s">
        <v>1174</v>
      </c>
      <c r="W1802">
        <v>2023</v>
      </c>
    </row>
    <row r="1803" spans="22:23" x14ac:dyDescent="0.3">
      <c r="V1803" t="s">
        <v>2199</v>
      </c>
      <c r="W1803">
        <v>2023</v>
      </c>
    </row>
    <row r="1804" spans="22:23" x14ac:dyDescent="0.3">
      <c r="V1804" t="s">
        <v>285</v>
      </c>
      <c r="W1804">
        <v>2023</v>
      </c>
    </row>
    <row r="1805" spans="22:23" x14ac:dyDescent="0.3">
      <c r="V1805" t="s">
        <v>380</v>
      </c>
      <c r="W1805">
        <v>2023</v>
      </c>
    </row>
    <row r="1806" spans="22:23" x14ac:dyDescent="0.3">
      <c r="V1806" t="s">
        <v>2653</v>
      </c>
      <c r="W1806">
        <v>2023</v>
      </c>
    </row>
    <row r="1807" spans="22:23" x14ac:dyDescent="0.3">
      <c r="V1807" t="s">
        <v>826</v>
      </c>
      <c r="W1807">
        <v>2023</v>
      </c>
    </row>
    <row r="1808" spans="22:23" x14ac:dyDescent="0.3">
      <c r="V1808" t="s">
        <v>187</v>
      </c>
      <c r="W1808">
        <v>2024</v>
      </c>
    </row>
    <row r="1809" spans="22:23" x14ac:dyDescent="0.3">
      <c r="V1809" t="s">
        <v>770</v>
      </c>
      <c r="W1809">
        <v>2024</v>
      </c>
    </row>
    <row r="1810" spans="22:23" x14ac:dyDescent="0.3">
      <c r="V1810" t="s">
        <v>912</v>
      </c>
      <c r="W1810">
        <v>2024</v>
      </c>
    </row>
    <row r="1811" spans="22:23" x14ac:dyDescent="0.3">
      <c r="V1811" t="s">
        <v>2474</v>
      </c>
      <c r="W1811">
        <v>2024</v>
      </c>
    </row>
    <row r="1812" spans="22:23" x14ac:dyDescent="0.3">
      <c r="V1812" t="s">
        <v>1035</v>
      </c>
      <c r="W1812">
        <v>2024</v>
      </c>
    </row>
    <row r="1813" spans="22:23" x14ac:dyDescent="0.3">
      <c r="V1813" t="s">
        <v>1912</v>
      </c>
      <c r="W1813">
        <v>2024</v>
      </c>
    </row>
    <row r="1814" spans="22:23" x14ac:dyDescent="0.3">
      <c r="V1814" t="s">
        <v>1973</v>
      </c>
      <c r="W1814">
        <v>2024</v>
      </c>
    </row>
    <row r="1815" spans="22:23" x14ac:dyDescent="0.3">
      <c r="V1815" t="s">
        <v>87</v>
      </c>
      <c r="W1815">
        <v>2024</v>
      </c>
    </row>
    <row r="1816" spans="22:23" x14ac:dyDescent="0.3">
      <c r="V1816" t="s">
        <v>1950</v>
      </c>
      <c r="W1816">
        <v>2024</v>
      </c>
    </row>
    <row r="1817" spans="22:23" x14ac:dyDescent="0.3">
      <c r="V1817" t="s">
        <v>1965</v>
      </c>
      <c r="W1817">
        <v>2024</v>
      </c>
    </row>
    <row r="1818" spans="22:23" x14ac:dyDescent="0.3">
      <c r="V1818" t="s">
        <v>2166</v>
      </c>
      <c r="W1818">
        <v>2024</v>
      </c>
    </row>
    <row r="1819" spans="22:23" x14ac:dyDescent="0.3">
      <c r="V1819" t="s">
        <v>1625</v>
      </c>
      <c r="W1819">
        <v>2024</v>
      </c>
    </row>
    <row r="1820" spans="22:23" x14ac:dyDescent="0.3">
      <c r="V1820" t="s">
        <v>1072</v>
      </c>
      <c r="W1820">
        <v>2024</v>
      </c>
    </row>
    <row r="1821" spans="22:23" x14ac:dyDescent="0.3">
      <c r="V1821" t="s">
        <v>1425</v>
      </c>
      <c r="W1821">
        <v>2024</v>
      </c>
    </row>
    <row r="1822" spans="22:23" x14ac:dyDescent="0.3">
      <c r="V1822" t="s">
        <v>566</v>
      </c>
      <c r="W1822">
        <v>2024</v>
      </c>
    </row>
    <row r="1823" spans="22:23" x14ac:dyDescent="0.3">
      <c r="V1823" t="s">
        <v>2044</v>
      </c>
      <c r="W1823">
        <v>2024</v>
      </c>
    </row>
    <row r="1824" spans="22:23" x14ac:dyDescent="0.3">
      <c r="V1824" t="s">
        <v>2055</v>
      </c>
      <c r="W1824">
        <v>2024</v>
      </c>
    </row>
    <row r="1825" spans="22:23" x14ac:dyDescent="0.3">
      <c r="V1825" t="s">
        <v>1746</v>
      </c>
      <c r="W1825">
        <v>2024</v>
      </c>
    </row>
    <row r="1826" spans="22:23" x14ac:dyDescent="0.3">
      <c r="V1826" t="s">
        <v>2505</v>
      </c>
      <c r="W1826">
        <v>2024</v>
      </c>
    </row>
    <row r="1827" spans="22:23" x14ac:dyDescent="0.3">
      <c r="V1827" t="s">
        <v>1933</v>
      </c>
      <c r="W1827">
        <v>2024</v>
      </c>
    </row>
    <row r="1828" spans="22:23" x14ac:dyDescent="0.3">
      <c r="V1828" t="s">
        <v>798</v>
      </c>
      <c r="W1828">
        <v>2024</v>
      </c>
    </row>
    <row r="1829" spans="22:23" x14ac:dyDescent="0.3">
      <c r="V1829" t="s">
        <v>2286</v>
      </c>
      <c r="W1829">
        <v>2024</v>
      </c>
    </row>
    <row r="1830" spans="22:23" x14ac:dyDescent="0.3">
      <c r="V1830" t="s">
        <v>230</v>
      </c>
      <c r="W1830">
        <v>2024</v>
      </c>
    </row>
    <row r="1831" spans="22:23" x14ac:dyDescent="0.3">
      <c r="V1831" t="s">
        <v>2536</v>
      </c>
      <c r="W1831">
        <v>2024</v>
      </c>
    </row>
    <row r="1832" spans="22:23" x14ac:dyDescent="0.3">
      <c r="V1832" t="s">
        <v>195</v>
      </c>
      <c r="W1832">
        <v>2024</v>
      </c>
    </row>
    <row r="1833" spans="22:23" x14ac:dyDescent="0.3">
      <c r="V1833" t="s">
        <v>2387</v>
      </c>
      <c r="W1833">
        <v>2024</v>
      </c>
    </row>
    <row r="1834" spans="22:23" x14ac:dyDescent="0.3">
      <c r="V1834" t="s">
        <v>1764</v>
      </c>
      <c r="W1834">
        <v>2024</v>
      </c>
    </row>
    <row r="1835" spans="22:23" x14ac:dyDescent="0.3">
      <c r="V1835" t="s">
        <v>31</v>
      </c>
      <c r="W1835">
        <v>2024</v>
      </c>
    </row>
    <row r="1836" spans="22:23" x14ac:dyDescent="0.3">
      <c r="V1836" t="s">
        <v>1707</v>
      </c>
      <c r="W1836">
        <v>2024</v>
      </c>
    </row>
    <row r="1837" spans="22:23" x14ac:dyDescent="0.3">
      <c r="V1837" t="s">
        <v>886</v>
      </c>
      <c r="W1837">
        <v>2024</v>
      </c>
    </row>
    <row r="1838" spans="22:23" x14ac:dyDescent="0.3">
      <c r="V1838" t="s">
        <v>2633</v>
      </c>
      <c r="W1838">
        <v>2024</v>
      </c>
    </row>
    <row r="1839" spans="22:23" x14ac:dyDescent="0.3">
      <c r="V1839" t="s">
        <v>657</v>
      </c>
      <c r="W1839">
        <v>2024</v>
      </c>
    </row>
    <row r="1840" spans="22:23" x14ac:dyDescent="0.3">
      <c r="V1840" t="s">
        <v>2520</v>
      </c>
      <c r="W1840">
        <v>2024</v>
      </c>
    </row>
    <row r="1841" spans="22:23" x14ac:dyDescent="0.3">
      <c r="V1841" t="s">
        <v>1394</v>
      </c>
      <c r="W1841">
        <v>2024</v>
      </c>
    </row>
    <row r="1842" spans="22:23" x14ac:dyDescent="0.3">
      <c r="V1842" t="s">
        <v>219</v>
      </c>
      <c r="W1842">
        <v>2024</v>
      </c>
    </row>
    <row r="1843" spans="22:23" x14ac:dyDescent="0.3">
      <c r="V1843" t="s">
        <v>1489</v>
      </c>
      <c r="W1843">
        <v>2024</v>
      </c>
    </row>
    <row r="1844" spans="22:23" x14ac:dyDescent="0.3">
      <c r="V1844" t="s">
        <v>1618</v>
      </c>
      <c r="W1844">
        <v>2024</v>
      </c>
    </row>
    <row r="1845" spans="22:23" x14ac:dyDescent="0.3">
      <c r="V1845" t="s">
        <v>930</v>
      </c>
      <c r="W1845">
        <v>2024</v>
      </c>
    </row>
    <row r="1846" spans="22:23" x14ac:dyDescent="0.3">
      <c r="V1846" t="s">
        <v>1813</v>
      </c>
      <c r="W1846">
        <v>2024</v>
      </c>
    </row>
    <row r="1847" spans="22:23" x14ac:dyDescent="0.3">
      <c r="V1847" t="s">
        <v>2587</v>
      </c>
      <c r="W1847">
        <v>2024</v>
      </c>
    </row>
    <row r="1848" spans="22:23" x14ac:dyDescent="0.3">
      <c r="V1848" t="s">
        <v>2446</v>
      </c>
      <c r="W1848">
        <v>2024</v>
      </c>
    </row>
    <row r="1849" spans="22:23" x14ac:dyDescent="0.3">
      <c r="V1849" t="s">
        <v>1667</v>
      </c>
      <c r="W1849">
        <v>2024</v>
      </c>
    </row>
    <row r="1850" spans="22:23" x14ac:dyDescent="0.3">
      <c r="V1850" t="s">
        <v>527</v>
      </c>
      <c r="W1850">
        <v>2024</v>
      </c>
    </row>
    <row r="1851" spans="22:23" x14ac:dyDescent="0.3">
      <c r="V1851" t="s">
        <v>348</v>
      </c>
      <c r="W1851">
        <v>2024</v>
      </c>
    </row>
    <row r="1852" spans="22:23" x14ac:dyDescent="0.3">
      <c r="V1852" t="s">
        <v>63</v>
      </c>
      <c r="W1852">
        <v>2024</v>
      </c>
    </row>
    <row r="1853" spans="22:23" x14ac:dyDescent="0.3">
      <c r="V1853" t="s">
        <v>628</v>
      </c>
      <c r="W1853">
        <v>2024</v>
      </c>
    </row>
    <row r="1854" spans="22:23" x14ac:dyDescent="0.3">
      <c r="V1854" t="s">
        <v>2023</v>
      </c>
      <c r="W1854">
        <v>2024</v>
      </c>
    </row>
    <row r="1855" spans="22:23" x14ac:dyDescent="0.3">
      <c r="V1855" t="s">
        <v>1396</v>
      </c>
      <c r="W1855">
        <v>2024</v>
      </c>
    </row>
    <row r="1856" spans="22:23" x14ac:dyDescent="0.3">
      <c r="V1856" t="s">
        <v>141</v>
      </c>
      <c r="W1856">
        <v>2024</v>
      </c>
    </row>
    <row r="1857" spans="22:23" x14ac:dyDescent="0.3">
      <c r="V1857" t="s">
        <v>2288</v>
      </c>
      <c r="W1857">
        <v>2024</v>
      </c>
    </row>
    <row r="1858" spans="22:23" x14ac:dyDescent="0.3">
      <c r="V1858" t="s">
        <v>2457</v>
      </c>
      <c r="W1858">
        <v>2024</v>
      </c>
    </row>
    <row r="1859" spans="22:23" x14ac:dyDescent="0.3">
      <c r="V1859" t="s">
        <v>158</v>
      </c>
      <c r="W1859">
        <v>2024</v>
      </c>
    </row>
    <row r="1860" spans="22:23" x14ac:dyDescent="0.3">
      <c r="V1860" t="s">
        <v>683</v>
      </c>
      <c r="W1860">
        <v>2024</v>
      </c>
    </row>
    <row r="1861" spans="22:23" x14ac:dyDescent="0.3">
      <c r="V1861" t="s">
        <v>1947</v>
      </c>
      <c r="W1861">
        <v>2024</v>
      </c>
    </row>
    <row r="1862" spans="22:23" x14ac:dyDescent="0.3">
      <c r="V1862" t="s">
        <v>571</v>
      </c>
      <c r="W1862">
        <v>2024</v>
      </c>
    </row>
    <row r="1863" spans="22:23" x14ac:dyDescent="0.3">
      <c r="V1863" t="s">
        <v>2113</v>
      </c>
      <c r="W1863">
        <v>2024</v>
      </c>
    </row>
    <row r="1864" spans="22:23" x14ac:dyDescent="0.3">
      <c r="V1864" t="s">
        <v>2503</v>
      </c>
      <c r="W1864">
        <v>2024</v>
      </c>
    </row>
    <row r="1865" spans="22:23" x14ac:dyDescent="0.3">
      <c r="V1865" t="s">
        <v>1842</v>
      </c>
      <c r="W1865">
        <v>2024</v>
      </c>
    </row>
    <row r="1866" spans="22:23" x14ac:dyDescent="0.3">
      <c r="V1866" t="s">
        <v>1095</v>
      </c>
      <c r="W1866">
        <v>2024</v>
      </c>
    </row>
    <row r="1867" spans="22:23" x14ac:dyDescent="0.3">
      <c r="V1867" t="s">
        <v>439</v>
      </c>
      <c r="W1867">
        <v>2024</v>
      </c>
    </row>
    <row r="1868" spans="22:23" x14ac:dyDescent="0.3">
      <c r="V1868" t="s">
        <v>2458</v>
      </c>
      <c r="W1868">
        <v>2024</v>
      </c>
    </row>
    <row r="1869" spans="22:23" x14ac:dyDescent="0.3">
      <c r="V1869" t="s">
        <v>1979</v>
      </c>
      <c r="W1869">
        <v>2024</v>
      </c>
    </row>
    <row r="1870" spans="22:23" x14ac:dyDescent="0.3">
      <c r="V1870" t="s">
        <v>79</v>
      </c>
      <c r="W1870">
        <v>2024</v>
      </c>
    </row>
    <row r="1871" spans="22:23" x14ac:dyDescent="0.3">
      <c r="V1871" t="s">
        <v>1496</v>
      </c>
      <c r="W1871">
        <v>2024</v>
      </c>
    </row>
    <row r="1872" spans="22:23" x14ac:dyDescent="0.3">
      <c r="V1872" t="s">
        <v>624</v>
      </c>
      <c r="W1872">
        <v>2024</v>
      </c>
    </row>
    <row r="1873" spans="22:23" x14ac:dyDescent="0.3">
      <c r="V1873" t="s">
        <v>2542</v>
      </c>
      <c r="W1873">
        <v>2024</v>
      </c>
    </row>
    <row r="1874" spans="22:23" x14ac:dyDescent="0.3">
      <c r="V1874" t="s">
        <v>1225</v>
      </c>
      <c r="W1874">
        <v>2024</v>
      </c>
    </row>
    <row r="1875" spans="22:23" x14ac:dyDescent="0.3">
      <c r="V1875" t="s">
        <v>1165</v>
      </c>
      <c r="W1875">
        <v>2024</v>
      </c>
    </row>
    <row r="1876" spans="22:23" x14ac:dyDescent="0.3">
      <c r="V1876" t="s">
        <v>539</v>
      </c>
      <c r="W1876">
        <v>2024</v>
      </c>
    </row>
    <row r="1877" spans="22:23" x14ac:dyDescent="0.3">
      <c r="V1877" t="s">
        <v>2425</v>
      </c>
      <c r="W1877">
        <v>2024</v>
      </c>
    </row>
    <row r="1878" spans="22:23" x14ac:dyDescent="0.3">
      <c r="V1878" t="s">
        <v>1740</v>
      </c>
      <c r="W1878">
        <v>2024</v>
      </c>
    </row>
    <row r="1879" spans="22:23" x14ac:dyDescent="0.3">
      <c r="V1879" t="s">
        <v>235</v>
      </c>
      <c r="W1879">
        <v>2024</v>
      </c>
    </row>
    <row r="1880" spans="22:23" x14ac:dyDescent="0.3">
      <c r="V1880" t="s">
        <v>1515</v>
      </c>
      <c r="W1880">
        <v>2024</v>
      </c>
    </row>
    <row r="1881" spans="22:23" x14ac:dyDescent="0.3">
      <c r="V1881" t="s">
        <v>2296</v>
      </c>
      <c r="W1881">
        <v>2024</v>
      </c>
    </row>
    <row r="1882" spans="22:23" x14ac:dyDescent="0.3">
      <c r="V1882" t="s">
        <v>354</v>
      </c>
      <c r="W1882">
        <v>2024</v>
      </c>
    </row>
    <row r="1883" spans="22:23" x14ac:dyDescent="0.3">
      <c r="V1883" t="s">
        <v>1448</v>
      </c>
      <c r="W1883">
        <v>2024</v>
      </c>
    </row>
    <row r="1884" spans="22:23" x14ac:dyDescent="0.3">
      <c r="V1884" t="s">
        <v>109</v>
      </c>
      <c r="W1884">
        <v>2024</v>
      </c>
    </row>
    <row r="1885" spans="22:23" x14ac:dyDescent="0.3">
      <c r="V1885" t="s">
        <v>1465</v>
      </c>
      <c r="W1885">
        <v>2024</v>
      </c>
    </row>
    <row r="1886" spans="22:23" x14ac:dyDescent="0.3">
      <c r="V1886" t="s">
        <v>2119</v>
      </c>
      <c r="W1886">
        <v>2024</v>
      </c>
    </row>
    <row r="1887" spans="22:23" x14ac:dyDescent="0.3">
      <c r="V1887" t="s">
        <v>2367</v>
      </c>
      <c r="W1887">
        <v>2024</v>
      </c>
    </row>
    <row r="1888" spans="22:23" x14ac:dyDescent="0.3">
      <c r="V1888" t="s">
        <v>199</v>
      </c>
      <c r="W1888">
        <v>2024</v>
      </c>
    </row>
    <row r="1889" spans="22:23" x14ac:dyDescent="0.3">
      <c r="V1889" t="s">
        <v>786</v>
      </c>
      <c r="W1889">
        <v>2024</v>
      </c>
    </row>
    <row r="1890" spans="22:23" x14ac:dyDescent="0.3">
      <c r="V1890" t="s">
        <v>403</v>
      </c>
      <c r="W1890">
        <v>2024</v>
      </c>
    </row>
    <row r="1891" spans="22:23" x14ac:dyDescent="0.3">
      <c r="V1891" t="s">
        <v>206</v>
      </c>
      <c r="W1891">
        <v>2024</v>
      </c>
    </row>
    <row r="1892" spans="22:23" x14ac:dyDescent="0.3">
      <c r="V1892" t="s">
        <v>661</v>
      </c>
      <c r="W1892">
        <v>2024</v>
      </c>
    </row>
    <row r="1893" spans="22:23" x14ac:dyDescent="0.3">
      <c r="V1893" t="s">
        <v>1790</v>
      </c>
      <c r="W1893">
        <v>2024</v>
      </c>
    </row>
    <row r="1894" spans="22:23" x14ac:dyDescent="0.3">
      <c r="V1894" t="s">
        <v>1133</v>
      </c>
      <c r="W1894">
        <v>2024</v>
      </c>
    </row>
    <row r="1895" spans="22:23" x14ac:dyDescent="0.3">
      <c r="V1895" t="s">
        <v>738</v>
      </c>
      <c r="W1895">
        <v>2024</v>
      </c>
    </row>
    <row r="1896" spans="22:23" x14ac:dyDescent="0.3">
      <c r="V1896" t="s">
        <v>2211</v>
      </c>
      <c r="W1896">
        <v>2024</v>
      </c>
    </row>
    <row r="1897" spans="22:23" x14ac:dyDescent="0.3">
      <c r="V1897" t="s">
        <v>525</v>
      </c>
      <c r="W1897">
        <v>2024</v>
      </c>
    </row>
    <row r="1898" spans="22:23" x14ac:dyDescent="0.3">
      <c r="V1898" t="s">
        <v>1163</v>
      </c>
      <c r="W1898">
        <v>2024</v>
      </c>
    </row>
    <row r="1899" spans="22:23" x14ac:dyDescent="0.3">
      <c r="V1899" t="s">
        <v>937</v>
      </c>
      <c r="W1899">
        <v>2024</v>
      </c>
    </row>
    <row r="1900" spans="22:23" x14ac:dyDescent="0.3">
      <c r="V1900" t="s">
        <v>1029</v>
      </c>
      <c r="W1900">
        <v>2024</v>
      </c>
    </row>
    <row r="1901" spans="22:23" x14ac:dyDescent="0.3">
      <c r="V1901" t="s">
        <v>1698</v>
      </c>
      <c r="W1901">
        <v>2024</v>
      </c>
    </row>
    <row r="1902" spans="22:23" x14ac:dyDescent="0.3">
      <c r="V1902" t="s">
        <v>227</v>
      </c>
      <c r="W1902">
        <v>2024</v>
      </c>
    </row>
    <row r="1903" spans="22:23" x14ac:dyDescent="0.3">
      <c r="V1903" t="s">
        <v>1549</v>
      </c>
      <c r="W1903">
        <v>2024</v>
      </c>
    </row>
    <row r="1904" spans="22:23" x14ac:dyDescent="0.3">
      <c r="V1904" t="s">
        <v>592</v>
      </c>
      <c r="W1904">
        <v>2024</v>
      </c>
    </row>
    <row r="1905" spans="22:23" x14ac:dyDescent="0.3">
      <c r="V1905" t="s">
        <v>927</v>
      </c>
      <c r="W1905">
        <v>2024</v>
      </c>
    </row>
    <row r="1906" spans="22:23" x14ac:dyDescent="0.3">
      <c r="V1906" t="s">
        <v>1902</v>
      </c>
      <c r="W1906">
        <v>2024</v>
      </c>
    </row>
    <row r="1907" spans="22:23" x14ac:dyDescent="0.3">
      <c r="V1907" t="s">
        <v>295</v>
      </c>
      <c r="W1907">
        <v>2024</v>
      </c>
    </row>
    <row r="1908" spans="22:23" x14ac:dyDescent="0.3">
      <c r="V1908" t="s">
        <v>243</v>
      </c>
      <c r="W1908">
        <v>2024</v>
      </c>
    </row>
    <row r="1909" spans="22:23" x14ac:dyDescent="0.3">
      <c r="V1909" t="s">
        <v>947</v>
      </c>
      <c r="W1909">
        <v>2024</v>
      </c>
    </row>
    <row r="1910" spans="22:23" x14ac:dyDescent="0.3">
      <c r="V1910" t="s">
        <v>1099</v>
      </c>
      <c r="W1910">
        <v>2024</v>
      </c>
    </row>
    <row r="1911" spans="22:23" x14ac:dyDescent="0.3">
      <c r="V1911" t="s">
        <v>2273</v>
      </c>
      <c r="W1911">
        <v>2024</v>
      </c>
    </row>
    <row r="1912" spans="22:23" x14ac:dyDescent="0.3">
      <c r="V1912" t="s">
        <v>1371</v>
      </c>
      <c r="W1912">
        <v>2024</v>
      </c>
    </row>
    <row r="1913" spans="22:23" x14ac:dyDescent="0.3">
      <c r="V1913" t="s">
        <v>790</v>
      </c>
      <c r="W1913">
        <v>2024</v>
      </c>
    </row>
    <row r="1914" spans="22:23" x14ac:dyDescent="0.3">
      <c r="V1914" t="s">
        <v>975</v>
      </c>
      <c r="W1914">
        <v>2024</v>
      </c>
    </row>
    <row r="1915" spans="22:23" x14ac:dyDescent="0.3">
      <c r="V1915" t="s">
        <v>1935</v>
      </c>
      <c r="W1915">
        <v>2024</v>
      </c>
    </row>
    <row r="1916" spans="22:23" x14ac:dyDescent="0.3">
      <c r="V1916" t="s">
        <v>2248</v>
      </c>
      <c r="W1916">
        <v>2024</v>
      </c>
    </row>
    <row r="1917" spans="22:23" x14ac:dyDescent="0.3">
      <c r="V1917" t="s">
        <v>2320</v>
      </c>
      <c r="W1917">
        <v>2024</v>
      </c>
    </row>
    <row r="1918" spans="22:23" x14ac:dyDescent="0.3">
      <c r="V1918" t="s">
        <v>1419</v>
      </c>
      <c r="W1918">
        <v>2024</v>
      </c>
    </row>
    <row r="1919" spans="22:23" x14ac:dyDescent="0.3">
      <c r="V1919" t="s">
        <v>923</v>
      </c>
      <c r="W1919">
        <v>2024</v>
      </c>
    </row>
    <row r="1920" spans="22:23" x14ac:dyDescent="0.3">
      <c r="V1920" t="s">
        <v>979</v>
      </c>
      <c r="W1920">
        <v>2024</v>
      </c>
    </row>
    <row r="1921" spans="22:23" x14ac:dyDescent="0.3">
      <c r="V1921" t="s">
        <v>697</v>
      </c>
      <c r="W1921">
        <v>2024</v>
      </c>
    </row>
    <row r="1922" spans="22:23" x14ac:dyDescent="0.3">
      <c r="V1922" t="s">
        <v>1236</v>
      </c>
      <c r="W1922">
        <v>2024</v>
      </c>
    </row>
    <row r="1923" spans="22:23" x14ac:dyDescent="0.3">
      <c r="V1923" t="s">
        <v>229</v>
      </c>
      <c r="W1923">
        <v>2024</v>
      </c>
    </row>
    <row r="1924" spans="22:23" x14ac:dyDescent="0.3">
      <c r="V1924" t="s">
        <v>826</v>
      </c>
      <c r="W1924">
        <v>2024</v>
      </c>
    </row>
    <row r="1925" spans="22:23" x14ac:dyDescent="0.3">
      <c r="V1925" t="s">
        <v>2126</v>
      </c>
      <c r="W1925">
        <v>2024</v>
      </c>
    </row>
    <row r="1926" spans="22:23" x14ac:dyDescent="0.3">
      <c r="V1926" t="s">
        <v>2300</v>
      </c>
      <c r="W1926">
        <v>2024</v>
      </c>
    </row>
    <row r="1927" spans="22:23" x14ac:dyDescent="0.3">
      <c r="V1927" t="s">
        <v>558</v>
      </c>
      <c r="W1927">
        <v>2024</v>
      </c>
    </row>
    <row r="1928" spans="22:23" x14ac:dyDescent="0.3">
      <c r="V1928" t="s">
        <v>1322</v>
      </c>
      <c r="W1928">
        <v>2024</v>
      </c>
    </row>
    <row r="1929" spans="22:23" x14ac:dyDescent="0.3">
      <c r="V1929" t="s">
        <v>2244</v>
      </c>
      <c r="W1929">
        <v>2024</v>
      </c>
    </row>
    <row r="1930" spans="22:23" x14ac:dyDescent="0.3">
      <c r="V1930" t="s">
        <v>492</v>
      </c>
      <c r="W1930">
        <v>2024</v>
      </c>
    </row>
    <row r="1931" spans="22:23" x14ac:dyDescent="0.3">
      <c r="V1931" t="s">
        <v>773</v>
      </c>
      <c r="W1931">
        <v>2024</v>
      </c>
    </row>
    <row r="1932" spans="22:23" x14ac:dyDescent="0.3">
      <c r="V1932" t="s">
        <v>917</v>
      </c>
      <c r="W1932">
        <v>2024</v>
      </c>
    </row>
    <row r="1933" spans="22:23" x14ac:dyDescent="0.3">
      <c r="V1933" t="s">
        <v>145</v>
      </c>
      <c r="W1933">
        <v>2024</v>
      </c>
    </row>
    <row r="1934" spans="22:23" x14ac:dyDescent="0.3">
      <c r="V1934" t="s">
        <v>1519</v>
      </c>
      <c r="W1934">
        <v>2024</v>
      </c>
    </row>
    <row r="1935" spans="22:23" x14ac:dyDescent="0.3">
      <c r="V1935" t="s">
        <v>1793</v>
      </c>
      <c r="W1935">
        <v>2024</v>
      </c>
    </row>
    <row r="1936" spans="22:23" x14ac:dyDescent="0.3">
      <c r="V1936" t="s">
        <v>11</v>
      </c>
      <c r="W1936">
        <v>2024</v>
      </c>
    </row>
    <row r="1937" spans="22:23" x14ac:dyDescent="0.3">
      <c r="V1937" t="s">
        <v>1595</v>
      </c>
      <c r="W1937">
        <v>2024</v>
      </c>
    </row>
    <row r="1938" spans="22:23" x14ac:dyDescent="0.3">
      <c r="V1938" t="s">
        <v>1375</v>
      </c>
      <c r="W1938">
        <v>2024</v>
      </c>
    </row>
    <row r="1939" spans="22:23" x14ac:dyDescent="0.3">
      <c r="V1939" t="s">
        <v>1885</v>
      </c>
      <c r="W1939">
        <v>2024</v>
      </c>
    </row>
    <row r="1940" spans="22:23" x14ac:dyDescent="0.3">
      <c r="V1940" t="s">
        <v>2659</v>
      </c>
      <c r="W1940">
        <v>2024</v>
      </c>
    </row>
    <row r="1941" spans="22:23" x14ac:dyDescent="0.3">
      <c r="V1941" t="s">
        <v>532</v>
      </c>
      <c r="W1941">
        <v>2024</v>
      </c>
    </row>
    <row r="1942" spans="22:23" x14ac:dyDescent="0.3">
      <c r="V1942" t="s">
        <v>1773</v>
      </c>
      <c r="W1942">
        <v>2024</v>
      </c>
    </row>
    <row r="1943" spans="22:23" x14ac:dyDescent="0.3">
      <c r="V1943" t="s">
        <v>2117</v>
      </c>
      <c r="W1943">
        <v>2024</v>
      </c>
    </row>
    <row r="1944" spans="22:23" x14ac:dyDescent="0.3">
      <c r="V1944" t="s">
        <v>2449</v>
      </c>
      <c r="W1944">
        <v>2024</v>
      </c>
    </row>
    <row r="1945" spans="22:23" x14ac:dyDescent="0.3">
      <c r="V1945" t="s">
        <v>1865</v>
      </c>
      <c r="W1945">
        <v>2024</v>
      </c>
    </row>
    <row r="1946" spans="22:23" x14ac:dyDescent="0.3">
      <c r="V1946" t="s">
        <v>1550</v>
      </c>
      <c r="W1946">
        <v>2024</v>
      </c>
    </row>
    <row r="1947" spans="22:23" x14ac:dyDescent="0.3">
      <c r="V1947" t="s">
        <v>2164</v>
      </c>
      <c r="W1947">
        <v>2024</v>
      </c>
    </row>
    <row r="1948" spans="22:23" x14ac:dyDescent="0.3">
      <c r="V1948" t="s">
        <v>1725</v>
      </c>
      <c r="W1948">
        <v>2024</v>
      </c>
    </row>
    <row r="1949" spans="22:23" x14ac:dyDescent="0.3">
      <c r="V1949" t="s">
        <v>2512</v>
      </c>
      <c r="W1949">
        <v>2024</v>
      </c>
    </row>
    <row r="1950" spans="22:23" x14ac:dyDescent="0.3">
      <c r="V1950" t="s">
        <v>1180</v>
      </c>
      <c r="W1950">
        <v>2024</v>
      </c>
    </row>
    <row r="1951" spans="22:23" x14ac:dyDescent="0.3">
      <c r="V1951" t="s">
        <v>1900</v>
      </c>
      <c r="W1951">
        <v>2024</v>
      </c>
    </row>
    <row r="1952" spans="22:23" x14ac:dyDescent="0.3">
      <c r="V1952" t="s">
        <v>1620</v>
      </c>
      <c r="W1952">
        <v>2024</v>
      </c>
    </row>
    <row r="1953" spans="22:23" x14ac:dyDescent="0.3">
      <c r="V1953" t="s">
        <v>1573</v>
      </c>
      <c r="W1953">
        <v>2024</v>
      </c>
    </row>
    <row r="1954" spans="22:23" x14ac:dyDescent="0.3">
      <c r="V1954" t="s">
        <v>2109</v>
      </c>
      <c r="W1954">
        <v>2024</v>
      </c>
    </row>
    <row r="1955" spans="22:23" x14ac:dyDescent="0.3">
      <c r="V1955" t="s">
        <v>578</v>
      </c>
      <c r="W1955">
        <v>2024</v>
      </c>
    </row>
    <row r="1956" spans="22:23" x14ac:dyDescent="0.3">
      <c r="V1956" t="s">
        <v>949</v>
      </c>
      <c r="W1956">
        <v>2024</v>
      </c>
    </row>
    <row r="1957" spans="22:23" x14ac:dyDescent="0.3">
      <c r="V1957" t="s">
        <v>454</v>
      </c>
      <c r="W1957">
        <v>2024</v>
      </c>
    </row>
    <row r="1958" spans="22:23" x14ac:dyDescent="0.3">
      <c r="V1958" t="s">
        <v>1724</v>
      </c>
      <c r="W1958">
        <v>2024</v>
      </c>
    </row>
    <row r="1959" spans="22:23" x14ac:dyDescent="0.3">
      <c r="V1959" t="s">
        <v>1387</v>
      </c>
      <c r="W1959">
        <v>2024</v>
      </c>
    </row>
    <row r="1960" spans="22:23" x14ac:dyDescent="0.3">
      <c r="V1960" t="s">
        <v>1586</v>
      </c>
      <c r="W1960">
        <v>2024</v>
      </c>
    </row>
    <row r="1961" spans="22:23" x14ac:dyDescent="0.3">
      <c r="V1961" t="s">
        <v>511</v>
      </c>
      <c r="W1961">
        <v>2024</v>
      </c>
    </row>
    <row r="1962" spans="22:23" x14ac:dyDescent="0.3">
      <c r="V1962" t="s">
        <v>2383</v>
      </c>
      <c r="W1962">
        <v>2024</v>
      </c>
    </row>
    <row r="1963" spans="22:23" x14ac:dyDescent="0.3">
      <c r="V1963" t="s">
        <v>2431</v>
      </c>
      <c r="W1963">
        <v>2024</v>
      </c>
    </row>
    <row r="1964" spans="22:23" x14ac:dyDescent="0.3">
      <c r="V1964" t="s">
        <v>2321</v>
      </c>
      <c r="W1964">
        <v>2024</v>
      </c>
    </row>
    <row r="1965" spans="22:23" x14ac:dyDescent="0.3">
      <c r="V1965" t="s">
        <v>485</v>
      </c>
      <c r="W1965">
        <v>2024</v>
      </c>
    </row>
    <row r="1966" spans="22:23" x14ac:dyDescent="0.3">
      <c r="V1966" t="s">
        <v>1279</v>
      </c>
      <c r="W1966">
        <v>2024</v>
      </c>
    </row>
    <row r="1967" spans="22:23" x14ac:dyDescent="0.3">
      <c r="V1967" t="s">
        <v>494</v>
      </c>
      <c r="W1967">
        <v>2024</v>
      </c>
    </row>
    <row r="1968" spans="22:23" x14ac:dyDescent="0.3">
      <c r="V1968" t="s">
        <v>1101</v>
      </c>
      <c r="W1968">
        <v>2024</v>
      </c>
    </row>
    <row r="1969" spans="22:23" x14ac:dyDescent="0.3">
      <c r="V1969" t="s">
        <v>1679</v>
      </c>
      <c r="W1969">
        <v>2024</v>
      </c>
    </row>
    <row r="1970" spans="22:23" x14ac:dyDescent="0.3">
      <c r="V1970" t="s">
        <v>258</v>
      </c>
      <c r="W1970">
        <v>2024</v>
      </c>
    </row>
    <row r="1971" spans="22:23" x14ac:dyDescent="0.3">
      <c r="V1971" t="s">
        <v>2185</v>
      </c>
      <c r="W1971">
        <v>2024</v>
      </c>
    </row>
    <row r="1972" spans="22:23" x14ac:dyDescent="0.3">
      <c r="V1972" t="s">
        <v>2190</v>
      </c>
      <c r="W1972">
        <v>2024</v>
      </c>
    </row>
    <row r="1973" spans="22:23" x14ac:dyDescent="0.3">
      <c r="V1973" t="s">
        <v>1046</v>
      </c>
      <c r="W1973">
        <v>2024</v>
      </c>
    </row>
    <row r="1974" spans="22:23" x14ac:dyDescent="0.3">
      <c r="V1974" t="s">
        <v>2634</v>
      </c>
      <c r="W1974">
        <v>2024</v>
      </c>
    </row>
    <row r="1975" spans="22:23" x14ac:dyDescent="0.3">
      <c r="V1975" t="s">
        <v>2090</v>
      </c>
      <c r="W1975">
        <v>2024</v>
      </c>
    </row>
    <row r="1976" spans="22:23" x14ac:dyDescent="0.3">
      <c r="V1976" t="s">
        <v>277</v>
      </c>
      <c r="W1976">
        <v>2024</v>
      </c>
    </row>
    <row r="1977" spans="22:23" x14ac:dyDescent="0.3">
      <c r="V1977" t="s">
        <v>1373</v>
      </c>
      <c r="W1977">
        <v>2024</v>
      </c>
    </row>
    <row r="1978" spans="22:23" x14ac:dyDescent="0.3">
      <c r="V1978" t="s">
        <v>1459</v>
      </c>
      <c r="W1978">
        <v>2024</v>
      </c>
    </row>
    <row r="1979" spans="22:23" x14ac:dyDescent="0.3">
      <c r="V1979" t="s">
        <v>1673</v>
      </c>
      <c r="W1979">
        <v>2024</v>
      </c>
    </row>
    <row r="1980" spans="22:23" x14ac:dyDescent="0.3">
      <c r="V1980" t="s">
        <v>2102</v>
      </c>
      <c r="W1980">
        <v>2024</v>
      </c>
    </row>
    <row r="1981" spans="22:23" x14ac:dyDescent="0.3">
      <c r="V1981" t="s">
        <v>71</v>
      </c>
      <c r="W1981">
        <v>2024</v>
      </c>
    </row>
    <row r="1982" spans="22:23" x14ac:dyDescent="0.3">
      <c r="V1982" t="s">
        <v>220</v>
      </c>
      <c r="W1982">
        <v>2024</v>
      </c>
    </row>
    <row r="1983" spans="22:23" x14ac:dyDescent="0.3">
      <c r="V1983" t="s">
        <v>1395</v>
      </c>
      <c r="W1983">
        <v>2024</v>
      </c>
    </row>
    <row r="1984" spans="22:23" x14ac:dyDescent="0.3">
      <c r="V1984" t="s">
        <v>1361</v>
      </c>
      <c r="W1984">
        <v>2024</v>
      </c>
    </row>
    <row r="1985" spans="22:23" x14ac:dyDescent="0.3">
      <c r="V1985" t="s">
        <v>210</v>
      </c>
      <c r="W1985">
        <v>2024</v>
      </c>
    </row>
    <row r="1986" spans="22:23" x14ac:dyDescent="0.3">
      <c r="V1986" t="s">
        <v>985</v>
      </c>
      <c r="W1986">
        <v>2024</v>
      </c>
    </row>
    <row r="1987" spans="22:23" x14ac:dyDescent="0.3">
      <c r="V1987" t="s">
        <v>594</v>
      </c>
      <c r="W1987">
        <v>2024</v>
      </c>
    </row>
    <row r="1988" spans="22:23" x14ac:dyDescent="0.3">
      <c r="V1988" t="s">
        <v>673</v>
      </c>
      <c r="W1988">
        <v>2024</v>
      </c>
    </row>
    <row r="1989" spans="22:23" x14ac:dyDescent="0.3">
      <c r="V1989" t="s">
        <v>2552</v>
      </c>
      <c r="W1989">
        <v>2024</v>
      </c>
    </row>
    <row r="1990" spans="22:23" x14ac:dyDescent="0.3">
      <c r="V1990" t="s">
        <v>535</v>
      </c>
      <c r="W1990">
        <v>2024</v>
      </c>
    </row>
    <row r="1991" spans="22:23" x14ac:dyDescent="0.3">
      <c r="V1991" t="s">
        <v>2434</v>
      </c>
      <c r="W1991">
        <v>2024</v>
      </c>
    </row>
    <row r="1992" spans="22:23" x14ac:dyDescent="0.3">
      <c r="V1992" t="s">
        <v>1476</v>
      </c>
      <c r="W1992">
        <v>2024</v>
      </c>
    </row>
    <row r="1993" spans="22:23" x14ac:dyDescent="0.3">
      <c r="V1993" t="s">
        <v>1802</v>
      </c>
      <c r="W1993">
        <v>2024</v>
      </c>
    </row>
    <row r="1994" spans="22:23" x14ac:dyDescent="0.3">
      <c r="V1994" t="s">
        <v>452</v>
      </c>
      <c r="W1994">
        <v>2024</v>
      </c>
    </row>
    <row r="1995" spans="22:23" x14ac:dyDescent="0.3">
      <c r="V1995" t="s">
        <v>2261</v>
      </c>
      <c r="W1995">
        <v>2024</v>
      </c>
    </row>
    <row r="1996" spans="22:23" x14ac:dyDescent="0.3">
      <c r="V1996" t="s">
        <v>2476</v>
      </c>
      <c r="W1996">
        <v>2024</v>
      </c>
    </row>
    <row r="1997" spans="22:23" x14ac:dyDescent="0.3">
      <c r="V1997" t="s">
        <v>925</v>
      </c>
      <c r="W1997">
        <v>2024</v>
      </c>
    </row>
    <row r="1998" spans="22:23" x14ac:dyDescent="0.3">
      <c r="V1998" t="s">
        <v>1690</v>
      </c>
      <c r="W1998">
        <v>2024</v>
      </c>
    </row>
    <row r="1999" spans="22:23" x14ac:dyDescent="0.3">
      <c r="V1999" t="s">
        <v>1303</v>
      </c>
      <c r="W1999">
        <v>2024</v>
      </c>
    </row>
    <row r="2000" spans="22:23" x14ac:dyDescent="0.3">
      <c r="V2000" t="s">
        <v>396</v>
      </c>
      <c r="W2000">
        <v>2024</v>
      </c>
    </row>
    <row r="2001" spans="22:23" x14ac:dyDescent="0.3">
      <c r="V2001" t="s">
        <v>1637</v>
      </c>
      <c r="W2001">
        <v>2024</v>
      </c>
    </row>
    <row r="2002" spans="22:23" x14ac:dyDescent="0.3">
      <c r="V2002" t="s">
        <v>287</v>
      </c>
      <c r="W2002">
        <v>2024</v>
      </c>
    </row>
    <row r="2003" spans="22:23" x14ac:dyDescent="0.3">
      <c r="V2003" t="s">
        <v>365</v>
      </c>
      <c r="W2003">
        <v>2024</v>
      </c>
    </row>
    <row r="2004" spans="22:23" x14ac:dyDescent="0.3">
      <c r="V2004" t="s">
        <v>2328</v>
      </c>
      <c r="W2004">
        <v>2024</v>
      </c>
    </row>
    <row r="2005" spans="22:23" x14ac:dyDescent="0.3">
      <c r="V2005" t="s">
        <v>2663</v>
      </c>
      <c r="W2005">
        <v>2024</v>
      </c>
    </row>
    <row r="2006" spans="22:23" x14ac:dyDescent="0.3">
      <c r="V2006" t="s">
        <v>2408</v>
      </c>
      <c r="W2006">
        <v>2024</v>
      </c>
    </row>
    <row r="2007" spans="22:23" x14ac:dyDescent="0.3">
      <c r="V2007" t="s">
        <v>815</v>
      </c>
      <c r="W2007">
        <v>2024</v>
      </c>
    </row>
    <row r="2008" spans="22:23" x14ac:dyDescent="0.3">
      <c r="V2008" t="s">
        <v>666</v>
      </c>
      <c r="W2008">
        <v>2024</v>
      </c>
    </row>
    <row r="2009" spans="22:23" x14ac:dyDescent="0.3">
      <c r="V2009" t="s">
        <v>2093</v>
      </c>
      <c r="W2009">
        <v>2024</v>
      </c>
    </row>
    <row r="2010" spans="22:23" x14ac:dyDescent="0.3">
      <c r="V2010" t="s">
        <v>2062</v>
      </c>
      <c r="W2010">
        <v>2024</v>
      </c>
    </row>
    <row r="2011" spans="22:23" x14ac:dyDescent="0.3">
      <c r="V2011" t="s">
        <v>178</v>
      </c>
      <c r="W2011">
        <v>2024</v>
      </c>
    </row>
    <row r="2012" spans="22:23" x14ac:dyDescent="0.3">
      <c r="V2012" t="s">
        <v>1671</v>
      </c>
      <c r="W2012">
        <v>2024</v>
      </c>
    </row>
    <row r="2013" spans="22:23" x14ac:dyDescent="0.3">
      <c r="V2013" t="s">
        <v>2667</v>
      </c>
      <c r="W2013">
        <v>2024</v>
      </c>
    </row>
    <row r="2014" spans="22:23" x14ac:dyDescent="0.3">
      <c r="V2014" t="s">
        <v>2103</v>
      </c>
      <c r="W2014">
        <v>2024</v>
      </c>
    </row>
    <row r="2015" spans="22:23" x14ac:dyDescent="0.3">
      <c r="V2015" t="s">
        <v>34</v>
      </c>
      <c r="W2015">
        <v>2024</v>
      </c>
    </row>
    <row r="2016" spans="22:23" x14ac:dyDescent="0.3">
      <c r="V2016" t="s">
        <v>124</v>
      </c>
      <c r="W2016">
        <v>2024</v>
      </c>
    </row>
    <row r="2017" spans="22:23" x14ac:dyDescent="0.3">
      <c r="V2017" t="s">
        <v>1635</v>
      </c>
      <c r="W2017">
        <v>2024</v>
      </c>
    </row>
    <row r="2018" spans="22:23" x14ac:dyDescent="0.3">
      <c r="V2018" t="s">
        <v>591</v>
      </c>
      <c r="W2018">
        <v>2024</v>
      </c>
    </row>
    <row r="2019" spans="22:23" x14ac:dyDescent="0.3">
      <c r="V2019" t="s">
        <v>1988</v>
      </c>
      <c r="W2019">
        <v>2024</v>
      </c>
    </row>
    <row r="2020" spans="22:23" x14ac:dyDescent="0.3">
      <c r="V2020" t="s">
        <v>1428</v>
      </c>
      <c r="W2020">
        <v>2024</v>
      </c>
    </row>
    <row r="2021" spans="22:23" x14ac:dyDescent="0.3">
      <c r="V2021" t="s">
        <v>1509</v>
      </c>
      <c r="W2021">
        <v>2024</v>
      </c>
    </row>
    <row r="2022" spans="22:23" x14ac:dyDescent="0.3">
      <c r="V2022" t="s">
        <v>2315</v>
      </c>
      <c r="W2022">
        <v>2024</v>
      </c>
    </row>
    <row r="2023" spans="22:23" x14ac:dyDescent="0.3">
      <c r="V2023" t="s">
        <v>1468</v>
      </c>
      <c r="W2023">
        <v>2024</v>
      </c>
    </row>
    <row r="2024" spans="22:23" x14ac:dyDescent="0.3">
      <c r="V2024" t="s">
        <v>477</v>
      </c>
      <c r="W2024">
        <v>2024</v>
      </c>
    </row>
    <row r="2025" spans="22:23" x14ac:dyDescent="0.3">
      <c r="V2025" t="s">
        <v>1345</v>
      </c>
      <c r="W2025">
        <v>2024</v>
      </c>
    </row>
    <row r="2026" spans="22:23" x14ac:dyDescent="0.3">
      <c r="V2026" t="s">
        <v>1363</v>
      </c>
      <c r="W2026">
        <v>2024</v>
      </c>
    </row>
    <row r="2027" spans="22:23" x14ac:dyDescent="0.3">
      <c r="V2027" t="s">
        <v>1260</v>
      </c>
      <c r="W2027">
        <v>2024</v>
      </c>
    </row>
    <row r="2028" spans="22:23" x14ac:dyDescent="0.3">
      <c r="V2028" t="s">
        <v>1011</v>
      </c>
      <c r="W2028">
        <v>2024</v>
      </c>
    </row>
    <row r="2029" spans="22:23" x14ac:dyDescent="0.3">
      <c r="V2029" t="s">
        <v>204</v>
      </c>
      <c r="W2029">
        <v>2024</v>
      </c>
    </row>
    <row r="2030" spans="22:23" x14ac:dyDescent="0.3">
      <c r="V2030" t="s">
        <v>585</v>
      </c>
      <c r="W2030">
        <v>2024</v>
      </c>
    </row>
    <row r="2031" spans="22:23" x14ac:dyDescent="0.3">
      <c r="V2031" t="s">
        <v>1678</v>
      </c>
      <c r="W2031">
        <v>2024</v>
      </c>
    </row>
    <row r="2032" spans="22:23" x14ac:dyDescent="0.3">
      <c r="V2032" t="s">
        <v>1701</v>
      </c>
      <c r="W2032">
        <v>2024</v>
      </c>
    </row>
    <row r="2033" spans="22:23" x14ac:dyDescent="0.3">
      <c r="V2033" t="s">
        <v>1887</v>
      </c>
      <c r="W2033">
        <v>2024</v>
      </c>
    </row>
    <row r="2034" spans="22:23" x14ac:dyDescent="0.3">
      <c r="V2034" t="s">
        <v>598</v>
      </c>
      <c r="W2034">
        <v>2024</v>
      </c>
    </row>
    <row r="2035" spans="22:23" x14ac:dyDescent="0.3">
      <c r="V2035" t="s">
        <v>1530</v>
      </c>
      <c r="W2035">
        <v>2024</v>
      </c>
    </row>
    <row r="2036" spans="22:23" x14ac:dyDescent="0.3">
      <c r="V2036" t="s">
        <v>1284</v>
      </c>
      <c r="W2036">
        <v>2024</v>
      </c>
    </row>
    <row r="2037" spans="22:23" x14ac:dyDescent="0.3">
      <c r="V2037" t="s">
        <v>2582</v>
      </c>
      <c r="W2037">
        <v>2024</v>
      </c>
    </row>
    <row r="2038" spans="22:23" x14ac:dyDescent="0.3">
      <c r="V2038" t="s">
        <v>1113</v>
      </c>
      <c r="W2038">
        <v>2024</v>
      </c>
    </row>
    <row r="2039" spans="22:23" x14ac:dyDescent="0.3">
      <c r="V2039" t="s">
        <v>1385</v>
      </c>
      <c r="W2039">
        <v>2024</v>
      </c>
    </row>
    <row r="2040" spans="22:23" x14ac:dyDescent="0.3">
      <c r="V2040" t="s">
        <v>1557</v>
      </c>
      <c r="W2040">
        <v>2024</v>
      </c>
    </row>
    <row r="2041" spans="22:23" x14ac:dyDescent="0.3">
      <c r="V2041" t="s">
        <v>965</v>
      </c>
      <c r="W2041">
        <v>2024</v>
      </c>
    </row>
    <row r="2042" spans="22:23" x14ac:dyDescent="0.3">
      <c r="V2042" t="s">
        <v>2272</v>
      </c>
      <c r="W2042">
        <v>2024</v>
      </c>
    </row>
    <row r="2043" spans="22:23" x14ac:dyDescent="0.3">
      <c r="V2043" t="s">
        <v>1014</v>
      </c>
      <c r="W2043">
        <v>2024</v>
      </c>
    </row>
    <row r="2044" spans="22:23" x14ac:dyDescent="0.3">
      <c r="V2044" t="s">
        <v>1521</v>
      </c>
      <c r="W2044">
        <v>2024</v>
      </c>
    </row>
    <row r="2045" spans="22:23" x14ac:dyDescent="0.3">
      <c r="V2045" t="s">
        <v>1431</v>
      </c>
      <c r="W2045">
        <v>2024</v>
      </c>
    </row>
    <row r="2046" spans="22:23" x14ac:dyDescent="0.3">
      <c r="V2046" t="s">
        <v>2671</v>
      </c>
      <c r="W2046">
        <v>2024</v>
      </c>
    </row>
    <row r="2047" spans="22:23" x14ac:dyDescent="0.3">
      <c r="V2047" t="s">
        <v>1665</v>
      </c>
      <c r="W2047">
        <v>2024</v>
      </c>
    </row>
    <row r="2048" spans="22:23" x14ac:dyDescent="0.3">
      <c r="V2048" t="s">
        <v>677</v>
      </c>
      <c r="W2048">
        <v>2024</v>
      </c>
    </row>
    <row r="2049" spans="22:23" x14ac:dyDescent="0.3">
      <c r="V2049" t="s">
        <v>1288</v>
      </c>
      <c r="W2049">
        <v>2024</v>
      </c>
    </row>
    <row r="2050" spans="22:23" x14ac:dyDescent="0.3">
      <c r="V2050" t="s">
        <v>345</v>
      </c>
      <c r="W2050">
        <v>2024</v>
      </c>
    </row>
    <row r="2051" spans="22:23" x14ac:dyDescent="0.3">
      <c r="V2051" t="s">
        <v>967</v>
      </c>
      <c r="W2051">
        <v>2024</v>
      </c>
    </row>
    <row r="2052" spans="22:23" x14ac:dyDescent="0.3">
      <c r="V2052" t="s">
        <v>2279</v>
      </c>
      <c r="W2052">
        <v>2024</v>
      </c>
    </row>
    <row r="2053" spans="22:23" x14ac:dyDescent="0.3">
      <c r="V2053" t="s">
        <v>2096</v>
      </c>
      <c r="W2053">
        <v>2024</v>
      </c>
    </row>
    <row r="2054" spans="22:23" x14ac:dyDescent="0.3">
      <c r="V2054" t="s">
        <v>885</v>
      </c>
      <c r="W2054">
        <v>2024</v>
      </c>
    </row>
    <row r="2055" spans="22:23" x14ac:dyDescent="0.3">
      <c r="V2055" t="s">
        <v>1893</v>
      </c>
      <c r="W2055">
        <v>2024</v>
      </c>
    </row>
    <row r="2056" spans="22:23" x14ac:dyDescent="0.3">
      <c r="V2056" t="s">
        <v>2207</v>
      </c>
      <c r="W2056">
        <v>2024</v>
      </c>
    </row>
    <row r="2057" spans="22:23" x14ac:dyDescent="0.3">
      <c r="V2057" t="s">
        <v>1124</v>
      </c>
      <c r="W2057">
        <v>2024</v>
      </c>
    </row>
    <row r="2058" spans="22:23" x14ac:dyDescent="0.3">
      <c r="V2058" t="s">
        <v>994</v>
      </c>
      <c r="W2058">
        <v>2024</v>
      </c>
    </row>
    <row r="2059" spans="22:23" x14ac:dyDescent="0.3">
      <c r="V2059" t="s">
        <v>614</v>
      </c>
      <c r="W2059">
        <v>2024</v>
      </c>
    </row>
    <row r="2060" spans="22:23" x14ac:dyDescent="0.3">
      <c r="V2060" t="s">
        <v>1633</v>
      </c>
      <c r="W2060">
        <v>2024</v>
      </c>
    </row>
    <row r="2061" spans="22:23" x14ac:dyDescent="0.3">
      <c r="V2061" t="s">
        <v>875</v>
      </c>
      <c r="W2061">
        <v>2024</v>
      </c>
    </row>
    <row r="2062" spans="22:23" x14ac:dyDescent="0.3">
      <c r="V2062" t="s">
        <v>133</v>
      </c>
      <c r="W2062">
        <v>2024</v>
      </c>
    </row>
    <row r="2063" spans="22:23" x14ac:dyDescent="0.3">
      <c r="V2063" t="s">
        <v>1543</v>
      </c>
      <c r="W2063">
        <v>2024</v>
      </c>
    </row>
    <row r="2064" spans="22:23" x14ac:dyDescent="0.3">
      <c r="V2064" t="s">
        <v>1612</v>
      </c>
      <c r="W2064">
        <v>2024</v>
      </c>
    </row>
    <row r="2065" spans="22:23" x14ac:dyDescent="0.3">
      <c r="V2065" t="s">
        <v>859</v>
      </c>
      <c r="W2065">
        <v>2024</v>
      </c>
    </row>
    <row r="2066" spans="22:23" x14ac:dyDescent="0.3">
      <c r="V2066" t="s">
        <v>1948</v>
      </c>
      <c r="W2066">
        <v>2024</v>
      </c>
    </row>
    <row r="2067" spans="22:23" x14ac:dyDescent="0.3">
      <c r="V2067" t="s">
        <v>1959</v>
      </c>
      <c r="W2067">
        <v>2024</v>
      </c>
    </row>
    <row r="2068" spans="22:23" x14ac:dyDescent="0.3">
      <c r="V2068" t="s">
        <v>817</v>
      </c>
      <c r="W2068">
        <v>2024</v>
      </c>
    </row>
    <row r="2069" spans="22:23" x14ac:dyDescent="0.3">
      <c r="V2069" t="s">
        <v>378</v>
      </c>
      <c r="W2069">
        <v>2024</v>
      </c>
    </row>
    <row r="2070" spans="22:23" x14ac:dyDescent="0.3">
      <c r="V2070" t="s">
        <v>822</v>
      </c>
      <c r="W2070">
        <v>2024</v>
      </c>
    </row>
    <row r="2071" spans="22:23" x14ac:dyDescent="0.3">
      <c r="V2071" t="s">
        <v>2246</v>
      </c>
      <c r="W2071">
        <v>2024</v>
      </c>
    </row>
    <row r="2072" spans="22:23" x14ac:dyDescent="0.3">
      <c r="V2072" t="s">
        <v>1918</v>
      </c>
      <c r="W2072">
        <v>2024</v>
      </c>
    </row>
    <row r="2073" spans="22:23" x14ac:dyDescent="0.3">
      <c r="V2073" t="s">
        <v>2176</v>
      </c>
      <c r="W2073">
        <v>2024</v>
      </c>
    </row>
    <row r="2074" spans="22:23" x14ac:dyDescent="0.3">
      <c r="V2074" t="s">
        <v>1200</v>
      </c>
      <c r="W2074">
        <v>2024</v>
      </c>
    </row>
    <row r="2075" spans="22:23" x14ac:dyDescent="0.3">
      <c r="V2075" t="s">
        <v>714</v>
      </c>
      <c r="W2075">
        <v>2024</v>
      </c>
    </row>
    <row r="2076" spans="22:23" x14ac:dyDescent="0.3">
      <c r="V2076" t="s">
        <v>2199</v>
      </c>
      <c r="W2076">
        <v>2024</v>
      </c>
    </row>
    <row r="2077" spans="22:23" x14ac:dyDescent="0.3">
      <c r="V2077" t="s">
        <v>1738</v>
      </c>
      <c r="W2077">
        <v>2024</v>
      </c>
    </row>
    <row r="2078" spans="22:23" x14ac:dyDescent="0.3">
      <c r="V2078" t="s">
        <v>2250</v>
      </c>
      <c r="W2078">
        <v>2024</v>
      </c>
    </row>
    <row r="2079" spans="22:23" x14ac:dyDescent="0.3">
      <c r="V2079" t="s">
        <v>2140</v>
      </c>
      <c r="W2079">
        <v>2024</v>
      </c>
    </row>
    <row r="2080" spans="22:23" x14ac:dyDescent="0.3">
      <c r="V2080" t="s">
        <v>2641</v>
      </c>
      <c r="W2080">
        <v>2024</v>
      </c>
    </row>
    <row r="2081" spans="22:23" x14ac:dyDescent="0.3">
      <c r="V2081" t="s">
        <v>1801</v>
      </c>
      <c r="W2081">
        <v>2024</v>
      </c>
    </row>
    <row r="2082" spans="22:23" x14ac:dyDescent="0.3">
      <c r="V2082" t="s">
        <v>685</v>
      </c>
      <c r="W2082">
        <v>2024</v>
      </c>
    </row>
    <row r="2083" spans="22:23" x14ac:dyDescent="0.3">
      <c r="V2083" t="s">
        <v>1523</v>
      </c>
      <c r="W2083">
        <v>2024</v>
      </c>
    </row>
    <row r="2084" spans="22:23" x14ac:dyDescent="0.3">
      <c r="V2084" t="s">
        <v>2178</v>
      </c>
      <c r="W2084">
        <v>2024</v>
      </c>
    </row>
    <row r="2085" spans="22:23" x14ac:dyDescent="0.3">
      <c r="V2085" t="s">
        <v>391</v>
      </c>
      <c r="W2085">
        <v>2024</v>
      </c>
    </row>
    <row r="2086" spans="22:23" x14ac:dyDescent="0.3">
      <c r="V2086" t="s">
        <v>321</v>
      </c>
      <c r="W2086">
        <v>2024</v>
      </c>
    </row>
    <row r="2087" spans="22:23" x14ac:dyDescent="0.3">
      <c r="V2087" t="s">
        <v>2468</v>
      </c>
      <c r="W2087">
        <v>2024</v>
      </c>
    </row>
    <row r="2088" spans="22:23" x14ac:dyDescent="0.3">
      <c r="V2088" t="s">
        <v>2385</v>
      </c>
      <c r="W2088">
        <v>2024</v>
      </c>
    </row>
    <row r="2089" spans="22:23" x14ac:dyDescent="0.3">
      <c r="V2089" t="s">
        <v>24</v>
      </c>
      <c r="W2089">
        <v>2024</v>
      </c>
    </row>
    <row r="2090" spans="22:23" x14ac:dyDescent="0.3">
      <c r="V2090" t="s">
        <v>1358</v>
      </c>
      <c r="W2090">
        <v>2024</v>
      </c>
    </row>
    <row r="2091" spans="22:23" x14ac:dyDescent="0.3">
      <c r="V2091" t="s">
        <v>130</v>
      </c>
      <c r="W2091">
        <v>2024</v>
      </c>
    </row>
    <row r="2092" spans="22:23" x14ac:dyDescent="0.3">
      <c r="V2092" t="s">
        <v>1753</v>
      </c>
      <c r="W2092">
        <v>2024</v>
      </c>
    </row>
    <row r="2093" spans="22:23" x14ac:dyDescent="0.3">
      <c r="V2093" t="s">
        <v>2575</v>
      </c>
      <c r="W2093">
        <v>2024</v>
      </c>
    </row>
    <row r="2094" spans="22:23" x14ac:dyDescent="0.3">
      <c r="V2094" t="s">
        <v>1154</v>
      </c>
      <c r="W2094">
        <v>2024</v>
      </c>
    </row>
    <row r="2095" spans="22:23" x14ac:dyDescent="0.3">
      <c r="V2095" t="s">
        <v>716</v>
      </c>
      <c r="W2095">
        <v>2024</v>
      </c>
    </row>
    <row r="2096" spans="22:23" x14ac:dyDescent="0.3">
      <c r="V2096" t="s">
        <v>279</v>
      </c>
      <c r="W2096">
        <v>2024</v>
      </c>
    </row>
    <row r="2097" spans="22:23" x14ac:dyDescent="0.3">
      <c r="V2097" t="s">
        <v>2414</v>
      </c>
      <c r="W2097">
        <v>2024</v>
      </c>
    </row>
    <row r="2098" spans="22:23" x14ac:dyDescent="0.3">
      <c r="V2098" t="s">
        <v>336</v>
      </c>
      <c r="W2098">
        <v>2024</v>
      </c>
    </row>
    <row r="2099" spans="22:23" x14ac:dyDescent="0.3">
      <c r="V2099" t="s">
        <v>1682</v>
      </c>
      <c r="W2099">
        <v>2024</v>
      </c>
    </row>
    <row r="2100" spans="22:23" x14ac:dyDescent="0.3">
      <c r="V2100" t="s">
        <v>2232</v>
      </c>
      <c r="W2100">
        <v>2024</v>
      </c>
    </row>
    <row r="2101" spans="22:23" x14ac:dyDescent="0.3">
      <c r="V2101" t="s">
        <v>1289</v>
      </c>
      <c r="W2101">
        <v>2024</v>
      </c>
    </row>
    <row r="2102" spans="22:23" x14ac:dyDescent="0.3">
      <c r="V2102" t="s">
        <v>1048</v>
      </c>
      <c r="W2102">
        <v>2024</v>
      </c>
    </row>
    <row r="2103" spans="22:23" x14ac:dyDescent="0.3">
      <c r="V2103" t="s">
        <v>1007</v>
      </c>
      <c r="W2103">
        <v>2024</v>
      </c>
    </row>
    <row r="2104" spans="22:23" x14ac:dyDescent="0.3">
      <c r="V2104" t="s">
        <v>1743</v>
      </c>
      <c r="W2104">
        <v>2024</v>
      </c>
    </row>
    <row r="2105" spans="22:23" x14ac:dyDescent="0.3">
      <c r="V2105" t="s">
        <v>426</v>
      </c>
      <c r="W2105">
        <v>2024</v>
      </c>
    </row>
    <row r="2106" spans="22:23" x14ac:dyDescent="0.3">
      <c r="V2106" t="s">
        <v>1616</v>
      </c>
      <c r="W2106">
        <v>2024</v>
      </c>
    </row>
    <row r="2107" spans="22:23" x14ac:dyDescent="0.3">
      <c r="V2107" t="s">
        <v>1803</v>
      </c>
      <c r="W2107">
        <v>2024</v>
      </c>
    </row>
    <row r="2108" spans="22:23" x14ac:dyDescent="0.3">
      <c r="V2108" t="s">
        <v>580</v>
      </c>
      <c r="W2108">
        <v>2024</v>
      </c>
    </row>
    <row r="2109" spans="22:23" x14ac:dyDescent="0.3">
      <c r="V2109" t="s">
        <v>1273</v>
      </c>
      <c r="W2109">
        <v>2024</v>
      </c>
    </row>
    <row r="2110" spans="22:23" x14ac:dyDescent="0.3">
      <c r="V2110" t="s">
        <v>1695</v>
      </c>
      <c r="W2110">
        <v>2024</v>
      </c>
    </row>
    <row r="2111" spans="22:23" x14ac:dyDescent="0.3">
      <c r="V2111" t="s">
        <v>1243</v>
      </c>
      <c r="W2111">
        <v>2024</v>
      </c>
    </row>
    <row r="2112" spans="22:23" x14ac:dyDescent="0.3">
      <c r="V2112" t="s">
        <v>589</v>
      </c>
      <c r="W2112">
        <v>2024</v>
      </c>
    </row>
    <row r="2113" spans="22:23" x14ac:dyDescent="0.3">
      <c r="V2113" t="s">
        <v>1473</v>
      </c>
      <c r="W2113">
        <v>2024</v>
      </c>
    </row>
    <row r="2114" spans="22:23" x14ac:dyDescent="0.3">
      <c r="V2114" t="s">
        <v>1076</v>
      </c>
      <c r="W2114">
        <v>2024</v>
      </c>
    </row>
    <row r="2115" spans="22:23" x14ac:dyDescent="0.3">
      <c r="V2115" t="s">
        <v>1415</v>
      </c>
      <c r="W2115">
        <v>2024</v>
      </c>
    </row>
    <row r="2116" spans="22:23" x14ac:dyDescent="0.3">
      <c r="V2116" t="s">
        <v>1909</v>
      </c>
      <c r="W2116">
        <v>2024</v>
      </c>
    </row>
    <row r="2117" spans="22:23" x14ac:dyDescent="0.3">
      <c r="V2117" t="s">
        <v>2255</v>
      </c>
      <c r="W2117">
        <v>2024</v>
      </c>
    </row>
    <row r="2118" spans="22:23" x14ac:dyDescent="0.3">
      <c r="V2118" t="s">
        <v>793</v>
      </c>
      <c r="W2118">
        <v>2024</v>
      </c>
    </row>
    <row r="2119" spans="22:23" x14ac:dyDescent="0.3">
      <c r="V2119" t="s">
        <v>516</v>
      </c>
      <c r="W2119">
        <v>2024</v>
      </c>
    </row>
    <row r="2120" spans="22:23" x14ac:dyDescent="0.3">
      <c r="V2120" t="s">
        <v>924</v>
      </c>
      <c r="W2120">
        <v>2024</v>
      </c>
    </row>
    <row r="2121" spans="22:23" x14ac:dyDescent="0.3">
      <c r="V2121" t="s">
        <v>564</v>
      </c>
      <c r="W2121">
        <v>2024</v>
      </c>
    </row>
    <row r="2122" spans="22:23" x14ac:dyDescent="0.3">
      <c r="V2122" t="s">
        <v>873</v>
      </c>
      <c r="W2122">
        <v>2024</v>
      </c>
    </row>
    <row r="2123" spans="22:23" x14ac:dyDescent="0.3">
      <c r="V2123" t="s">
        <v>1516</v>
      </c>
      <c r="W2123">
        <v>2024</v>
      </c>
    </row>
    <row r="2124" spans="22:23" x14ac:dyDescent="0.3">
      <c r="V2124" t="s">
        <v>1461</v>
      </c>
      <c r="W2124">
        <v>2024</v>
      </c>
    </row>
    <row r="2125" spans="22:23" x14ac:dyDescent="0.3">
      <c r="V2125" t="s">
        <v>942</v>
      </c>
      <c r="W2125">
        <v>2024</v>
      </c>
    </row>
    <row r="2126" spans="22:23" x14ac:dyDescent="0.3">
      <c r="V2126" t="s">
        <v>282</v>
      </c>
      <c r="W2126">
        <v>2024</v>
      </c>
    </row>
    <row r="2127" spans="22:23" x14ac:dyDescent="0.3">
      <c r="V2127" t="s">
        <v>2114</v>
      </c>
      <c r="W2127">
        <v>2024</v>
      </c>
    </row>
    <row r="2128" spans="22:23" x14ac:dyDescent="0.3">
      <c r="V2128" t="s">
        <v>881</v>
      </c>
      <c r="W2128">
        <v>2024</v>
      </c>
    </row>
    <row r="2129" spans="22:23" x14ac:dyDescent="0.3">
      <c r="V2129" t="s">
        <v>771</v>
      </c>
      <c r="W2129">
        <v>2024</v>
      </c>
    </row>
    <row r="2130" spans="22:23" x14ac:dyDescent="0.3">
      <c r="V2130" t="s">
        <v>805</v>
      </c>
      <c r="W2130">
        <v>2024</v>
      </c>
    </row>
    <row r="2131" spans="22:23" x14ac:dyDescent="0.3">
      <c r="V2131" t="s">
        <v>489</v>
      </c>
      <c r="W2131">
        <v>2024</v>
      </c>
    </row>
    <row r="2132" spans="22:23" x14ac:dyDescent="0.3">
      <c r="V2132" t="s">
        <v>256</v>
      </c>
      <c r="W2132">
        <v>2024</v>
      </c>
    </row>
    <row r="2133" spans="22:23" x14ac:dyDescent="0.3">
      <c r="V2133" t="s">
        <v>711</v>
      </c>
      <c r="W2133">
        <v>2024</v>
      </c>
    </row>
    <row r="2134" spans="22:23" x14ac:dyDescent="0.3">
      <c r="V2134" t="s">
        <v>56</v>
      </c>
      <c r="W2134">
        <v>2024</v>
      </c>
    </row>
    <row r="2135" spans="22:23" x14ac:dyDescent="0.3">
      <c r="V2135" t="s">
        <v>297</v>
      </c>
      <c r="W2135">
        <v>2024</v>
      </c>
    </row>
    <row r="2136" spans="22:23" x14ac:dyDescent="0.3">
      <c r="V2136" t="s">
        <v>1435</v>
      </c>
      <c r="W2136">
        <v>2024</v>
      </c>
    </row>
    <row r="2137" spans="22:23" x14ac:dyDescent="0.3">
      <c r="V2137" t="s">
        <v>1663</v>
      </c>
      <c r="W2137">
        <v>2024</v>
      </c>
    </row>
    <row r="2138" spans="22:23" x14ac:dyDescent="0.3">
      <c r="V2138" t="s">
        <v>96</v>
      </c>
      <c r="W2138">
        <v>2024</v>
      </c>
    </row>
    <row r="2139" spans="22:23" x14ac:dyDescent="0.3">
      <c r="V2139" t="s">
        <v>412</v>
      </c>
      <c r="W2139">
        <v>2024</v>
      </c>
    </row>
    <row r="2140" spans="22:23" x14ac:dyDescent="0.3">
      <c r="V2140" t="s">
        <v>2437</v>
      </c>
      <c r="W2140">
        <v>2024</v>
      </c>
    </row>
    <row r="2141" spans="22:23" x14ac:dyDescent="0.3">
      <c r="V2141" t="s">
        <v>1819</v>
      </c>
      <c r="W2141">
        <v>2024</v>
      </c>
    </row>
    <row r="2142" spans="22:23" x14ac:dyDescent="0.3">
      <c r="V2142" t="s">
        <v>1183</v>
      </c>
      <c r="W2142">
        <v>2024</v>
      </c>
    </row>
    <row r="2143" spans="22:23" x14ac:dyDescent="0.3">
      <c r="V2143" t="s">
        <v>1198</v>
      </c>
      <c r="W2143">
        <v>2024</v>
      </c>
    </row>
    <row r="2144" spans="22:23" x14ac:dyDescent="0.3">
      <c r="V2144" t="s">
        <v>919</v>
      </c>
      <c r="W2144">
        <v>2024</v>
      </c>
    </row>
    <row r="2145" spans="22:23" x14ac:dyDescent="0.3">
      <c r="V2145" t="s">
        <v>736</v>
      </c>
      <c r="W2145">
        <v>2024</v>
      </c>
    </row>
    <row r="2146" spans="22:23" x14ac:dyDescent="0.3">
      <c r="V2146" t="s">
        <v>173</v>
      </c>
      <c r="W2146">
        <v>2024</v>
      </c>
    </row>
    <row r="2147" spans="22:23" x14ac:dyDescent="0.3">
      <c r="V2147" t="s">
        <v>419</v>
      </c>
      <c r="W2147">
        <v>2024</v>
      </c>
    </row>
    <row r="2148" spans="22:23" x14ac:dyDescent="0.3">
      <c r="V2148" t="s">
        <v>2227</v>
      </c>
      <c r="W2148">
        <v>2024</v>
      </c>
    </row>
    <row r="2149" spans="22:23" x14ac:dyDescent="0.3">
      <c r="V2149" t="s">
        <v>1426</v>
      </c>
      <c r="W2149">
        <v>2024</v>
      </c>
    </row>
    <row r="2150" spans="22:23" x14ac:dyDescent="0.3">
      <c r="V2150" t="s">
        <v>796</v>
      </c>
      <c r="W2150">
        <v>2024</v>
      </c>
    </row>
    <row r="2151" spans="22:23" x14ac:dyDescent="0.3">
      <c r="V2151" t="s">
        <v>464</v>
      </c>
      <c r="W2151">
        <v>2024</v>
      </c>
    </row>
    <row r="2152" spans="22:23" x14ac:dyDescent="0.3">
      <c r="V2152" t="s">
        <v>734</v>
      </c>
      <c r="W2152">
        <v>2024</v>
      </c>
    </row>
    <row r="2153" spans="22:23" x14ac:dyDescent="0.3">
      <c r="V2153" t="s">
        <v>902</v>
      </c>
      <c r="W2153">
        <v>2024</v>
      </c>
    </row>
    <row r="2154" spans="22:23" x14ac:dyDescent="0.3">
      <c r="V2154" t="s">
        <v>232</v>
      </c>
      <c r="W2154">
        <v>2024</v>
      </c>
    </row>
    <row r="2155" spans="22:23" x14ac:dyDescent="0.3">
      <c r="V2155" t="s">
        <v>48</v>
      </c>
      <c r="W2155">
        <v>2024</v>
      </c>
    </row>
    <row r="2156" spans="22:23" x14ac:dyDescent="0.3">
      <c r="V2156" t="s">
        <v>1079</v>
      </c>
      <c r="W2156">
        <v>2024</v>
      </c>
    </row>
    <row r="2157" spans="22:23" x14ac:dyDescent="0.3">
      <c r="V2157" t="s">
        <v>1619</v>
      </c>
      <c r="W2157">
        <v>2024</v>
      </c>
    </row>
    <row r="2158" spans="22:23" x14ac:dyDescent="0.3">
      <c r="V2158" t="s">
        <v>1785</v>
      </c>
      <c r="W2158">
        <v>2024</v>
      </c>
    </row>
    <row r="2159" spans="22:23" x14ac:dyDescent="0.3">
      <c r="V2159" t="s">
        <v>780</v>
      </c>
      <c r="W2159">
        <v>2024</v>
      </c>
    </row>
    <row r="2160" spans="22:23" x14ac:dyDescent="0.3">
      <c r="V2160" t="s">
        <v>380</v>
      </c>
      <c r="W2160">
        <v>2024</v>
      </c>
    </row>
    <row r="2161" spans="22:23" x14ac:dyDescent="0.3">
      <c r="V2161" t="s">
        <v>754</v>
      </c>
      <c r="W2161">
        <v>2024</v>
      </c>
    </row>
    <row r="2162" spans="22:23" x14ac:dyDescent="0.3">
      <c r="V2162" t="s">
        <v>470</v>
      </c>
      <c r="W2162">
        <v>2024</v>
      </c>
    </row>
    <row r="2163" spans="22:23" x14ac:dyDescent="0.3">
      <c r="V2163" t="s">
        <v>744</v>
      </c>
      <c r="W2163">
        <v>2024</v>
      </c>
    </row>
    <row r="2164" spans="22:23" x14ac:dyDescent="0.3">
      <c r="V2164" t="s">
        <v>1341</v>
      </c>
      <c r="W2164">
        <v>2024</v>
      </c>
    </row>
    <row r="2165" spans="22:23" x14ac:dyDescent="0.3">
      <c r="V2165" t="s">
        <v>375</v>
      </c>
      <c r="W2165">
        <v>2024</v>
      </c>
    </row>
    <row r="2166" spans="22:23" x14ac:dyDescent="0.3">
      <c r="V2166" t="s">
        <v>1914</v>
      </c>
      <c r="W2166">
        <v>2024</v>
      </c>
    </row>
    <row r="2167" spans="22:23" x14ac:dyDescent="0.3">
      <c r="V2167" t="s">
        <v>1570</v>
      </c>
      <c r="W2167">
        <v>2024</v>
      </c>
    </row>
    <row r="2168" spans="22:23" x14ac:dyDescent="0.3">
      <c r="V2168" t="s">
        <v>1736</v>
      </c>
      <c r="W2168">
        <v>2024</v>
      </c>
    </row>
    <row r="2169" spans="22:23" x14ac:dyDescent="0.3">
      <c r="V2169" t="s">
        <v>1440</v>
      </c>
      <c r="W2169">
        <v>2024</v>
      </c>
    </row>
    <row r="2170" spans="22:23" x14ac:dyDescent="0.3">
      <c r="V2170" t="s">
        <v>1922</v>
      </c>
      <c r="W2170">
        <v>2024</v>
      </c>
    </row>
    <row r="2171" spans="22:23" x14ac:dyDescent="0.3">
      <c r="V2171" t="s">
        <v>2465</v>
      </c>
      <c r="W2171">
        <v>2024</v>
      </c>
    </row>
    <row r="2172" spans="22:23" x14ac:dyDescent="0.3">
      <c r="V2172" t="s">
        <v>1403</v>
      </c>
      <c r="W2172">
        <v>2024</v>
      </c>
    </row>
    <row r="2173" spans="22:23" x14ac:dyDescent="0.3">
      <c r="V2173" t="s">
        <v>285</v>
      </c>
      <c r="W2173">
        <v>2024</v>
      </c>
    </row>
    <row r="2174" spans="22:23" x14ac:dyDescent="0.3">
      <c r="V2174" t="s">
        <v>1037</v>
      </c>
      <c r="W2174">
        <v>2024</v>
      </c>
    </row>
    <row r="2175" spans="22:23" x14ac:dyDescent="0.3">
      <c r="V2175" t="s">
        <v>719</v>
      </c>
      <c r="W2175">
        <v>2024</v>
      </c>
    </row>
    <row r="2176" spans="22:23" x14ac:dyDescent="0.3">
      <c r="V2176" t="s">
        <v>1005</v>
      </c>
      <c r="W2176">
        <v>2024</v>
      </c>
    </row>
    <row r="2177" spans="22:23" x14ac:dyDescent="0.3">
      <c r="V2177" t="s">
        <v>604</v>
      </c>
      <c r="W2177">
        <v>2024</v>
      </c>
    </row>
    <row r="2178" spans="22:23" x14ac:dyDescent="0.3">
      <c r="V2178" t="s">
        <v>1996</v>
      </c>
      <c r="W2178">
        <v>2024</v>
      </c>
    </row>
    <row r="2179" spans="22:23" x14ac:dyDescent="0.3">
      <c r="V2179" t="s">
        <v>626</v>
      </c>
      <c r="W2179">
        <v>2024</v>
      </c>
    </row>
    <row r="2180" spans="22:23" x14ac:dyDescent="0.3">
      <c r="V2180" t="s">
        <v>791</v>
      </c>
      <c r="W2180">
        <v>2024</v>
      </c>
    </row>
    <row r="2181" spans="22:23" x14ac:dyDescent="0.3">
      <c r="V2181" t="s">
        <v>909</v>
      </c>
      <c r="W2181">
        <v>2024</v>
      </c>
    </row>
    <row r="2182" spans="22:23" x14ac:dyDescent="0.3">
      <c r="V2182" t="s">
        <v>632</v>
      </c>
      <c r="W2182">
        <v>2024</v>
      </c>
    </row>
    <row r="2183" spans="22:23" x14ac:dyDescent="0.3">
      <c r="V2183" t="s">
        <v>667</v>
      </c>
      <c r="W2183">
        <v>2024</v>
      </c>
    </row>
    <row r="2184" spans="22:23" x14ac:dyDescent="0.3">
      <c r="V2184" t="s">
        <v>999</v>
      </c>
      <c r="W2184">
        <v>2024</v>
      </c>
    </row>
    <row r="2185" spans="22:23" x14ac:dyDescent="0.3">
      <c r="V2185" t="s">
        <v>409</v>
      </c>
      <c r="W2185">
        <v>2024</v>
      </c>
    </row>
    <row r="2186" spans="22:23" x14ac:dyDescent="0.3">
      <c r="V2186" t="s">
        <v>1277</v>
      </c>
      <c r="W2186">
        <v>2024</v>
      </c>
    </row>
    <row r="2187" spans="22:23" x14ac:dyDescent="0.3">
      <c r="V2187" t="s">
        <v>1115</v>
      </c>
      <c r="W2187">
        <v>2024</v>
      </c>
    </row>
    <row r="2188" spans="22:23" x14ac:dyDescent="0.3">
      <c r="V2188" t="s">
        <v>1507</v>
      </c>
      <c r="W2188">
        <v>2024</v>
      </c>
    </row>
    <row r="2189" spans="22:23" x14ac:dyDescent="0.3">
      <c r="V2189" t="s">
        <v>811</v>
      </c>
      <c r="W2189">
        <v>2024</v>
      </c>
    </row>
    <row r="2190" spans="22:23" x14ac:dyDescent="0.3">
      <c r="V2190" t="s">
        <v>2067</v>
      </c>
      <c r="W2190">
        <v>2024</v>
      </c>
    </row>
    <row r="2191" spans="22:23" x14ac:dyDescent="0.3">
      <c r="V2191" t="s">
        <v>1377</v>
      </c>
      <c r="W2191">
        <v>2024</v>
      </c>
    </row>
    <row r="2192" spans="22:23" x14ac:dyDescent="0.3">
      <c r="V2192" t="s">
        <v>1018</v>
      </c>
      <c r="W2192">
        <v>2024</v>
      </c>
    </row>
    <row r="2193" spans="22:23" x14ac:dyDescent="0.3">
      <c r="V2193" t="s">
        <v>214</v>
      </c>
      <c r="W2193">
        <v>2024</v>
      </c>
    </row>
    <row r="2194" spans="22:23" x14ac:dyDescent="0.3">
      <c r="V2194" t="s">
        <v>121</v>
      </c>
      <c r="W2194">
        <v>2024</v>
      </c>
    </row>
    <row r="2195" spans="22:23" x14ac:dyDescent="0.3">
      <c r="V2195" t="s">
        <v>861</v>
      </c>
      <c r="W2195">
        <v>2024</v>
      </c>
    </row>
    <row r="2196" spans="22:23" x14ac:dyDescent="0.3">
      <c r="V2196" t="s">
        <v>241</v>
      </c>
      <c r="W2196">
        <v>2024</v>
      </c>
    </row>
    <row r="2197" spans="22:23" x14ac:dyDescent="0.3">
      <c r="V2197" t="s">
        <v>1185</v>
      </c>
      <c r="W2197">
        <v>2024</v>
      </c>
    </row>
    <row r="2198" spans="22:23" x14ac:dyDescent="0.3">
      <c r="V2198" t="s">
        <v>569</v>
      </c>
      <c r="W2198">
        <v>2024</v>
      </c>
    </row>
    <row r="2199" spans="22:23" x14ac:dyDescent="0.3">
      <c r="V2199" t="s">
        <v>1469</v>
      </c>
      <c r="W2199">
        <v>2024</v>
      </c>
    </row>
    <row r="2200" spans="22:23" x14ac:dyDescent="0.3">
      <c r="V2200" t="s">
        <v>1343</v>
      </c>
      <c r="W2200">
        <v>2024</v>
      </c>
    </row>
    <row r="2201" spans="22:23" x14ac:dyDescent="0.3">
      <c r="V2201" t="s">
        <v>1131</v>
      </c>
      <c r="W2201">
        <v>2024</v>
      </c>
    </row>
    <row r="2202" spans="22:23" x14ac:dyDescent="0.3">
      <c r="V2202" t="s">
        <v>653</v>
      </c>
      <c r="W2202">
        <v>2024</v>
      </c>
    </row>
    <row r="2203" spans="22:23" x14ac:dyDescent="0.3">
      <c r="V2203" t="s">
        <v>1828</v>
      </c>
      <c r="W2203">
        <v>2024</v>
      </c>
    </row>
    <row r="2204" spans="22:23" x14ac:dyDescent="0.3">
      <c r="V2204" t="s">
        <v>2685</v>
      </c>
      <c r="W2204">
        <v>2024</v>
      </c>
    </row>
    <row r="2205" spans="22:23" x14ac:dyDescent="0.3">
      <c r="V2205" t="s">
        <v>2390</v>
      </c>
      <c r="W2205">
        <v>2024</v>
      </c>
    </row>
    <row r="2206" spans="22:23" x14ac:dyDescent="0.3">
      <c r="V2206" t="s">
        <v>726</v>
      </c>
      <c r="W2206">
        <v>2024</v>
      </c>
    </row>
    <row r="2207" spans="22:23" x14ac:dyDescent="0.3">
      <c r="V2207" t="s">
        <v>359</v>
      </c>
      <c r="W2207">
        <v>2024</v>
      </c>
    </row>
    <row r="2208" spans="22:23" x14ac:dyDescent="0.3">
      <c r="V2208" t="s">
        <v>357</v>
      </c>
      <c r="W2208">
        <v>2024</v>
      </c>
    </row>
    <row r="2209" spans="22:23" x14ac:dyDescent="0.3">
      <c r="V2209" t="s">
        <v>1175</v>
      </c>
      <c r="W2209">
        <v>2024</v>
      </c>
    </row>
    <row r="2210" spans="22:23" x14ac:dyDescent="0.3">
      <c r="V2210" t="s">
        <v>1659</v>
      </c>
      <c r="W2210">
        <v>2024</v>
      </c>
    </row>
    <row r="2211" spans="22:23" x14ac:dyDescent="0.3">
      <c r="V2211" t="s">
        <v>1209</v>
      </c>
      <c r="W2211">
        <v>2024</v>
      </c>
    </row>
    <row r="2212" spans="22:23" x14ac:dyDescent="0.3">
      <c r="V2212" t="s">
        <v>1336</v>
      </c>
      <c r="W2212">
        <v>2024</v>
      </c>
    </row>
    <row r="2213" spans="22:23" x14ac:dyDescent="0.3">
      <c r="V2213" t="s">
        <v>1485</v>
      </c>
      <c r="W2213">
        <v>2024</v>
      </c>
    </row>
    <row r="2214" spans="22:23" x14ac:dyDescent="0.3">
      <c r="V2214" t="s">
        <v>1195</v>
      </c>
      <c r="W2214">
        <v>2024</v>
      </c>
    </row>
    <row r="2215" spans="22:23" x14ac:dyDescent="0.3">
      <c r="V2215" t="s">
        <v>217</v>
      </c>
      <c r="W2215">
        <v>2024</v>
      </c>
    </row>
    <row r="2216" spans="22:23" x14ac:dyDescent="0.3">
      <c r="V2216" t="s">
        <v>1833</v>
      </c>
      <c r="W2216">
        <v>2024</v>
      </c>
    </row>
    <row r="2217" spans="22:23" x14ac:dyDescent="0.3">
      <c r="V2217" t="s">
        <v>2085</v>
      </c>
      <c r="W2217">
        <v>2024</v>
      </c>
    </row>
    <row r="2218" spans="22:23" x14ac:dyDescent="0.3">
      <c r="V2218" t="s">
        <v>435</v>
      </c>
      <c r="W2218">
        <v>2024</v>
      </c>
    </row>
    <row r="2219" spans="22:23" x14ac:dyDescent="0.3">
      <c r="V2219" t="s">
        <v>169</v>
      </c>
      <c r="W2219">
        <v>2024</v>
      </c>
    </row>
    <row r="2220" spans="22:23" x14ac:dyDescent="0.3">
      <c r="V2220" t="s">
        <v>2550</v>
      </c>
      <c r="W2220">
        <v>2024</v>
      </c>
    </row>
    <row r="2221" spans="22:23" x14ac:dyDescent="0.3">
      <c r="V2221" t="s">
        <v>682</v>
      </c>
      <c r="W2221">
        <v>2024</v>
      </c>
    </row>
    <row r="2222" spans="22:23" x14ac:dyDescent="0.3">
      <c r="V2222" t="s">
        <v>1729</v>
      </c>
      <c r="W2222">
        <v>2024</v>
      </c>
    </row>
    <row r="2223" spans="22:23" x14ac:dyDescent="0.3">
      <c r="V2223" t="s">
        <v>1953</v>
      </c>
      <c r="W2223">
        <v>2024</v>
      </c>
    </row>
    <row r="2224" spans="22:23" x14ac:dyDescent="0.3">
      <c r="V2224" t="s">
        <v>197</v>
      </c>
      <c r="W2224">
        <v>2024</v>
      </c>
    </row>
    <row r="2225" spans="22:23" x14ac:dyDescent="0.3">
      <c r="V2225" t="s">
        <v>309</v>
      </c>
      <c r="W2225">
        <v>2024</v>
      </c>
    </row>
    <row r="2226" spans="22:23" x14ac:dyDescent="0.3">
      <c r="V2226" t="s">
        <v>1654</v>
      </c>
      <c r="W2226">
        <v>2024</v>
      </c>
    </row>
    <row r="2227" spans="22:23" x14ac:dyDescent="0.3">
      <c r="V2227" t="s">
        <v>303</v>
      </c>
      <c r="W2227">
        <v>2024</v>
      </c>
    </row>
    <row r="2228" spans="22:23" x14ac:dyDescent="0.3">
      <c r="V2228" t="s">
        <v>1086</v>
      </c>
      <c r="W2228">
        <v>2024</v>
      </c>
    </row>
    <row r="2229" spans="22:23" x14ac:dyDescent="0.3">
      <c r="V2229" t="s">
        <v>1722</v>
      </c>
      <c r="W2229">
        <v>2024</v>
      </c>
    </row>
    <row r="2230" spans="22:23" x14ac:dyDescent="0.3">
      <c r="V2230" t="s">
        <v>824</v>
      </c>
      <c r="W2230">
        <v>2024</v>
      </c>
    </row>
    <row r="2231" spans="22:23" x14ac:dyDescent="0.3">
      <c r="V2231" t="s">
        <v>2158</v>
      </c>
      <c r="W2231">
        <v>2024</v>
      </c>
    </row>
    <row r="2232" spans="22:23" x14ac:dyDescent="0.3">
      <c r="V2232" t="s">
        <v>2039</v>
      </c>
      <c r="W2232">
        <v>2024</v>
      </c>
    </row>
    <row r="2233" spans="22:23" x14ac:dyDescent="0.3">
      <c r="V2233" t="s">
        <v>458</v>
      </c>
      <c r="W2233">
        <v>2024</v>
      </c>
    </row>
    <row r="2234" spans="22:23" x14ac:dyDescent="0.3">
      <c r="V2234" t="s">
        <v>1213</v>
      </c>
      <c r="W2234">
        <v>2024</v>
      </c>
    </row>
    <row r="2235" spans="22:23" x14ac:dyDescent="0.3">
      <c r="V2235" t="s">
        <v>2267</v>
      </c>
      <c r="W2235">
        <v>2024</v>
      </c>
    </row>
    <row r="2236" spans="22:23" x14ac:dyDescent="0.3">
      <c r="V2236" t="s">
        <v>1340</v>
      </c>
      <c r="W2236">
        <v>2024</v>
      </c>
    </row>
    <row r="2237" spans="22:23" x14ac:dyDescent="0.3">
      <c r="V2237" t="s">
        <v>293</v>
      </c>
      <c r="W2237">
        <v>2024</v>
      </c>
    </row>
    <row r="2238" spans="22:23" x14ac:dyDescent="0.3">
      <c r="V2238" t="s">
        <v>421</v>
      </c>
      <c r="W2238">
        <v>2024</v>
      </c>
    </row>
    <row r="2239" spans="22:23" x14ac:dyDescent="0.3">
      <c r="V2239" t="s">
        <v>1565</v>
      </c>
      <c r="W2239">
        <v>2024</v>
      </c>
    </row>
    <row r="2240" spans="22:23" x14ac:dyDescent="0.3">
      <c r="V2240" t="s">
        <v>2147</v>
      </c>
      <c r="W2240">
        <v>2024</v>
      </c>
    </row>
    <row r="2241" spans="22:23" x14ac:dyDescent="0.3">
      <c r="V2241" t="s">
        <v>1025</v>
      </c>
      <c r="W2241">
        <v>2024</v>
      </c>
    </row>
    <row r="2242" spans="22:23" x14ac:dyDescent="0.3">
      <c r="V2242" t="s">
        <v>1783</v>
      </c>
      <c r="W2242">
        <v>2024</v>
      </c>
    </row>
    <row r="2243" spans="22:23" x14ac:dyDescent="0.3">
      <c r="V2243" t="s">
        <v>2546</v>
      </c>
      <c r="W2243">
        <v>2024</v>
      </c>
    </row>
    <row r="2244" spans="22:23" x14ac:dyDescent="0.3">
      <c r="V2244" t="s">
        <v>2690</v>
      </c>
      <c r="W2244">
        <v>2024</v>
      </c>
    </row>
    <row r="2245" spans="22:23" x14ac:dyDescent="0.3">
      <c r="V2245" t="s">
        <v>385</v>
      </c>
      <c r="W2245">
        <v>2024</v>
      </c>
    </row>
    <row r="2246" spans="22:23" x14ac:dyDescent="0.3">
      <c r="V2246" t="s">
        <v>1334</v>
      </c>
      <c r="W2246">
        <v>2024</v>
      </c>
    </row>
    <row r="2247" spans="22:23" x14ac:dyDescent="0.3">
      <c r="V2247" t="s">
        <v>1179</v>
      </c>
      <c r="W2247">
        <v>2024</v>
      </c>
    </row>
    <row r="2248" spans="22:23" x14ac:dyDescent="0.3">
      <c r="V2248" t="s">
        <v>1993</v>
      </c>
      <c r="W2248">
        <v>2024</v>
      </c>
    </row>
    <row r="2249" spans="22:23" x14ac:dyDescent="0.3">
      <c r="V2249" t="s">
        <v>1815</v>
      </c>
      <c r="W2249">
        <v>2024</v>
      </c>
    </row>
    <row r="2250" spans="22:23" x14ac:dyDescent="0.3">
      <c r="V2250" t="s">
        <v>1497</v>
      </c>
      <c r="W2250">
        <v>2024</v>
      </c>
    </row>
    <row r="2251" spans="22:23" x14ac:dyDescent="0.3">
      <c r="V2251" t="s">
        <v>1513</v>
      </c>
      <c r="W2251">
        <v>2024</v>
      </c>
    </row>
    <row r="2252" spans="22:23" x14ac:dyDescent="0.3">
      <c r="V2252" t="s">
        <v>1548</v>
      </c>
      <c r="W2252">
        <v>2024</v>
      </c>
    </row>
    <row r="2253" spans="22:23" x14ac:dyDescent="0.3">
      <c r="V2253" t="s">
        <v>2035</v>
      </c>
      <c r="W2253">
        <v>2024</v>
      </c>
    </row>
    <row r="2254" spans="22:23" x14ac:dyDescent="0.3">
      <c r="V2254" t="s">
        <v>2692</v>
      </c>
      <c r="W2254">
        <v>2024</v>
      </c>
    </row>
    <row r="2255" spans="22:23" x14ac:dyDescent="0.3">
      <c r="V2255" t="s">
        <v>2441</v>
      </c>
      <c r="W2255">
        <v>2024</v>
      </c>
    </row>
    <row r="2256" spans="22:23" x14ac:dyDescent="0.3">
      <c r="V2256" t="s">
        <v>1211</v>
      </c>
      <c r="W2256">
        <v>2024</v>
      </c>
    </row>
    <row r="2257" spans="22:23" x14ac:dyDescent="0.3">
      <c r="V2257" t="s">
        <v>338</v>
      </c>
      <c r="W2257">
        <v>2024</v>
      </c>
    </row>
    <row r="2258" spans="22:23" x14ac:dyDescent="0.3">
      <c r="V2258" t="s">
        <v>698</v>
      </c>
      <c r="W2258">
        <v>2024</v>
      </c>
    </row>
    <row r="2259" spans="22:23" x14ac:dyDescent="0.3">
      <c r="V2259" t="s">
        <v>371</v>
      </c>
      <c r="W2259">
        <v>2024</v>
      </c>
    </row>
    <row r="2260" spans="22:23" x14ac:dyDescent="0.3">
      <c r="V2260" t="s">
        <v>850</v>
      </c>
      <c r="W2260">
        <v>2024</v>
      </c>
    </row>
    <row r="2261" spans="22:23" x14ac:dyDescent="0.3">
      <c r="V2261" t="s">
        <v>429</v>
      </c>
      <c r="W2261">
        <v>2024</v>
      </c>
    </row>
    <row r="2262" spans="22:23" x14ac:dyDescent="0.3">
      <c r="V2262" t="s">
        <v>1040</v>
      </c>
      <c r="W2262">
        <v>2024</v>
      </c>
    </row>
    <row r="2263" spans="22:23" x14ac:dyDescent="0.3">
      <c r="V2263" t="s">
        <v>1262</v>
      </c>
      <c r="W2263">
        <v>2024</v>
      </c>
    </row>
    <row r="2264" spans="22:23" x14ac:dyDescent="0.3">
      <c r="V2264" t="s">
        <v>1275</v>
      </c>
      <c r="W2264">
        <v>2024</v>
      </c>
    </row>
    <row r="2265" spans="22:23" x14ac:dyDescent="0.3">
      <c r="V2265" t="s">
        <v>184</v>
      </c>
      <c r="W2265">
        <v>2024</v>
      </c>
    </row>
    <row r="2266" spans="22:23" x14ac:dyDescent="0.3">
      <c r="V2266" t="s">
        <v>2128</v>
      </c>
      <c r="W2266">
        <v>2024</v>
      </c>
    </row>
    <row r="2267" spans="22:23" x14ac:dyDescent="0.3">
      <c r="V2267" t="s">
        <v>671</v>
      </c>
      <c r="W2267">
        <v>2024</v>
      </c>
    </row>
    <row r="2268" spans="22:23" x14ac:dyDescent="0.3">
      <c r="V2268" t="s">
        <v>60</v>
      </c>
      <c r="W2268">
        <v>2024</v>
      </c>
    </row>
    <row r="2269" spans="22:23" x14ac:dyDescent="0.3">
      <c r="V2269" t="s">
        <v>893</v>
      </c>
      <c r="W2269">
        <v>2024</v>
      </c>
    </row>
    <row r="2270" spans="22:23" x14ac:dyDescent="0.3">
      <c r="V2270" t="s">
        <v>1830</v>
      </c>
      <c r="W2270">
        <v>2024</v>
      </c>
    </row>
    <row r="2271" spans="22:23" x14ac:dyDescent="0.3">
      <c r="V2271" t="s">
        <v>2484</v>
      </c>
      <c r="W2271">
        <v>2024</v>
      </c>
    </row>
    <row r="2272" spans="22:23" x14ac:dyDescent="0.3">
      <c r="V2272" t="s">
        <v>1106</v>
      </c>
      <c r="W2272">
        <v>2024</v>
      </c>
    </row>
    <row r="2273" spans="22:23" x14ac:dyDescent="0.3">
      <c r="V2273" t="s">
        <v>819</v>
      </c>
      <c r="W2273">
        <v>2024</v>
      </c>
    </row>
    <row r="2274" spans="22:23" x14ac:dyDescent="0.3">
      <c r="V2274" t="s">
        <v>1281</v>
      </c>
      <c r="W2274">
        <v>2024</v>
      </c>
    </row>
    <row r="2275" spans="22:23" x14ac:dyDescent="0.3">
      <c r="V2275" t="s">
        <v>163</v>
      </c>
      <c r="W2275">
        <v>2024</v>
      </c>
    </row>
    <row r="2276" spans="22:23" x14ac:dyDescent="0.3">
      <c r="V2276" t="s">
        <v>1140</v>
      </c>
      <c r="W2276">
        <v>2024</v>
      </c>
    </row>
    <row r="2277" spans="22:23" x14ac:dyDescent="0.3">
      <c r="V2277" t="s">
        <v>1232</v>
      </c>
      <c r="W2277">
        <v>2024</v>
      </c>
    </row>
    <row r="2278" spans="22:23" x14ac:dyDescent="0.3">
      <c r="V2278" t="s">
        <v>182</v>
      </c>
      <c r="W2278">
        <v>2024</v>
      </c>
    </row>
    <row r="2279" spans="22:23" x14ac:dyDescent="0.3">
      <c r="V2279" t="s">
        <v>1479</v>
      </c>
      <c r="W2279">
        <v>2024</v>
      </c>
    </row>
    <row r="2280" spans="22:23" x14ac:dyDescent="0.3">
      <c r="V2280" t="s">
        <v>327</v>
      </c>
      <c r="W2280">
        <v>2024</v>
      </c>
    </row>
    <row r="2281" spans="22:23" x14ac:dyDescent="0.3">
      <c r="V2281" t="s">
        <v>405</v>
      </c>
      <c r="W2281">
        <v>2024</v>
      </c>
    </row>
    <row r="2282" spans="22:23" x14ac:dyDescent="0.3">
      <c r="V2282" t="s">
        <v>1223</v>
      </c>
      <c r="W2282">
        <v>2024</v>
      </c>
    </row>
    <row r="2283" spans="22:23" x14ac:dyDescent="0.3">
      <c r="V2283" t="s">
        <v>2382</v>
      </c>
      <c r="W2283">
        <v>2024</v>
      </c>
    </row>
    <row r="2284" spans="22:23" x14ac:dyDescent="0.3">
      <c r="V2284" t="s">
        <v>239</v>
      </c>
      <c r="W2284">
        <v>2024</v>
      </c>
    </row>
    <row r="2285" spans="22:23" x14ac:dyDescent="0.3">
      <c r="V2285" t="s">
        <v>595</v>
      </c>
      <c r="W2285">
        <v>2024</v>
      </c>
    </row>
    <row r="2286" spans="22:23" x14ac:dyDescent="0.3">
      <c r="V2286" t="s">
        <v>1078</v>
      </c>
      <c r="W2286">
        <v>2024</v>
      </c>
    </row>
    <row r="2287" spans="22:23" x14ac:dyDescent="0.3">
      <c r="V2287" t="s">
        <v>2214</v>
      </c>
      <c r="W2287">
        <v>2024</v>
      </c>
    </row>
    <row r="2288" spans="22:23" x14ac:dyDescent="0.3">
      <c r="V2288" t="s">
        <v>648</v>
      </c>
      <c r="W2288">
        <v>2024</v>
      </c>
    </row>
    <row r="2289" spans="22:23" x14ac:dyDescent="0.3">
      <c r="V2289" t="s">
        <v>2278</v>
      </c>
      <c r="W2289">
        <v>2024</v>
      </c>
    </row>
    <row r="2290" spans="22:23" x14ac:dyDescent="0.3">
      <c r="V2290" t="s">
        <v>2256</v>
      </c>
      <c r="W2290">
        <v>2024</v>
      </c>
    </row>
    <row r="2291" spans="22:23" x14ac:dyDescent="0.3">
      <c r="V2291" t="s">
        <v>2539</v>
      </c>
      <c r="W2291">
        <v>2024</v>
      </c>
    </row>
    <row r="2292" spans="22:23" x14ac:dyDescent="0.3">
      <c r="V2292" t="s">
        <v>514</v>
      </c>
      <c r="W2292">
        <v>2024</v>
      </c>
    </row>
    <row r="2293" spans="22:23" x14ac:dyDescent="0.3">
      <c r="V2293" t="s">
        <v>507</v>
      </c>
      <c r="W2293">
        <v>2024</v>
      </c>
    </row>
    <row r="2294" spans="22:23" x14ac:dyDescent="0.3">
      <c r="V2294" t="s">
        <v>674</v>
      </c>
      <c r="W2294">
        <v>2024</v>
      </c>
    </row>
    <row r="2295" spans="22:23" x14ac:dyDescent="0.3">
      <c r="V2295" t="s">
        <v>1044</v>
      </c>
      <c r="W2295">
        <v>2024</v>
      </c>
    </row>
    <row r="2296" spans="22:23" x14ac:dyDescent="0.3">
      <c r="V2296" t="s">
        <v>1799</v>
      </c>
      <c r="W2296">
        <v>2024</v>
      </c>
    </row>
    <row r="2297" spans="22:23" x14ac:dyDescent="0.3">
      <c r="V2297" t="s">
        <v>1504</v>
      </c>
      <c r="W2297">
        <v>2024</v>
      </c>
    </row>
    <row r="2298" spans="22:23" x14ac:dyDescent="0.3">
      <c r="V2298" t="s">
        <v>400</v>
      </c>
      <c r="W2298">
        <v>2024</v>
      </c>
    </row>
    <row r="2299" spans="22:23" x14ac:dyDescent="0.3">
      <c r="V2299" t="s">
        <v>1150</v>
      </c>
      <c r="W2299">
        <v>2024</v>
      </c>
    </row>
    <row r="2300" spans="22:23" x14ac:dyDescent="0.3">
      <c r="V2300" t="s">
        <v>601</v>
      </c>
      <c r="W2300">
        <v>2024</v>
      </c>
    </row>
    <row r="2301" spans="22:23" x14ac:dyDescent="0.3">
      <c r="V2301" t="s">
        <v>2105</v>
      </c>
      <c r="W2301">
        <v>2024</v>
      </c>
    </row>
    <row r="2302" spans="22:23" x14ac:dyDescent="0.3">
      <c r="V2302" t="s">
        <v>1943</v>
      </c>
      <c r="W2302">
        <v>2024</v>
      </c>
    </row>
    <row r="2303" spans="22:23" x14ac:dyDescent="0.3">
      <c r="V2303" t="s">
        <v>891</v>
      </c>
      <c r="W2303">
        <v>2024</v>
      </c>
    </row>
    <row r="2304" spans="22:23" x14ac:dyDescent="0.3">
      <c r="V2304" t="s">
        <v>547</v>
      </c>
      <c r="W2304">
        <v>2024</v>
      </c>
    </row>
    <row r="2305" spans="22:23" x14ac:dyDescent="0.3">
      <c r="V2305" t="s">
        <v>2616</v>
      </c>
      <c r="W2305">
        <v>2024</v>
      </c>
    </row>
    <row r="2306" spans="22:23" x14ac:dyDescent="0.3">
      <c r="V2306" t="s">
        <v>1297</v>
      </c>
      <c r="W2306">
        <v>2024</v>
      </c>
    </row>
    <row r="2307" spans="22:23" x14ac:dyDescent="0.3">
      <c r="V2307" t="s">
        <v>2325</v>
      </c>
      <c r="W2307">
        <v>2024</v>
      </c>
    </row>
    <row r="2308" spans="22:23" x14ac:dyDescent="0.3">
      <c r="V2308" t="s">
        <v>2106</v>
      </c>
      <c r="W2308">
        <v>2024</v>
      </c>
    </row>
    <row r="2309" spans="22:23" x14ac:dyDescent="0.3">
      <c r="V2309" t="s">
        <v>1214</v>
      </c>
      <c r="W2309">
        <v>2024</v>
      </c>
    </row>
    <row r="2310" spans="22:23" x14ac:dyDescent="0.3">
      <c r="V2310" t="s">
        <v>2626</v>
      </c>
      <c r="W2310">
        <v>2024</v>
      </c>
    </row>
    <row r="2311" spans="22:23" x14ac:dyDescent="0.3">
      <c r="V2311" t="s">
        <v>1937</v>
      </c>
      <c r="W2311">
        <v>2024</v>
      </c>
    </row>
    <row r="2312" spans="22:23" x14ac:dyDescent="0.3">
      <c r="V2312" t="s">
        <v>1305</v>
      </c>
      <c r="W2312">
        <v>2024</v>
      </c>
    </row>
    <row r="2313" spans="22:23" x14ac:dyDescent="0.3">
      <c r="V2313" t="s">
        <v>1674</v>
      </c>
      <c r="W2313">
        <v>2024</v>
      </c>
    </row>
    <row r="2314" spans="22:23" x14ac:dyDescent="0.3">
      <c r="V2314" t="s">
        <v>2015</v>
      </c>
      <c r="W2314">
        <v>2024</v>
      </c>
    </row>
    <row r="2315" spans="22:23" x14ac:dyDescent="0.3">
      <c r="V2315" t="s">
        <v>1251</v>
      </c>
      <c r="W2315">
        <v>2024</v>
      </c>
    </row>
    <row r="2316" spans="22:23" x14ac:dyDescent="0.3">
      <c r="V2316" t="s">
        <v>1976</v>
      </c>
      <c r="W2316">
        <v>2024</v>
      </c>
    </row>
    <row r="2317" spans="22:23" x14ac:dyDescent="0.3">
      <c r="V2317" t="s">
        <v>246</v>
      </c>
      <c r="W2317">
        <v>2024</v>
      </c>
    </row>
    <row r="2318" spans="22:23" x14ac:dyDescent="0.3">
      <c r="V2318" t="s">
        <v>953</v>
      </c>
      <c r="W2318">
        <v>2024</v>
      </c>
    </row>
    <row r="2319" spans="22:23" x14ac:dyDescent="0.3">
      <c r="V2319" t="s">
        <v>1576</v>
      </c>
      <c r="W2319">
        <v>2024</v>
      </c>
    </row>
    <row r="2320" spans="22:23" x14ac:dyDescent="0.3">
      <c r="V2320" t="s">
        <v>904</v>
      </c>
      <c r="W2320">
        <v>2024</v>
      </c>
    </row>
  </sheetData>
  <mergeCells count="6">
    <mergeCell ref="Y4:Z4"/>
    <mergeCell ref="E6:F6"/>
    <mergeCell ref="K6:L6"/>
    <mergeCell ref="R4:S4"/>
    <mergeCell ref="AE4:AF4"/>
    <mergeCell ref="AH4:AI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770C9-B62D-48A6-9AB9-FAC7BE5B12DF}">
  <dimension ref="A1"/>
  <sheetViews>
    <sheetView showGridLines="0" tabSelected="1" zoomScale="64" zoomScaleNormal="64" workbookViewId="0">
      <selection activeCell="D52" sqref="D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arya dhoble</cp:lastModifiedBy>
  <dcterms:created xsi:type="dcterms:W3CDTF">2025-11-07T12:45:26Z</dcterms:created>
  <dcterms:modified xsi:type="dcterms:W3CDTF">2026-06-02T18:06:29Z</dcterms:modified>
</cp:coreProperties>
</file>