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Inamdar\OneDrive - Indian Institute of Technology Bombay\Soham\IIT_Bombay\Academics\Sem-5\EE324\exp4\"/>
    </mc:Choice>
  </mc:AlternateContent>
  <xr:revisionPtr revIDLastSave="0" documentId="13_ncr:1_{B3378854-58CA-4F0E-9F54-228D8DC7868A}" xr6:coauthVersionLast="47" xr6:coauthVersionMax="47" xr10:uidLastSave="{00000000-0000-0000-0000-000000000000}"/>
  <bookViews>
    <workbookView xWindow="-110" yWindow="-110" windowWidth="19420" windowHeight="11500" xr2:uid="{239B382C-4644-49E2-AB4E-D9113DB36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<sst xmlns="http://schemas.openxmlformats.org/spreadsheetml/2006/main" count="9" uniqueCount="9">
  <si>
    <t>freq</t>
  </si>
  <si>
    <t>vin</t>
  </si>
  <si>
    <t>vout</t>
  </si>
  <si>
    <t>phase</t>
  </si>
  <si>
    <t>gain</t>
  </si>
  <si>
    <t>omega</t>
  </si>
  <si>
    <t>vin2</t>
  </si>
  <si>
    <t>gain2</t>
  </si>
  <si>
    <t>phase2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</si>
</sst>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731D-C32E-4EFE-A545-2D2D98F958B5}">
  <dimension ref="A1:I27"/>
  <sheetViews>
    <sheetView tabSelected="1" workbookViewId="0">
      <selection activeCell="I2" sqref="I2:I27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1.06</v>
      </c>
      <c r="B2">
        <v>0.83499999999999996</v>
      </c>
      <c r="C2">
        <v>100</v>
      </c>
      <c r="D2">
        <v>94</v>
      </c>
      <c r="E2">
        <f>20*LOG10(B2/A2)</f>
        <v>-2.0723877956233645</v>
      </c>
      <c r="F2">
        <f>C2*6.28</f>
        <v>628</v>
      </c>
      <c r="G2">
        <v>2</v>
      </c>
      <c r="H2">
        <f>20*LOG10(B2/2)</f>
        <v>-7.5868704036075831</v>
      </c>
      <c r="I2">
        <f>D2-180</f>
        <v>-86</v>
      </c>
    </row>
    <row r="3" spans="1:9" x14ac:dyDescent="0.35">
      <c r="A3">
        <v>1.03</v>
      </c>
      <c r="B3">
        <v>1.03</v>
      </c>
      <c r="C3">
        <v>200</v>
      </c>
      <c r="D3">
        <v>30</v>
      </c>
      <c r="E3">
        <f t="shared" ref="E3:E27" si="0">20*LOG10(B3/A3)</f>
        <v>0</v>
      </c>
      <c r="F3">
        <f t="shared" ref="F3:F27" si="1">C3*6.28</f>
        <v>1256</v>
      </c>
      <c r="G3">
        <v>2</v>
      </c>
      <c r="H3">
        <f t="shared" ref="H3:H27" si="2">20*LOG10(B3/2)</f>
        <v>-5.7638554191761795</v>
      </c>
      <c r="I3">
        <f t="shared" ref="I3:I27" si="3">D3-180</f>
        <v>-150</v>
      </c>
    </row>
    <row r="4" spans="1:9" x14ac:dyDescent="0.35">
      <c r="A4">
        <v>1.01</v>
      </c>
      <c r="B4">
        <v>0.97</v>
      </c>
      <c r="C4">
        <v>300</v>
      </c>
      <c r="D4">
        <v>24</v>
      </c>
      <c r="E4">
        <f t="shared" si="0"/>
        <v>-0.35099279032795477</v>
      </c>
      <c r="F4">
        <f t="shared" si="1"/>
        <v>1884</v>
      </c>
      <c r="G4">
        <v>2</v>
      </c>
      <c r="H4">
        <f t="shared" si="2"/>
        <v>-6.2851652279547281</v>
      </c>
      <c r="I4">
        <f t="shared" si="3"/>
        <v>-156</v>
      </c>
    </row>
    <row r="5" spans="1:9" x14ac:dyDescent="0.35">
      <c r="A5">
        <v>1.05</v>
      </c>
      <c r="B5">
        <v>1.2210000000000001</v>
      </c>
      <c r="C5">
        <v>350</v>
      </c>
      <c r="D5">
        <v>10</v>
      </c>
      <c r="E5">
        <f t="shared" si="0"/>
        <v>1.3105272974988877</v>
      </c>
      <c r="F5">
        <f t="shared" si="1"/>
        <v>2198</v>
      </c>
      <c r="G5">
        <v>2</v>
      </c>
      <c r="H5">
        <f t="shared" si="2"/>
        <v>-4.2862866343819741</v>
      </c>
      <c r="I5">
        <f t="shared" si="3"/>
        <v>-170</v>
      </c>
    </row>
    <row r="6" spans="1:9" x14ac:dyDescent="0.35">
      <c r="A6">
        <v>1.046</v>
      </c>
      <c r="B6">
        <v>1.1839999999999999</v>
      </c>
      <c r="C6">
        <v>375</v>
      </c>
      <c r="D6">
        <v>-2</v>
      </c>
      <c r="E6">
        <f t="shared" si="0"/>
        <v>1.0764003571129104</v>
      </c>
      <c r="F6">
        <f t="shared" si="1"/>
        <v>2355</v>
      </c>
      <c r="G6">
        <v>2</v>
      </c>
      <c r="H6">
        <f t="shared" si="2"/>
        <v>-4.5535658655416054</v>
      </c>
      <c r="I6">
        <f t="shared" si="3"/>
        <v>-182</v>
      </c>
    </row>
    <row r="7" spans="1:9" x14ac:dyDescent="0.35">
      <c r="A7">
        <v>1.01</v>
      </c>
      <c r="B7">
        <v>1.03</v>
      </c>
      <c r="C7">
        <v>400</v>
      </c>
      <c r="D7">
        <v>-2</v>
      </c>
      <c r="E7">
        <f t="shared" si="0"/>
        <v>0.17031701845059277</v>
      </c>
      <c r="F7">
        <f t="shared" si="1"/>
        <v>2512</v>
      </c>
      <c r="G7">
        <v>2</v>
      </c>
      <c r="H7">
        <f t="shared" si="2"/>
        <v>-5.7638554191761795</v>
      </c>
      <c r="I7">
        <f t="shared" si="3"/>
        <v>-182</v>
      </c>
    </row>
    <row r="8" spans="1:9" x14ac:dyDescent="0.35">
      <c r="A8">
        <v>1.03</v>
      </c>
      <c r="B8">
        <v>0.95</v>
      </c>
      <c r="C8">
        <v>500</v>
      </c>
      <c r="D8">
        <v>-10</v>
      </c>
      <c r="E8">
        <f t="shared" si="0"/>
        <v>-0.70227238832648942</v>
      </c>
      <c r="F8">
        <f t="shared" si="1"/>
        <v>3140</v>
      </c>
      <c r="G8">
        <v>2</v>
      </c>
      <c r="H8">
        <f t="shared" si="2"/>
        <v>-6.4661278075026685</v>
      </c>
      <c r="I8">
        <f t="shared" si="3"/>
        <v>-190</v>
      </c>
    </row>
    <row r="9" spans="1:9" x14ac:dyDescent="0.35">
      <c r="A9">
        <v>1.04</v>
      </c>
      <c r="B9">
        <v>0.9</v>
      </c>
      <c r="C9">
        <v>600</v>
      </c>
      <c r="D9">
        <v>-11</v>
      </c>
      <c r="E9">
        <f t="shared" si="0"/>
        <v>-1.2558165971891091</v>
      </c>
      <c r="F9">
        <f t="shared" si="1"/>
        <v>3768</v>
      </c>
      <c r="G9">
        <v>2</v>
      </c>
      <c r="H9">
        <f t="shared" si="2"/>
        <v>-6.9357497244931263</v>
      </c>
      <c r="I9">
        <f t="shared" si="3"/>
        <v>-191</v>
      </c>
    </row>
    <row r="10" spans="1:9" x14ac:dyDescent="0.35">
      <c r="A10">
        <v>1.04</v>
      </c>
      <c r="B10">
        <v>0.93</v>
      </c>
      <c r="C10">
        <v>700</v>
      </c>
      <c r="D10">
        <v>-11</v>
      </c>
      <c r="E10">
        <f t="shared" si="0"/>
        <v>-0.97100781489690435</v>
      </c>
      <c r="F10">
        <f t="shared" si="1"/>
        <v>4396</v>
      </c>
      <c r="G10">
        <v>2</v>
      </c>
      <c r="H10">
        <f t="shared" si="2"/>
        <v>-6.6509409422009211</v>
      </c>
      <c r="I10">
        <f t="shared" si="3"/>
        <v>-191</v>
      </c>
    </row>
    <row r="11" spans="1:9" x14ac:dyDescent="0.35">
      <c r="A11">
        <v>1.04</v>
      </c>
      <c r="B11">
        <v>0.92</v>
      </c>
      <c r="C11">
        <v>800</v>
      </c>
      <c r="D11">
        <v>-18</v>
      </c>
      <c r="E11">
        <f t="shared" si="0"/>
        <v>-1.0649102390645022</v>
      </c>
      <c r="F11">
        <f t="shared" si="1"/>
        <v>5024</v>
      </c>
      <c r="G11">
        <v>2</v>
      </c>
      <c r="H11">
        <f t="shared" si="2"/>
        <v>-6.7448433663685181</v>
      </c>
      <c r="I11">
        <f t="shared" si="3"/>
        <v>-198</v>
      </c>
    </row>
    <row r="12" spans="1:9" x14ac:dyDescent="0.35">
      <c r="A12">
        <v>1.04</v>
      </c>
      <c r="B12">
        <v>0.89500000000000002</v>
      </c>
      <c r="C12">
        <v>900</v>
      </c>
      <c r="D12">
        <v>-14</v>
      </c>
      <c r="E12">
        <f t="shared" si="0"/>
        <v>-1.3042060796573682</v>
      </c>
      <c r="F12">
        <f t="shared" si="1"/>
        <v>5652</v>
      </c>
      <c r="G12">
        <v>2</v>
      </c>
      <c r="H12">
        <f t="shared" si="2"/>
        <v>-6.9841392069613839</v>
      </c>
      <c r="I12">
        <f t="shared" si="3"/>
        <v>-194</v>
      </c>
    </row>
    <row r="13" spans="1:9" x14ac:dyDescent="0.35">
      <c r="A13">
        <v>1.04</v>
      </c>
      <c r="B13">
        <v>1</v>
      </c>
      <c r="C13">
        <v>1000</v>
      </c>
      <c r="D13">
        <v>-25</v>
      </c>
      <c r="E13">
        <f t="shared" si="0"/>
        <v>-0.3406667859756079</v>
      </c>
      <c r="F13">
        <f t="shared" si="1"/>
        <v>6280</v>
      </c>
      <c r="G13">
        <v>2</v>
      </c>
      <c r="H13">
        <f t="shared" si="2"/>
        <v>-6.0205999132796242</v>
      </c>
      <c r="I13">
        <f t="shared" si="3"/>
        <v>-205</v>
      </c>
    </row>
    <row r="14" spans="1:9" x14ac:dyDescent="0.35">
      <c r="A14">
        <v>1.04</v>
      </c>
      <c r="B14">
        <v>1.782</v>
      </c>
      <c r="C14">
        <v>1500</v>
      </c>
      <c r="D14">
        <v>-42</v>
      </c>
      <c r="E14">
        <f t="shared" si="0"/>
        <v>4.6774872080415122</v>
      </c>
      <c r="F14">
        <f t="shared" si="1"/>
        <v>9420</v>
      </c>
      <c r="G14">
        <v>2</v>
      </c>
      <c r="H14">
        <f t="shared" si="2"/>
        <v>-1.0024459192625041</v>
      </c>
      <c r="I14">
        <f t="shared" si="3"/>
        <v>-222</v>
      </c>
    </row>
    <row r="15" spans="1:9" x14ac:dyDescent="0.35">
      <c r="A15">
        <v>1.032</v>
      </c>
      <c r="B15">
        <v>1.88</v>
      </c>
      <c r="C15">
        <v>2000</v>
      </c>
      <c r="D15">
        <v>-81</v>
      </c>
      <c r="E15">
        <f t="shared" si="0"/>
        <v>5.2095630394497459</v>
      </c>
      <c r="F15">
        <f t="shared" si="1"/>
        <v>12560</v>
      </c>
      <c r="G15">
        <v>2</v>
      </c>
      <c r="H15">
        <f t="shared" si="2"/>
        <v>-0.53744292800602733</v>
      </c>
      <c r="I15">
        <f t="shared" si="3"/>
        <v>-261</v>
      </c>
    </row>
    <row r="16" spans="1:9" x14ac:dyDescent="0.35">
      <c r="A16">
        <v>1.0449999999999999</v>
      </c>
      <c r="B16">
        <v>1.86</v>
      </c>
      <c r="C16">
        <v>2500</v>
      </c>
      <c r="D16">
        <v>-120</v>
      </c>
      <c r="E16">
        <f t="shared" si="0"/>
        <v>5.0079330754168705</v>
      </c>
      <c r="F16">
        <f t="shared" si="1"/>
        <v>15700</v>
      </c>
      <c r="G16">
        <v>2</v>
      </c>
      <c r="H16">
        <f t="shared" si="2"/>
        <v>-0.63034102892129729</v>
      </c>
      <c r="I16">
        <f t="shared" si="3"/>
        <v>-300</v>
      </c>
    </row>
    <row r="17" spans="1:9" x14ac:dyDescent="0.35">
      <c r="A17">
        <v>1.0449999999999999</v>
      </c>
      <c r="B17">
        <v>1.22</v>
      </c>
      <c r="C17">
        <v>3000</v>
      </c>
      <c r="D17">
        <v>-155</v>
      </c>
      <c r="E17">
        <f t="shared" si="0"/>
        <v>1.3448708045535089</v>
      </c>
      <c r="F17">
        <f t="shared" si="1"/>
        <v>18840</v>
      </c>
      <c r="G17">
        <v>2</v>
      </c>
      <c r="H17">
        <f t="shared" si="2"/>
        <v>-4.293403299784659</v>
      </c>
      <c r="I17">
        <f t="shared" si="3"/>
        <v>-335</v>
      </c>
    </row>
    <row r="18" spans="1:9" x14ac:dyDescent="0.35">
      <c r="A18">
        <v>1.05</v>
      </c>
      <c r="B18">
        <v>2.2999999999999998</v>
      </c>
      <c r="C18">
        <v>3500</v>
      </c>
      <c r="D18">
        <v>-150</v>
      </c>
      <c r="E18">
        <f t="shared" si="0"/>
        <v>6.8107707389530949</v>
      </c>
      <c r="F18">
        <f t="shared" si="1"/>
        <v>21980</v>
      </c>
      <c r="G18">
        <v>2</v>
      </c>
      <c r="H18">
        <f t="shared" si="2"/>
        <v>1.2139568070722331</v>
      </c>
      <c r="I18">
        <f t="shared" si="3"/>
        <v>-330</v>
      </c>
    </row>
    <row r="19" spans="1:9" x14ac:dyDescent="0.35">
      <c r="A19">
        <v>1.1000000000000001</v>
      </c>
      <c r="B19">
        <v>3</v>
      </c>
      <c r="C19">
        <v>3600</v>
      </c>
      <c r="D19">
        <v>-170</v>
      </c>
      <c r="E19">
        <f t="shared" si="0"/>
        <v>8.7145713912287466</v>
      </c>
      <c r="F19">
        <f t="shared" si="1"/>
        <v>22608</v>
      </c>
      <c r="G19">
        <v>2</v>
      </c>
      <c r="H19">
        <f t="shared" si="2"/>
        <v>3.5218251811136247</v>
      </c>
      <c r="I19">
        <f t="shared" si="3"/>
        <v>-350</v>
      </c>
    </row>
    <row r="20" spans="1:9" x14ac:dyDescent="0.35">
      <c r="A20">
        <v>1.1000000000000001</v>
      </c>
      <c r="B20">
        <v>3</v>
      </c>
      <c r="C20">
        <v>3700</v>
      </c>
      <c r="D20">
        <v>-195</v>
      </c>
      <c r="E20">
        <f t="shared" si="0"/>
        <v>8.7145713912287466</v>
      </c>
      <c r="F20">
        <f t="shared" si="1"/>
        <v>23236</v>
      </c>
      <c r="G20">
        <v>2</v>
      </c>
      <c r="H20">
        <f t="shared" si="2"/>
        <v>3.5218251811136247</v>
      </c>
      <c r="I20">
        <f t="shared" si="3"/>
        <v>-375</v>
      </c>
    </row>
    <row r="21" spans="1:9" x14ac:dyDescent="0.35">
      <c r="A21">
        <v>1.06</v>
      </c>
      <c r="B21">
        <v>2.29</v>
      </c>
      <c r="C21">
        <v>4000</v>
      </c>
      <c r="D21">
        <v>-230</v>
      </c>
      <c r="E21">
        <f t="shared" si="0"/>
        <v>6.6905923415023549</v>
      </c>
      <c r="F21">
        <f t="shared" si="1"/>
        <v>25120</v>
      </c>
      <c r="G21">
        <v>2</v>
      </c>
      <c r="H21">
        <f t="shared" si="2"/>
        <v>1.1761097335181361</v>
      </c>
      <c r="I21">
        <f t="shared" si="3"/>
        <v>-410</v>
      </c>
    </row>
    <row r="22" spans="1:9" x14ac:dyDescent="0.35">
      <c r="A22">
        <v>1.1000000000000001</v>
      </c>
      <c r="B22">
        <v>1.7</v>
      </c>
      <c r="C22">
        <v>4300</v>
      </c>
      <c r="D22">
        <v>-270</v>
      </c>
      <c r="E22">
        <f t="shared" si="0"/>
        <v>3.7811247244009758</v>
      </c>
      <c r="F22">
        <f t="shared" si="1"/>
        <v>27004</v>
      </c>
      <c r="G22">
        <v>2</v>
      </c>
      <c r="H22">
        <f t="shared" si="2"/>
        <v>-1.4116214857141456</v>
      </c>
      <c r="I22">
        <f t="shared" si="3"/>
        <v>-450</v>
      </c>
    </row>
    <row r="23" spans="1:9" x14ac:dyDescent="0.35">
      <c r="A23">
        <v>1.08</v>
      </c>
      <c r="B23">
        <v>1.04</v>
      </c>
      <c r="C23">
        <v>4500</v>
      </c>
      <c r="D23">
        <v>-250</v>
      </c>
      <c r="E23">
        <f t="shared" si="0"/>
        <v>-0.32780832376338742</v>
      </c>
      <c r="F23">
        <f t="shared" si="1"/>
        <v>28260</v>
      </c>
      <c r="G23">
        <v>2</v>
      </c>
      <c r="H23">
        <f t="shared" si="2"/>
        <v>-5.6799331273040163</v>
      </c>
      <c r="I23">
        <f t="shared" si="3"/>
        <v>-430</v>
      </c>
    </row>
    <row r="24" spans="1:9" x14ac:dyDescent="0.35">
      <c r="A24">
        <v>1.1000000000000001</v>
      </c>
      <c r="B24">
        <v>1.04</v>
      </c>
      <c r="C24">
        <v>5000</v>
      </c>
      <c r="D24">
        <v>-280</v>
      </c>
      <c r="E24">
        <f t="shared" si="0"/>
        <v>-0.48718691718889384</v>
      </c>
      <c r="F24">
        <f t="shared" si="1"/>
        <v>31400</v>
      </c>
      <c r="G24">
        <v>2</v>
      </c>
      <c r="H24">
        <f t="shared" si="2"/>
        <v>-5.6799331273040163</v>
      </c>
      <c r="I24">
        <f t="shared" si="3"/>
        <v>-460</v>
      </c>
    </row>
    <row r="25" spans="1:9" x14ac:dyDescent="0.35">
      <c r="A25">
        <v>1.08</v>
      </c>
      <c r="B25">
        <v>0.44</v>
      </c>
      <c r="C25">
        <v>6000</v>
      </c>
      <c r="D25">
        <v>-310</v>
      </c>
      <c r="E25">
        <f t="shared" si="0"/>
        <v>-7.7994215800152453</v>
      </c>
      <c r="F25">
        <f t="shared" si="1"/>
        <v>37680</v>
      </c>
      <c r="G25">
        <v>2</v>
      </c>
      <c r="H25">
        <f t="shared" si="2"/>
        <v>-13.151546383555875</v>
      </c>
      <c r="I25">
        <f t="shared" si="3"/>
        <v>-490</v>
      </c>
    </row>
    <row r="26" spans="1:9" x14ac:dyDescent="0.35">
      <c r="A26">
        <v>1.08</v>
      </c>
      <c r="B26">
        <v>1.1599999999999999</v>
      </c>
      <c r="C26">
        <v>8000</v>
      </c>
      <c r="D26">
        <v>-405</v>
      </c>
      <c r="E26">
        <f t="shared" si="0"/>
        <v>0.62068467479937461</v>
      </c>
      <c r="F26">
        <f t="shared" si="1"/>
        <v>50240</v>
      </c>
      <c r="G26">
        <v>2</v>
      </c>
      <c r="H26">
        <f t="shared" si="2"/>
        <v>-4.7314401287412551</v>
      </c>
      <c r="I26">
        <f t="shared" si="3"/>
        <v>-585</v>
      </c>
    </row>
    <row r="27" spans="1:9" x14ac:dyDescent="0.35">
      <c r="A27">
        <v>1.1000000000000001</v>
      </c>
      <c r="B27">
        <v>0.48</v>
      </c>
      <c r="C27">
        <v>10000</v>
      </c>
      <c r="D27">
        <v>-520</v>
      </c>
      <c r="E27">
        <f t="shared" si="0"/>
        <v>-7.2030289556527585</v>
      </c>
      <c r="F27">
        <f t="shared" si="1"/>
        <v>62800</v>
      </c>
      <c r="G27">
        <v>2</v>
      </c>
      <c r="H27">
        <f t="shared" si="2"/>
        <v>-12.39577516576788</v>
      </c>
      <c r="I27">
        <f t="shared" si="3"/>
        <v>-700</v>
      </c>
    </row>
  </sheetData>
  <sortState xmlns:xlrd2="http://schemas.microsoft.com/office/spreadsheetml/2017/richdata2" ref="A2:G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Rahul Inamdar</dc:creator>
  <cp:lastModifiedBy>Soham Rahul Inamdar</cp:lastModifiedBy>
  <dcterms:created xsi:type="dcterms:W3CDTF">2023-11-07T07:05:58Z</dcterms:created>
  <dcterms:modified xsi:type="dcterms:W3CDTF">2023-11-07T07:40:13Z</dcterms:modified>
</cp:coreProperties>
</file>