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beat_the_crowd\beat_the_crowd\raw_data\"/>
    </mc:Choice>
  </mc:AlternateContent>
  <xr:revisionPtr revIDLastSave="0" documentId="13_ncr:1_{B23FAE4B-40B6-4C8D-B2CD-63C4B72E7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2021" sheetId="1" r:id="rId1"/>
    <sheet name="Q22021" sheetId="2" r:id="rId2"/>
    <sheet name="Q32021" sheetId="3" r:id="rId3"/>
    <sheet name="Q4202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K4" i="2"/>
  <c r="K8" i="2"/>
  <c r="K11" i="2"/>
  <c r="K15" i="2"/>
  <c r="K21" i="2"/>
  <c r="J15" i="4" l="1"/>
  <c r="I4" i="3" l="1"/>
  <c r="K21" i="4" l="1"/>
  <c r="J21" i="4"/>
  <c r="I21" i="4"/>
  <c r="H21" i="4"/>
  <c r="G21" i="4"/>
  <c r="F21" i="4"/>
  <c r="E21" i="4"/>
  <c r="D21" i="4"/>
  <c r="C21" i="4"/>
  <c r="B21" i="4"/>
  <c r="K15" i="4"/>
  <c r="I15" i="4"/>
  <c r="H15" i="4"/>
  <c r="G15" i="4"/>
  <c r="F15" i="4"/>
  <c r="E15" i="4"/>
  <c r="D15" i="4"/>
  <c r="C15" i="4"/>
  <c r="B15" i="4"/>
  <c r="K11" i="4"/>
  <c r="J11" i="4"/>
  <c r="I11" i="4"/>
  <c r="H11" i="4"/>
  <c r="G11" i="4"/>
  <c r="F11" i="4"/>
  <c r="E11" i="4"/>
  <c r="D11" i="4"/>
  <c r="C11" i="4"/>
  <c r="B11" i="4"/>
  <c r="K8" i="4"/>
  <c r="J8" i="4"/>
  <c r="I8" i="4"/>
  <c r="H8" i="4"/>
  <c r="G8" i="4"/>
  <c r="F8" i="4"/>
  <c r="E8" i="4"/>
  <c r="D8" i="4"/>
  <c r="C8" i="4"/>
  <c r="B8" i="4"/>
  <c r="K4" i="4"/>
  <c r="J4" i="4"/>
  <c r="I4" i="4"/>
  <c r="H4" i="4"/>
  <c r="G4" i="4"/>
  <c r="F4" i="4"/>
  <c r="E4" i="4"/>
  <c r="D4" i="4"/>
  <c r="C4" i="4"/>
  <c r="B4" i="4"/>
  <c r="K21" i="3"/>
  <c r="J21" i="3"/>
  <c r="I21" i="3"/>
  <c r="H21" i="3"/>
  <c r="G21" i="3"/>
  <c r="F21" i="3"/>
  <c r="E21" i="3"/>
  <c r="D21" i="3"/>
  <c r="C21" i="3"/>
  <c r="B21" i="3"/>
  <c r="K15" i="3"/>
  <c r="J15" i="3"/>
  <c r="I15" i="3"/>
  <c r="H15" i="3"/>
  <c r="G15" i="3"/>
  <c r="F15" i="3"/>
  <c r="E15" i="3"/>
  <c r="D15" i="3"/>
  <c r="C15" i="3"/>
  <c r="B15" i="3"/>
  <c r="K11" i="3"/>
  <c r="J11" i="3"/>
  <c r="I11" i="3"/>
  <c r="H11" i="3"/>
  <c r="G11" i="3"/>
  <c r="F11" i="3"/>
  <c r="E11" i="3"/>
  <c r="D11" i="3"/>
  <c r="C11" i="3"/>
  <c r="B11" i="3"/>
  <c r="K8" i="3"/>
  <c r="J8" i="3"/>
  <c r="I8" i="3"/>
  <c r="H8" i="3"/>
  <c r="G8" i="3"/>
  <c r="F8" i="3"/>
  <c r="E8" i="3"/>
  <c r="D8" i="3"/>
  <c r="C8" i="3"/>
  <c r="B8" i="3"/>
  <c r="J21" i="2"/>
  <c r="I21" i="2"/>
  <c r="H21" i="2"/>
  <c r="G21" i="2"/>
  <c r="F21" i="2"/>
  <c r="E21" i="2"/>
  <c r="D21" i="2"/>
  <c r="C21" i="2"/>
  <c r="B21" i="2"/>
  <c r="J15" i="2"/>
  <c r="I15" i="2"/>
  <c r="H15" i="2"/>
  <c r="G15" i="2"/>
  <c r="F15" i="2"/>
  <c r="E15" i="2"/>
  <c r="D15" i="2"/>
  <c r="C15" i="2"/>
  <c r="B15" i="2"/>
  <c r="J11" i="2"/>
  <c r="I11" i="2"/>
  <c r="H11" i="2"/>
  <c r="G11" i="2"/>
  <c r="F11" i="2"/>
  <c r="E11" i="2"/>
  <c r="D11" i="2"/>
  <c r="C11" i="2"/>
  <c r="B11" i="2"/>
  <c r="J8" i="2"/>
  <c r="I8" i="2"/>
  <c r="H8" i="2"/>
  <c r="G8" i="2"/>
  <c r="F8" i="2"/>
  <c r="E8" i="2"/>
  <c r="D8" i="2"/>
  <c r="C8" i="2"/>
  <c r="B8" i="2"/>
  <c r="K4" i="3"/>
  <c r="H4" i="3"/>
  <c r="G4" i="3"/>
  <c r="F4" i="3"/>
  <c r="E4" i="3"/>
  <c r="D4" i="3"/>
  <c r="C4" i="3"/>
  <c r="B4" i="3"/>
  <c r="B4" i="1"/>
  <c r="C4" i="1"/>
  <c r="D4" i="1"/>
  <c r="E4" i="1"/>
  <c r="F4" i="1"/>
  <c r="G4" i="1"/>
  <c r="H4" i="1"/>
  <c r="I4" i="1"/>
  <c r="J4" i="1"/>
  <c r="K4" i="1"/>
  <c r="B8" i="1"/>
  <c r="C8" i="1"/>
  <c r="D8" i="1"/>
  <c r="E8" i="1"/>
  <c r="F8" i="1"/>
  <c r="G8" i="1"/>
  <c r="H8" i="1"/>
  <c r="I8" i="1"/>
  <c r="J8" i="1"/>
  <c r="K8" i="1"/>
  <c r="B11" i="1"/>
  <c r="C11" i="1"/>
  <c r="D11" i="1"/>
  <c r="E11" i="1"/>
  <c r="F11" i="1"/>
  <c r="G11" i="1"/>
  <c r="H11" i="1"/>
  <c r="I11" i="1"/>
  <c r="J11" i="1"/>
  <c r="K11" i="1"/>
  <c r="B15" i="1"/>
  <c r="C15" i="1"/>
  <c r="D15" i="1"/>
  <c r="E15" i="1"/>
  <c r="F15" i="1"/>
  <c r="G15" i="1"/>
  <c r="H15" i="1"/>
  <c r="I15" i="1"/>
  <c r="K15" i="1"/>
  <c r="B21" i="1"/>
  <c r="C21" i="1"/>
  <c r="D21" i="1"/>
  <c r="E21" i="1"/>
  <c r="F21" i="1"/>
  <c r="G21" i="1"/>
  <c r="H21" i="1"/>
  <c r="I21" i="1"/>
  <c r="J21" i="1"/>
  <c r="K21" i="1"/>
  <c r="B4" i="2"/>
  <c r="C4" i="2"/>
  <c r="D4" i="2"/>
  <c r="E4" i="2"/>
  <c r="F4" i="2"/>
  <c r="G4" i="2"/>
  <c r="H4" i="2"/>
  <c r="I4" i="2"/>
  <c r="J4" i="2"/>
</calcChain>
</file>

<file path=xl/sharedStrings.xml><?xml version="1.0" encoding="utf-8"?>
<sst xmlns="http://schemas.openxmlformats.org/spreadsheetml/2006/main" count="161" uniqueCount="49">
  <si>
    <t>Marketing Carrier Passengers Denied Confirmed Space, 1st Quarter</t>
  </si>
  <si>
    <t>Quarter Ended 3/31/2021</t>
  </si>
  <si>
    <t>CARRIER</t>
  </si>
  <si>
    <t>1(a)</t>
  </si>
  <si>
    <t>1(b)</t>
  </si>
  <si>
    <t>2(a)</t>
  </si>
  <si>
    <t>2(b)</t>
  </si>
  <si>
    <t>2(c)</t>
  </si>
  <si>
    <t>Alaska Airlines Network</t>
  </si>
  <si>
    <t>Alaska Airlines</t>
  </si>
  <si>
    <t>Branded Codeshare Partners</t>
  </si>
  <si>
    <t>Allegiant Airlines</t>
  </si>
  <si>
    <t>American Airlines Network</t>
  </si>
  <si>
    <t>American Airlines</t>
  </si>
  <si>
    <t>Delta Air Lines Network</t>
  </si>
  <si>
    <t>Delta Air Lines</t>
  </si>
  <si>
    <t>Frontier Airlines</t>
  </si>
  <si>
    <t>Hawaiian Airlines Network</t>
  </si>
  <si>
    <t>Hawaiian Airlines</t>
  </si>
  <si>
    <t>JetBlue Airways</t>
  </si>
  <si>
    <t>Southwest Airlines</t>
  </si>
  <si>
    <t>Spirit Airlines</t>
  </si>
  <si>
    <t>United Airlines Network</t>
  </si>
  <si>
    <t>United Airlines</t>
  </si>
  <si>
    <t>1.  Number of passengers who were denied boarding involuntarily from flights that were oversold, and:</t>
  </si>
  <si>
    <t>(a)  who qualified for denied boarding compensation within the meaning of § 250.5(a)(2) and 250.5(b)(2)</t>
  </si>
  <si>
    <t xml:space="preserve">(b) who qualified for denied boarding compensation within the meaning of § 250.5(a)(3) and 250.5(b)(3) </t>
  </si>
  <si>
    <t>2.  Number of passengers denied boarding involuntarily from flights that were oversold, who did not qualify for denied boarding compensation due to:</t>
  </si>
  <si>
    <t xml:space="preserve">(a) The passenger does not comply fully with the carrier's contract of carriage or tariff provisions regarding ticketing, reconfirmation, check-in, and acceptability for transportation (see § 250.6(a)) </t>
  </si>
  <si>
    <t>(b) substitution of aircraft of lesser capacity or due to weight/balance restrictions on an aircraft with a designed passenger capacity of 60 or fewer seats (see § 250.6(b))</t>
  </si>
  <si>
    <t>(c) The carrier arranges comparable air transportation or other transportation that is planned to arrive not later than 1 hour after the planned arrival time of the passenger's original flight or flights (see § 250.6(d))carriage</t>
  </si>
  <si>
    <t>3.  TOTAL NUMBER DENIED BOARDING INVOLUNTARILY</t>
  </si>
  <si>
    <t>4.  Number of passengers denied boarding involuntarily from an oversold flight who actually received compensation, regardless of the type of compensation (e.g., voucher, cash).</t>
  </si>
  <si>
    <t>5.  Number of passengers who voluntarily accepted a carrier’s offer to give up reserved space due to a potential oversale situation and did not travel on their original flight in exchange for a payment of the carrier’s choosing.</t>
  </si>
  <si>
    <t>6.  Total Boardings</t>
  </si>
  <si>
    <t>7.  Amount of compensation paid to passengers who voluntarily accepted a carrier’s offer to give up reserved space on an oversold flight that received cash or cash equivalent payment.</t>
  </si>
  <si>
    <t>Marketing Carrier Passengers Denied Confirmed Space, 2nd Quarter</t>
  </si>
  <si>
    <t>Quarter Ended 6/30/2021</t>
  </si>
  <si>
    <t>1.  Number of passengers who were denied boarding involuntarily who qualified for denied boarding compensation and:</t>
  </si>
  <si>
    <t xml:space="preserve">(b)  who qualified for denied boarding compensation within the meaning of § 250.5(a)(3) and 250.5(b)(3) </t>
  </si>
  <si>
    <t>(a) The passenger does not comply fully with the carrier's contract of carriage or tariff provisions regarding ticketing, reconfirmation, check-in, and acceptability for transportation (see § 250.6(a))</t>
  </si>
  <si>
    <t>(c) The carrier arranges comparable air transportation or other transportation that is planned to arrive not later than 1 hour after the planned arrival time of the passenger's original flight or flights (see § 250.6(d))</t>
  </si>
  <si>
    <t>5. Number of passengers who voluntarily accepted a carrier’s offer to give up reserved space due to a potential oversale situation and did not travel on their original flight in exchange for a payment of the carrier’s choosing.</t>
  </si>
  <si>
    <t>Marketing Carrier Passengers Denied Confirmed Space, 3rd Quarter</t>
  </si>
  <si>
    <t>Quarter Ended 9/30/2021</t>
  </si>
  <si>
    <t>6. Total Boardings</t>
  </si>
  <si>
    <t>8c volunteered for denied boarding (see item 5 above)</t>
  </si>
  <si>
    <t>Marketing Carrier Passengers Denied Confirmed Space, 4th Quarter</t>
  </si>
  <si>
    <t>Quarter Ended 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</si>
</sst>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;[Red]&quot;$&quot;#,##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4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164" fontId="3" fillId="0" borderId="1" xfId="0" applyNumberFormat="1" applyFont="1" applyBorder="1"/>
    <xf numFmtId="3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5" fontId="3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164" fontId="2" fillId="0" borderId="1" xfId="0" applyNumberFormat="1" applyFont="1" applyBorder="1"/>
    <xf numFmtId="3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5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Normal="100" workbookViewId="0">
      <selection activeCell="N17" sqref="N17"/>
    </sheetView>
  </sheetViews>
  <sheetFormatPr defaultColWidth="9.1796875" defaultRowHeight="12.5" x14ac:dyDescent="0.25"/>
  <cols>
    <col min="1" max="1" width="26.1796875" style="1" bestFit="1" customWidth="1"/>
    <col min="2" max="3" width="9.1796875" style="2"/>
    <col min="4" max="4" width="10.1796875" style="2" bestFit="1" customWidth="1"/>
    <col min="5" max="9" width="9.1796875" style="2"/>
    <col min="10" max="10" width="10.1796875" style="2" bestFit="1" customWidth="1"/>
    <col min="11" max="11" width="13.1796875" style="3" customWidth="1"/>
    <col min="12" max="16384" width="9.1796875" style="1"/>
  </cols>
  <sheetData>
    <row r="1" spans="1:11" ht="13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3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5.5" customHeight="1" x14ac:dyDescent="0.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</row>
    <row r="4" spans="1:11" s="14" customFormat="1" ht="13" customHeight="1" x14ac:dyDescent="0.3">
      <c r="A4" s="12" t="s">
        <v>8</v>
      </c>
      <c r="B4" s="17">
        <f t="shared" ref="B4:K4" si="0">B5+B6</f>
        <v>0</v>
      </c>
      <c r="C4" s="17">
        <f t="shared" si="0"/>
        <v>19</v>
      </c>
      <c r="D4" s="17">
        <f t="shared" si="0"/>
        <v>0</v>
      </c>
      <c r="E4" s="17">
        <f t="shared" si="0"/>
        <v>1</v>
      </c>
      <c r="F4" s="17">
        <f t="shared" si="0"/>
        <v>0</v>
      </c>
      <c r="G4" s="17">
        <f t="shared" si="0"/>
        <v>20</v>
      </c>
      <c r="H4" s="17">
        <f t="shared" si="0"/>
        <v>19</v>
      </c>
      <c r="I4" s="17">
        <f t="shared" si="0"/>
        <v>269</v>
      </c>
      <c r="J4" s="17">
        <f t="shared" si="0"/>
        <v>4611884</v>
      </c>
      <c r="K4" s="18">
        <f t="shared" si="0"/>
        <v>0</v>
      </c>
    </row>
    <row r="5" spans="1:11" s="14" customFormat="1" x14ac:dyDescent="0.25">
      <c r="A5" s="14" t="s">
        <v>9</v>
      </c>
      <c r="B5" s="19">
        <v>0</v>
      </c>
      <c r="C5" s="19">
        <v>1</v>
      </c>
      <c r="D5" s="19">
        <v>0</v>
      </c>
      <c r="E5" s="19">
        <v>1</v>
      </c>
      <c r="F5" s="19">
        <v>0</v>
      </c>
      <c r="G5" s="19">
        <v>2</v>
      </c>
      <c r="H5" s="19">
        <v>1</v>
      </c>
      <c r="I5" s="19">
        <v>117</v>
      </c>
      <c r="J5" s="19">
        <v>3007066</v>
      </c>
      <c r="K5" s="20">
        <v>0</v>
      </c>
    </row>
    <row r="6" spans="1:11" s="14" customFormat="1" x14ac:dyDescent="0.25">
      <c r="A6" s="14" t="s">
        <v>10</v>
      </c>
      <c r="B6" s="19">
        <v>0</v>
      </c>
      <c r="C6" s="19">
        <v>18</v>
      </c>
      <c r="D6" s="19">
        <v>0</v>
      </c>
      <c r="E6" s="19">
        <v>0</v>
      </c>
      <c r="F6" s="19">
        <v>0</v>
      </c>
      <c r="G6" s="19">
        <v>18</v>
      </c>
      <c r="H6" s="19">
        <v>18</v>
      </c>
      <c r="I6" s="19">
        <v>152</v>
      </c>
      <c r="J6" s="19">
        <v>1604818</v>
      </c>
      <c r="K6" s="20">
        <v>0</v>
      </c>
    </row>
    <row r="7" spans="1:11" s="14" customFormat="1" ht="13" x14ac:dyDescent="0.3">
      <c r="A7" s="25" t="s">
        <v>11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2322946</v>
      </c>
      <c r="K7" s="8">
        <v>0</v>
      </c>
    </row>
    <row r="8" spans="1:11" s="14" customFormat="1" ht="13" x14ac:dyDescent="0.3">
      <c r="A8" s="25" t="s">
        <v>12</v>
      </c>
      <c r="B8" s="7">
        <f t="shared" ref="B8:K8" si="1">B9+B10</f>
        <v>13</v>
      </c>
      <c r="C8" s="7">
        <f t="shared" si="1"/>
        <v>149</v>
      </c>
      <c r="D8" s="7">
        <f t="shared" si="1"/>
        <v>0</v>
      </c>
      <c r="E8" s="7">
        <f t="shared" si="1"/>
        <v>22</v>
      </c>
      <c r="F8" s="7">
        <f t="shared" si="1"/>
        <v>0</v>
      </c>
      <c r="G8" s="7">
        <f t="shared" si="1"/>
        <v>184</v>
      </c>
      <c r="H8" s="7">
        <f t="shared" si="1"/>
        <v>184</v>
      </c>
      <c r="I8" s="7">
        <f t="shared" si="1"/>
        <v>4807</v>
      </c>
      <c r="J8" s="7">
        <f t="shared" si="1"/>
        <v>22754303</v>
      </c>
      <c r="K8" s="8">
        <f t="shared" si="1"/>
        <v>0</v>
      </c>
    </row>
    <row r="9" spans="1:11" s="14" customFormat="1" x14ac:dyDescent="0.25">
      <c r="A9" s="14" t="s">
        <v>13</v>
      </c>
      <c r="B9" s="19">
        <v>7</v>
      </c>
      <c r="C9" s="19">
        <v>66</v>
      </c>
      <c r="D9" s="19">
        <v>0</v>
      </c>
      <c r="E9" s="19">
        <v>7</v>
      </c>
      <c r="F9" s="19">
        <v>0</v>
      </c>
      <c r="G9" s="19">
        <v>80</v>
      </c>
      <c r="H9" s="19">
        <v>80</v>
      </c>
      <c r="I9" s="19">
        <v>1453</v>
      </c>
      <c r="J9" s="19">
        <v>14719488</v>
      </c>
      <c r="K9" s="20">
        <v>0</v>
      </c>
    </row>
    <row r="10" spans="1:11" s="15" customFormat="1" x14ac:dyDescent="0.25">
      <c r="A10" s="15" t="s">
        <v>10</v>
      </c>
      <c r="B10" s="21">
        <v>6</v>
      </c>
      <c r="C10" s="21">
        <v>83</v>
      </c>
      <c r="D10" s="21">
        <v>0</v>
      </c>
      <c r="E10" s="21">
        <v>15</v>
      </c>
      <c r="F10" s="21">
        <v>0</v>
      </c>
      <c r="G10" s="21">
        <v>104</v>
      </c>
      <c r="H10" s="21">
        <v>104</v>
      </c>
      <c r="I10" s="21">
        <v>3354</v>
      </c>
      <c r="J10" s="21">
        <v>8034815</v>
      </c>
      <c r="K10" s="22">
        <v>0</v>
      </c>
    </row>
    <row r="11" spans="1:11" s="15" customFormat="1" ht="13" x14ac:dyDescent="0.3">
      <c r="A11" s="26" t="s">
        <v>14</v>
      </c>
      <c r="B11" s="9">
        <f t="shared" ref="B11:K11" si="2">B12+B13</f>
        <v>0</v>
      </c>
      <c r="C11" s="9">
        <f t="shared" si="2"/>
        <v>0</v>
      </c>
      <c r="D11" s="9">
        <f t="shared" si="2"/>
        <v>0</v>
      </c>
      <c r="E11" s="9">
        <f t="shared" si="2"/>
        <v>0</v>
      </c>
      <c r="F11" s="9">
        <f t="shared" si="2"/>
        <v>0</v>
      </c>
      <c r="G11" s="9">
        <f t="shared" si="2"/>
        <v>0</v>
      </c>
      <c r="H11" s="9">
        <f t="shared" si="2"/>
        <v>0</v>
      </c>
      <c r="I11" s="9">
        <f t="shared" si="2"/>
        <v>2892</v>
      </c>
      <c r="J11" s="9">
        <f t="shared" si="2"/>
        <v>17278004</v>
      </c>
      <c r="K11" s="10">
        <f t="shared" si="2"/>
        <v>1886500</v>
      </c>
    </row>
    <row r="12" spans="1:11" s="14" customFormat="1" x14ac:dyDescent="0.25">
      <c r="A12" s="14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1386</v>
      </c>
      <c r="J12" s="19">
        <v>12861197</v>
      </c>
      <c r="K12" s="23">
        <v>950300</v>
      </c>
    </row>
    <row r="13" spans="1:11" s="14" customFormat="1" ht="13.5" customHeight="1" x14ac:dyDescent="0.25">
      <c r="A13" s="15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1506</v>
      </c>
      <c r="J13" s="19">
        <v>4416807</v>
      </c>
      <c r="K13" s="23">
        <v>936200</v>
      </c>
    </row>
    <row r="14" spans="1:11" s="14" customFormat="1" ht="13" x14ac:dyDescent="0.3">
      <c r="A14" s="25" t="s">
        <v>16</v>
      </c>
      <c r="B14" s="7">
        <v>0</v>
      </c>
      <c r="C14" s="7">
        <v>129</v>
      </c>
      <c r="D14" s="7">
        <v>12</v>
      </c>
      <c r="E14" s="7">
        <v>82</v>
      </c>
      <c r="F14" s="7">
        <v>0</v>
      </c>
      <c r="G14" s="7">
        <v>223</v>
      </c>
      <c r="H14" s="7">
        <v>129</v>
      </c>
      <c r="I14" s="7">
        <v>626</v>
      </c>
      <c r="J14" s="7">
        <v>4812979</v>
      </c>
      <c r="K14" s="11">
        <v>0</v>
      </c>
    </row>
    <row r="15" spans="1:11" s="13" customFormat="1" ht="13" x14ac:dyDescent="0.3">
      <c r="A15" s="27" t="s">
        <v>17</v>
      </c>
      <c r="B15" s="5">
        <f t="shared" ref="B15:K15" si="3">B16+B17</f>
        <v>0</v>
      </c>
      <c r="C15" s="5">
        <f t="shared" si="3"/>
        <v>0</v>
      </c>
      <c r="D15" s="5">
        <f t="shared" si="3"/>
        <v>0</v>
      </c>
      <c r="E15" s="5">
        <f t="shared" si="3"/>
        <v>0</v>
      </c>
      <c r="F15" s="5">
        <f t="shared" si="3"/>
        <v>0</v>
      </c>
      <c r="G15" s="5">
        <f t="shared" si="3"/>
        <v>0</v>
      </c>
      <c r="H15" s="5">
        <f t="shared" si="3"/>
        <v>0</v>
      </c>
      <c r="I15" s="5">
        <f t="shared" si="3"/>
        <v>3</v>
      </c>
      <c r="J15" s="5">
        <v>729298</v>
      </c>
      <c r="K15" s="6">
        <f t="shared" si="3"/>
        <v>0</v>
      </c>
    </row>
    <row r="16" spans="1:11" s="14" customFormat="1" x14ac:dyDescent="0.25">
      <c r="A16" s="14" t="s">
        <v>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3</v>
      </c>
      <c r="J16" s="19">
        <v>727796</v>
      </c>
      <c r="K16" s="20">
        <v>0</v>
      </c>
    </row>
    <row r="17" spans="1:11" s="14" customFormat="1" ht="12.75" customHeight="1" x14ac:dyDescent="0.25">
      <c r="A17" s="15" t="s">
        <v>10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1502</v>
      </c>
      <c r="K17" s="20">
        <v>0</v>
      </c>
    </row>
    <row r="18" spans="1:11" s="14" customFormat="1" ht="13" x14ac:dyDescent="0.3">
      <c r="A18" s="25" t="s">
        <v>19</v>
      </c>
      <c r="B18" s="7">
        <v>0</v>
      </c>
      <c r="C18" s="7">
        <v>2</v>
      </c>
      <c r="D18" s="7">
        <v>2</v>
      </c>
      <c r="E18" s="7">
        <v>12</v>
      </c>
      <c r="F18" s="7">
        <v>0</v>
      </c>
      <c r="G18" s="7">
        <v>16</v>
      </c>
      <c r="H18" s="7">
        <v>14</v>
      </c>
      <c r="I18" s="7">
        <v>81</v>
      </c>
      <c r="J18" s="7">
        <v>3875067</v>
      </c>
      <c r="K18" s="11">
        <v>32693</v>
      </c>
    </row>
    <row r="19" spans="1:11" s="14" customFormat="1" ht="13" x14ac:dyDescent="0.3">
      <c r="A19" s="25" t="s">
        <v>20</v>
      </c>
      <c r="B19" s="7">
        <v>72</v>
      </c>
      <c r="C19" s="7">
        <v>120</v>
      </c>
      <c r="D19" s="7">
        <v>0</v>
      </c>
      <c r="E19" s="7">
        <v>0</v>
      </c>
      <c r="F19" s="7">
        <v>0</v>
      </c>
      <c r="G19" s="7">
        <v>192</v>
      </c>
      <c r="H19" s="7">
        <v>192</v>
      </c>
      <c r="I19" s="7">
        <v>1439</v>
      </c>
      <c r="J19" s="7">
        <v>17846213</v>
      </c>
      <c r="K19" s="8">
        <v>0</v>
      </c>
    </row>
    <row r="20" spans="1:11" s="14" customFormat="1" ht="13" x14ac:dyDescent="0.3">
      <c r="A20" s="25" t="s">
        <v>21</v>
      </c>
      <c r="B20" s="7">
        <v>1</v>
      </c>
      <c r="C20" s="7">
        <v>34</v>
      </c>
      <c r="D20" s="7">
        <v>0</v>
      </c>
      <c r="E20" s="7">
        <v>76</v>
      </c>
      <c r="F20" s="7">
        <v>0</v>
      </c>
      <c r="G20" s="7">
        <v>111</v>
      </c>
      <c r="H20" s="7">
        <v>35</v>
      </c>
      <c r="I20" s="7">
        <v>1683</v>
      </c>
      <c r="J20" s="7">
        <v>5236309</v>
      </c>
      <c r="K20" s="8">
        <v>0</v>
      </c>
    </row>
    <row r="21" spans="1:11" s="14" customFormat="1" ht="13" x14ac:dyDescent="0.3">
      <c r="A21" s="25" t="s">
        <v>22</v>
      </c>
      <c r="B21" s="7">
        <f t="shared" ref="B21:K21" si="4">B22+B23</f>
        <v>0</v>
      </c>
      <c r="C21" s="7">
        <f t="shared" si="4"/>
        <v>0</v>
      </c>
      <c r="D21" s="7">
        <f t="shared" si="4"/>
        <v>0</v>
      </c>
      <c r="E21" s="7">
        <f t="shared" si="4"/>
        <v>0</v>
      </c>
      <c r="F21" s="7">
        <f t="shared" si="4"/>
        <v>0</v>
      </c>
      <c r="G21" s="7">
        <f t="shared" si="4"/>
        <v>0</v>
      </c>
      <c r="H21" s="7">
        <f t="shared" si="4"/>
        <v>0</v>
      </c>
      <c r="I21" s="7">
        <f t="shared" si="4"/>
        <v>1906</v>
      </c>
      <c r="J21" s="7">
        <f t="shared" si="4"/>
        <v>13767731</v>
      </c>
      <c r="K21" s="8">
        <f t="shared" si="4"/>
        <v>0</v>
      </c>
    </row>
    <row r="22" spans="1:11" s="14" customFormat="1" x14ac:dyDescent="0.25">
      <c r="A22" s="14" t="s">
        <v>23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591</v>
      </c>
      <c r="J22" s="19">
        <v>8723919</v>
      </c>
      <c r="K22" s="20">
        <v>0</v>
      </c>
    </row>
    <row r="23" spans="1:11" s="14" customFormat="1" x14ac:dyDescent="0.25">
      <c r="A23" s="15" t="s">
        <v>10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1315</v>
      </c>
      <c r="J23" s="19">
        <v>5043812</v>
      </c>
      <c r="K23" s="20">
        <v>0</v>
      </c>
    </row>
    <row r="24" spans="1:11" ht="25.5" customHeight="1" x14ac:dyDescent="0.3">
      <c r="A24" s="33" t="s">
        <v>24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ht="25.5" customHeight="1" x14ac:dyDescent="0.25">
      <c r="A25" s="30" t="s">
        <v>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25.5" customHeight="1" x14ac:dyDescent="0.25">
      <c r="A26" s="31" t="s">
        <v>26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25.5" customHeight="1" x14ac:dyDescent="0.3">
      <c r="A27" s="32" t="s">
        <v>27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s="24" customFormat="1" ht="25.5" customHeight="1" x14ac:dyDescent="0.25">
      <c r="A28" s="30" t="s">
        <v>28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s="24" customFormat="1" ht="25.5" customHeight="1" x14ac:dyDescent="0.25">
      <c r="A29" s="30" t="s">
        <v>29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s="24" customFormat="1" ht="25.5" customHeight="1" x14ac:dyDescent="0.25">
      <c r="A30" s="30" t="s">
        <v>30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25.5" customHeight="1" x14ac:dyDescent="0.3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25.5" customHeight="1" x14ac:dyDescent="0.3">
      <c r="A32" s="32" t="s">
        <v>32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25.5" customHeight="1" x14ac:dyDescent="0.3">
      <c r="A33" s="32" t="s">
        <v>33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ht="25.5" customHeight="1" x14ac:dyDescent="0.3">
      <c r="A34" s="28" t="s">
        <v>34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25.5" customHeight="1" x14ac:dyDescent="0.3">
      <c r="A35" s="32" t="s">
        <v>35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</row>
    <row r="36" spans="1:11" ht="25.5" customHeight="1" x14ac:dyDescent="0.25"/>
  </sheetData>
  <mergeCells count="14">
    <mergeCell ref="A33:K33"/>
    <mergeCell ref="A34:K34"/>
    <mergeCell ref="A35:K35"/>
    <mergeCell ref="A28:K28"/>
    <mergeCell ref="A29:K29"/>
    <mergeCell ref="A30:K30"/>
    <mergeCell ref="A31:K31"/>
    <mergeCell ref="A32:K32"/>
    <mergeCell ref="A1:K1"/>
    <mergeCell ref="A2:K2"/>
    <mergeCell ref="A25:K25"/>
    <mergeCell ref="A26:K26"/>
    <mergeCell ref="A27:K27"/>
    <mergeCell ref="A24:K24"/>
  </mergeCells>
  <phoneticPr fontId="1" type="noConversion"/>
  <printOptions gridLines="1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5"/>
  <sheetViews>
    <sheetView topLeftCell="A4" zoomScaleNormal="100" workbookViewId="0">
      <selection activeCell="A3" sqref="A3:K23"/>
    </sheetView>
  </sheetViews>
  <sheetFormatPr defaultColWidth="9.1796875" defaultRowHeight="12.5" x14ac:dyDescent="0.25"/>
  <cols>
    <col min="1" max="1" width="26.1796875" style="1" customWidth="1"/>
    <col min="2" max="3" width="9.1796875" style="2"/>
    <col min="4" max="4" width="10.1796875" style="2" bestFit="1" customWidth="1"/>
    <col min="5" max="9" width="9.1796875" style="2"/>
    <col min="10" max="10" width="10.1796875" style="2" bestFit="1" customWidth="1"/>
    <col min="11" max="11" width="10.1796875" style="3" bestFit="1" customWidth="1"/>
    <col min="12" max="16384" width="9.1796875" style="1"/>
  </cols>
  <sheetData>
    <row r="1" spans="1:11" ht="13" x14ac:dyDescent="0.3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3" x14ac:dyDescent="0.3">
      <c r="A2" s="29" t="s">
        <v>37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5.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3</v>
      </c>
      <c r="H3" s="4">
        <v>4</v>
      </c>
      <c r="I3" s="4">
        <v>5</v>
      </c>
      <c r="J3" s="4">
        <v>6</v>
      </c>
      <c r="K3" s="4">
        <v>7</v>
      </c>
    </row>
    <row r="4" spans="1:11" s="14" customFormat="1" ht="13" customHeight="1" x14ac:dyDescent="0.3">
      <c r="A4" s="12" t="s">
        <v>8</v>
      </c>
      <c r="B4" s="17">
        <f t="shared" ref="B4:K4" si="0">B5+B6</f>
        <v>0</v>
      </c>
      <c r="C4" s="17">
        <f t="shared" si="0"/>
        <v>93</v>
      </c>
      <c r="D4" s="17">
        <f t="shared" si="0"/>
        <v>0</v>
      </c>
      <c r="E4" s="17">
        <f t="shared" si="0"/>
        <v>17</v>
      </c>
      <c r="F4" s="17">
        <f t="shared" si="0"/>
        <v>0</v>
      </c>
      <c r="G4" s="17">
        <f t="shared" si="0"/>
        <v>110</v>
      </c>
      <c r="H4" s="17">
        <f t="shared" si="0"/>
        <v>93</v>
      </c>
      <c r="I4" s="17">
        <f t="shared" si="0"/>
        <v>2044</v>
      </c>
      <c r="J4" s="17">
        <f t="shared" si="0"/>
        <v>8561792</v>
      </c>
      <c r="K4" s="17">
        <f t="shared" si="0"/>
        <v>3092</v>
      </c>
    </row>
    <row r="5" spans="1:11" s="14" customFormat="1" x14ac:dyDescent="0.25">
      <c r="A5" s="14" t="s">
        <v>9</v>
      </c>
      <c r="B5" s="19">
        <v>0</v>
      </c>
      <c r="C5" s="19">
        <v>16</v>
      </c>
      <c r="D5" s="19">
        <v>0</v>
      </c>
      <c r="E5" s="19">
        <v>17</v>
      </c>
      <c r="F5" s="19">
        <v>0</v>
      </c>
      <c r="G5" s="19">
        <v>33</v>
      </c>
      <c r="H5" s="19">
        <v>16</v>
      </c>
      <c r="I5" s="19">
        <v>915</v>
      </c>
      <c r="J5" s="19">
        <v>5911527</v>
      </c>
      <c r="K5" s="19">
        <v>3092</v>
      </c>
    </row>
    <row r="6" spans="1:11" s="14" customFormat="1" x14ac:dyDescent="0.25">
      <c r="A6" s="14" t="s">
        <v>10</v>
      </c>
      <c r="B6" s="19">
        <v>0</v>
      </c>
      <c r="C6" s="19">
        <v>77</v>
      </c>
      <c r="D6" s="19">
        <v>0</v>
      </c>
      <c r="E6" s="19">
        <v>0</v>
      </c>
      <c r="F6" s="19">
        <v>0</v>
      </c>
      <c r="G6" s="19">
        <v>77</v>
      </c>
      <c r="H6" s="19">
        <v>77</v>
      </c>
      <c r="I6" s="19">
        <v>1129</v>
      </c>
      <c r="J6" s="19">
        <v>2650265</v>
      </c>
      <c r="K6" s="19">
        <v>0</v>
      </c>
    </row>
    <row r="7" spans="1:11" s="14" customFormat="1" ht="13" x14ac:dyDescent="0.3">
      <c r="A7" s="25" t="s">
        <v>11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203</v>
      </c>
      <c r="J7" s="7">
        <v>3699217</v>
      </c>
      <c r="K7" s="7">
        <v>0</v>
      </c>
    </row>
    <row r="8" spans="1:11" s="14" customFormat="1" ht="13" x14ac:dyDescent="0.3">
      <c r="A8" s="25" t="s">
        <v>12</v>
      </c>
      <c r="B8" s="17">
        <f t="shared" ref="B8:K8" si="1">B9+B10</f>
        <v>42</v>
      </c>
      <c r="C8" s="17">
        <f t="shared" si="1"/>
        <v>649</v>
      </c>
      <c r="D8" s="17">
        <f t="shared" si="1"/>
        <v>5</v>
      </c>
      <c r="E8" s="17">
        <f t="shared" si="1"/>
        <v>192</v>
      </c>
      <c r="F8" s="17">
        <f t="shared" si="1"/>
        <v>0</v>
      </c>
      <c r="G8" s="17">
        <f t="shared" si="1"/>
        <v>888</v>
      </c>
      <c r="H8" s="17">
        <f t="shared" si="1"/>
        <v>883</v>
      </c>
      <c r="I8" s="17">
        <f t="shared" si="1"/>
        <v>11361</v>
      </c>
      <c r="J8" s="17">
        <f t="shared" si="1"/>
        <v>41553807</v>
      </c>
      <c r="K8" s="17">
        <f t="shared" si="1"/>
        <v>0</v>
      </c>
    </row>
    <row r="9" spans="1:11" s="14" customFormat="1" x14ac:dyDescent="0.25">
      <c r="A9" s="14" t="s">
        <v>13</v>
      </c>
      <c r="B9" s="19">
        <v>24</v>
      </c>
      <c r="C9" s="19">
        <v>331</v>
      </c>
      <c r="D9" s="19">
        <v>0</v>
      </c>
      <c r="E9" s="19">
        <v>53</v>
      </c>
      <c r="F9" s="19">
        <v>0</v>
      </c>
      <c r="G9" s="19">
        <v>408</v>
      </c>
      <c r="H9" s="19">
        <v>408</v>
      </c>
      <c r="I9" s="19">
        <v>5192</v>
      </c>
      <c r="J9" s="19">
        <v>28314308</v>
      </c>
      <c r="K9" s="19">
        <v>0</v>
      </c>
    </row>
    <row r="10" spans="1:11" s="15" customFormat="1" x14ac:dyDescent="0.25">
      <c r="A10" s="15" t="s">
        <v>10</v>
      </c>
      <c r="B10" s="19">
        <v>18</v>
      </c>
      <c r="C10" s="19">
        <v>318</v>
      </c>
      <c r="D10" s="19">
        <v>5</v>
      </c>
      <c r="E10" s="19">
        <v>139</v>
      </c>
      <c r="F10" s="19">
        <v>0</v>
      </c>
      <c r="G10" s="19">
        <v>480</v>
      </c>
      <c r="H10" s="19">
        <v>475</v>
      </c>
      <c r="I10" s="19">
        <v>6169</v>
      </c>
      <c r="J10" s="19">
        <v>13239499</v>
      </c>
      <c r="K10" s="19">
        <v>0</v>
      </c>
    </row>
    <row r="11" spans="1:11" s="15" customFormat="1" ht="13" x14ac:dyDescent="0.3">
      <c r="A11" s="26" t="s">
        <v>14</v>
      </c>
      <c r="B11" s="17">
        <f t="shared" ref="B11:K11" si="2">B12+B13</f>
        <v>0</v>
      </c>
      <c r="C11" s="17">
        <f t="shared" si="2"/>
        <v>0</v>
      </c>
      <c r="D11" s="17">
        <f t="shared" si="2"/>
        <v>0</v>
      </c>
      <c r="E11" s="17">
        <f t="shared" si="2"/>
        <v>0</v>
      </c>
      <c r="F11" s="17">
        <f t="shared" si="2"/>
        <v>0</v>
      </c>
      <c r="G11" s="17">
        <f t="shared" si="2"/>
        <v>0</v>
      </c>
      <c r="H11" s="17">
        <f t="shared" si="2"/>
        <v>0</v>
      </c>
      <c r="I11" s="17">
        <f t="shared" si="2"/>
        <v>6455</v>
      </c>
      <c r="J11" s="17">
        <f t="shared" si="2"/>
        <v>32219088</v>
      </c>
      <c r="K11" s="17">
        <f t="shared" si="2"/>
        <v>4079416</v>
      </c>
    </row>
    <row r="12" spans="1:11" s="14" customFormat="1" x14ac:dyDescent="0.25">
      <c r="A12" s="14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3231</v>
      </c>
      <c r="J12" s="19">
        <v>24200394</v>
      </c>
      <c r="K12" s="19">
        <v>2033608</v>
      </c>
    </row>
    <row r="13" spans="1:11" s="14" customFormat="1" x14ac:dyDescent="0.25">
      <c r="A13" s="15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3224</v>
      </c>
      <c r="J13" s="19">
        <v>8018694</v>
      </c>
      <c r="K13" s="19">
        <v>2045808</v>
      </c>
    </row>
    <row r="14" spans="1:11" s="14" customFormat="1" ht="13" x14ac:dyDescent="0.3">
      <c r="A14" s="25" t="s">
        <v>16</v>
      </c>
      <c r="B14" s="7">
        <v>0</v>
      </c>
      <c r="C14" s="7">
        <v>198</v>
      </c>
      <c r="D14" s="7">
        <v>6</v>
      </c>
      <c r="E14" s="7">
        <v>130</v>
      </c>
      <c r="F14" s="7">
        <v>0</v>
      </c>
      <c r="G14" s="7">
        <v>334</v>
      </c>
      <c r="H14" s="7">
        <v>330</v>
      </c>
      <c r="I14" s="7">
        <v>886</v>
      </c>
      <c r="J14" s="7">
        <v>5456373</v>
      </c>
      <c r="K14" s="7">
        <v>4210</v>
      </c>
    </row>
    <row r="15" spans="1:11" s="13" customFormat="1" ht="13" x14ac:dyDescent="0.3">
      <c r="A15" s="27" t="s">
        <v>17</v>
      </c>
      <c r="B15" s="17">
        <f t="shared" ref="B15:K15" si="3">B16+B17</f>
        <v>0</v>
      </c>
      <c r="C15" s="17">
        <f t="shared" si="3"/>
        <v>0</v>
      </c>
      <c r="D15" s="17">
        <f t="shared" si="3"/>
        <v>0</v>
      </c>
      <c r="E15" s="17">
        <f t="shared" si="3"/>
        <v>0</v>
      </c>
      <c r="F15" s="17">
        <f t="shared" si="3"/>
        <v>0</v>
      </c>
      <c r="G15" s="17">
        <f t="shared" si="3"/>
        <v>0</v>
      </c>
      <c r="H15" s="17">
        <f t="shared" si="3"/>
        <v>0</v>
      </c>
      <c r="I15" s="17">
        <f t="shared" si="3"/>
        <v>10</v>
      </c>
      <c r="J15" s="17">
        <f t="shared" si="3"/>
        <v>1717710</v>
      </c>
      <c r="K15" s="17">
        <f t="shared" si="3"/>
        <v>0</v>
      </c>
    </row>
    <row r="16" spans="1:11" s="14" customFormat="1" x14ac:dyDescent="0.25">
      <c r="A16" s="14" t="s">
        <v>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10</v>
      </c>
      <c r="J16" s="19">
        <v>1717710</v>
      </c>
      <c r="K16" s="19">
        <v>0</v>
      </c>
    </row>
    <row r="17" spans="1:11" s="14" customFormat="1" x14ac:dyDescent="0.25">
      <c r="A17" s="15" t="s">
        <v>10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s="14" customFormat="1" ht="13" x14ac:dyDescent="0.3">
      <c r="A18" s="25" t="s">
        <v>19</v>
      </c>
      <c r="B18" s="7">
        <v>0</v>
      </c>
      <c r="C18" s="7">
        <v>1</v>
      </c>
      <c r="D18" s="7">
        <v>0</v>
      </c>
      <c r="E18" s="7">
        <v>2</v>
      </c>
      <c r="F18" s="7">
        <v>0</v>
      </c>
      <c r="G18" s="7">
        <v>3</v>
      </c>
      <c r="H18" s="7">
        <v>1</v>
      </c>
      <c r="I18" s="7">
        <v>463</v>
      </c>
      <c r="J18" s="7">
        <v>6993996</v>
      </c>
      <c r="K18" s="7">
        <v>335840</v>
      </c>
    </row>
    <row r="19" spans="1:11" s="14" customFormat="1" ht="13" x14ac:dyDescent="0.3">
      <c r="A19" s="25" t="s">
        <v>20</v>
      </c>
      <c r="B19" s="7">
        <v>291</v>
      </c>
      <c r="C19" s="7">
        <v>1023</v>
      </c>
      <c r="D19" s="7">
        <v>0</v>
      </c>
      <c r="E19" s="7">
        <v>0</v>
      </c>
      <c r="F19" s="7">
        <v>0</v>
      </c>
      <c r="G19" s="7">
        <v>1314</v>
      </c>
      <c r="H19" s="7">
        <v>1314</v>
      </c>
      <c r="I19" s="7">
        <v>9008</v>
      </c>
      <c r="J19" s="7">
        <v>32534837</v>
      </c>
      <c r="K19" s="7">
        <v>0</v>
      </c>
    </row>
    <row r="20" spans="1:11" s="14" customFormat="1" ht="13" x14ac:dyDescent="0.3">
      <c r="A20" s="25" t="s">
        <v>21</v>
      </c>
      <c r="B20" s="7">
        <v>3</v>
      </c>
      <c r="C20" s="7">
        <v>27</v>
      </c>
      <c r="D20" s="7">
        <v>0</v>
      </c>
      <c r="E20" s="7">
        <v>50</v>
      </c>
      <c r="F20" s="7">
        <v>5</v>
      </c>
      <c r="G20" s="7">
        <v>85</v>
      </c>
      <c r="H20" s="7">
        <v>30</v>
      </c>
      <c r="I20" s="7">
        <v>3131</v>
      </c>
      <c r="J20" s="7">
        <v>7963642</v>
      </c>
      <c r="K20" s="7">
        <v>0</v>
      </c>
    </row>
    <row r="21" spans="1:11" s="14" customFormat="1" ht="13" x14ac:dyDescent="0.3">
      <c r="A21" s="25" t="s">
        <v>22</v>
      </c>
      <c r="B21" s="17">
        <f t="shared" ref="B21:K21" si="4">B22+B23</f>
        <v>0</v>
      </c>
      <c r="C21" s="17">
        <f t="shared" si="4"/>
        <v>10</v>
      </c>
      <c r="D21" s="17">
        <f t="shared" si="4"/>
        <v>0</v>
      </c>
      <c r="E21" s="17">
        <f t="shared" si="4"/>
        <v>10</v>
      </c>
      <c r="F21" s="17">
        <f t="shared" si="4"/>
        <v>0</v>
      </c>
      <c r="G21" s="17">
        <f t="shared" si="4"/>
        <v>20</v>
      </c>
      <c r="H21" s="17">
        <f t="shared" si="4"/>
        <v>18</v>
      </c>
      <c r="I21" s="17">
        <f t="shared" si="4"/>
        <v>4764</v>
      </c>
      <c r="J21" s="17">
        <f t="shared" si="4"/>
        <v>22433384</v>
      </c>
      <c r="K21" s="17">
        <f t="shared" si="4"/>
        <v>0</v>
      </c>
    </row>
    <row r="22" spans="1:11" s="14" customFormat="1" x14ac:dyDescent="0.25">
      <c r="A22" s="14" t="s">
        <v>23</v>
      </c>
      <c r="B22" s="19">
        <v>0</v>
      </c>
      <c r="C22" s="19">
        <v>1</v>
      </c>
      <c r="D22" s="19">
        <v>0</v>
      </c>
      <c r="E22" s="19">
        <v>4</v>
      </c>
      <c r="F22" s="19">
        <v>0</v>
      </c>
      <c r="G22" s="19">
        <v>5</v>
      </c>
      <c r="H22" s="19">
        <v>5</v>
      </c>
      <c r="I22" s="19">
        <v>1341</v>
      </c>
      <c r="J22" s="19">
        <v>14619155</v>
      </c>
      <c r="K22" s="19">
        <v>0</v>
      </c>
    </row>
    <row r="23" spans="1:11" s="14" customFormat="1" x14ac:dyDescent="0.25">
      <c r="A23" s="15" t="s">
        <v>10</v>
      </c>
      <c r="B23" s="19">
        <v>0</v>
      </c>
      <c r="C23" s="19">
        <v>9</v>
      </c>
      <c r="D23" s="19">
        <v>0</v>
      </c>
      <c r="E23" s="19">
        <v>6</v>
      </c>
      <c r="F23" s="19">
        <v>0</v>
      </c>
      <c r="G23" s="19">
        <v>15</v>
      </c>
      <c r="H23" s="19">
        <v>13</v>
      </c>
      <c r="I23" s="19">
        <v>3423</v>
      </c>
      <c r="J23" s="19">
        <v>7814229</v>
      </c>
      <c r="K23" s="19">
        <v>0</v>
      </c>
    </row>
    <row r="24" spans="1:11" ht="25.5" customHeight="1" x14ac:dyDescent="0.3">
      <c r="A24" s="33" t="s">
        <v>38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ht="25.5" customHeight="1" x14ac:dyDescent="0.25">
      <c r="A25" s="30" t="s">
        <v>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25.5" customHeight="1" x14ac:dyDescent="0.25">
      <c r="A26" s="31" t="s">
        <v>39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25.5" customHeight="1" x14ac:dyDescent="0.3">
      <c r="A27" s="32" t="s">
        <v>27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25.5" customHeight="1" x14ac:dyDescent="0.25">
      <c r="A28" s="30" t="s">
        <v>40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ht="25.5" customHeight="1" x14ac:dyDescent="0.25">
      <c r="A29" s="30" t="s">
        <v>29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25.5" customHeight="1" x14ac:dyDescent="0.25">
      <c r="A30" s="30" t="s">
        <v>41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25.5" customHeight="1" x14ac:dyDescent="0.3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25.5" customHeight="1" x14ac:dyDescent="0.3">
      <c r="A32" s="32" t="s">
        <v>32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25.5" customHeight="1" x14ac:dyDescent="0.3">
      <c r="A33" s="32" t="s">
        <v>42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ht="25.5" customHeight="1" x14ac:dyDescent="0.3">
      <c r="A34" s="28" t="s">
        <v>34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25.5" customHeight="1" x14ac:dyDescent="0.3">
      <c r="A35" s="32" t="s">
        <v>35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</row>
  </sheetData>
  <mergeCells count="14">
    <mergeCell ref="A31:K31"/>
    <mergeCell ref="A35:K35"/>
    <mergeCell ref="A32:K32"/>
    <mergeCell ref="A33:K33"/>
    <mergeCell ref="A34:K34"/>
    <mergeCell ref="A1:K1"/>
    <mergeCell ref="A2:K2"/>
    <mergeCell ref="A29:K29"/>
    <mergeCell ref="A30:K30"/>
    <mergeCell ref="A25:K25"/>
    <mergeCell ref="A26:K26"/>
    <mergeCell ref="A27:K27"/>
    <mergeCell ref="A28:K28"/>
    <mergeCell ref="A24:K24"/>
  </mergeCells>
  <phoneticPr fontId="1" type="noConversion"/>
  <printOptions gridLines="1"/>
  <pageMargins left="0.75" right="0.75" top="1" bottom="1" header="0.5" footer="0.5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1"/>
  <sheetViews>
    <sheetView topLeftCell="A5" zoomScale="115" zoomScaleNormal="115" workbookViewId="0">
      <selection activeCell="A3" sqref="A3:K23"/>
    </sheetView>
  </sheetViews>
  <sheetFormatPr defaultColWidth="9.1796875" defaultRowHeight="12.5" x14ac:dyDescent="0.25"/>
  <cols>
    <col min="1" max="1" width="28.26953125" style="1" customWidth="1"/>
    <col min="2" max="3" width="9.1796875" style="2"/>
    <col min="4" max="4" width="10.1796875" style="2" bestFit="1" customWidth="1"/>
    <col min="5" max="9" width="9.1796875" style="2"/>
    <col min="10" max="10" width="11.1796875" style="2" bestFit="1" customWidth="1"/>
    <col min="11" max="11" width="13.1796875" style="3" customWidth="1"/>
    <col min="12" max="16384" width="9.1796875" style="1"/>
  </cols>
  <sheetData>
    <row r="1" spans="1:11" ht="13" x14ac:dyDescent="0.3">
      <c r="A1" s="28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3" x14ac:dyDescent="0.3">
      <c r="A2" s="29" t="s">
        <v>44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5.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3</v>
      </c>
      <c r="H3" s="4">
        <v>4</v>
      </c>
      <c r="I3" s="4">
        <v>5</v>
      </c>
      <c r="J3" s="4">
        <v>6</v>
      </c>
      <c r="K3" s="4">
        <v>7</v>
      </c>
    </row>
    <row r="4" spans="1:11" s="14" customFormat="1" ht="13" customHeight="1" x14ac:dyDescent="0.3">
      <c r="A4" s="12" t="s">
        <v>8</v>
      </c>
      <c r="B4" s="17">
        <f t="shared" ref="B4:K4" si="0">B5+B6</f>
        <v>0</v>
      </c>
      <c r="C4" s="17">
        <f t="shared" si="0"/>
        <v>80</v>
      </c>
      <c r="D4" s="17">
        <f t="shared" si="0"/>
        <v>0</v>
      </c>
      <c r="E4" s="17">
        <f t="shared" si="0"/>
        <v>15</v>
      </c>
      <c r="F4" s="17">
        <f t="shared" si="0"/>
        <v>0</v>
      </c>
      <c r="G4" s="17">
        <f t="shared" si="0"/>
        <v>95</v>
      </c>
      <c r="H4" s="17">
        <f t="shared" si="0"/>
        <v>80</v>
      </c>
      <c r="I4" s="17">
        <f t="shared" si="0"/>
        <v>1811</v>
      </c>
      <c r="J4" s="17">
        <f t="shared" si="0"/>
        <v>9736257</v>
      </c>
      <c r="K4" s="18">
        <f t="shared" si="0"/>
        <v>1546</v>
      </c>
    </row>
    <row r="5" spans="1:11" s="14" customFormat="1" x14ac:dyDescent="0.25">
      <c r="A5" s="14" t="s">
        <v>9</v>
      </c>
      <c r="B5" s="19">
        <v>0</v>
      </c>
      <c r="C5" s="19">
        <v>17</v>
      </c>
      <c r="D5" s="19">
        <v>0</v>
      </c>
      <c r="E5" s="19">
        <v>15</v>
      </c>
      <c r="F5" s="19">
        <v>0</v>
      </c>
      <c r="G5" s="19">
        <v>32</v>
      </c>
      <c r="H5" s="19">
        <v>17</v>
      </c>
      <c r="I5" s="19">
        <v>1059</v>
      </c>
      <c r="J5" s="19">
        <v>6891202</v>
      </c>
      <c r="K5" s="19">
        <v>350</v>
      </c>
    </row>
    <row r="6" spans="1:11" s="14" customFormat="1" x14ac:dyDescent="0.25">
      <c r="A6" s="14" t="s">
        <v>10</v>
      </c>
      <c r="B6" s="19">
        <v>0</v>
      </c>
      <c r="C6" s="19">
        <v>63</v>
      </c>
      <c r="D6" s="19">
        <v>0</v>
      </c>
      <c r="E6" s="19">
        <v>0</v>
      </c>
      <c r="F6" s="19">
        <v>0</v>
      </c>
      <c r="G6" s="19">
        <v>63</v>
      </c>
      <c r="H6" s="19">
        <v>63</v>
      </c>
      <c r="I6" s="19">
        <v>752</v>
      </c>
      <c r="J6" s="19">
        <v>2845055</v>
      </c>
      <c r="K6" s="19">
        <v>1196</v>
      </c>
    </row>
    <row r="7" spans="1:11" s="14" customFormat="1" ht="13" x14ac:dyDescent="0.3">
      <c r="A7" s="25" t="s">
        <v>11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519</v>
      </c>
      <c r="J7" s="7">
        <v>3872651</v>
      </c>
      <c r="K7" s="7">
        <v>0</v>
      </c>
    </row>
    <row r="8" spans="1:11" s="14" customFormat="1" ht="13" x14ac:dyDescent="0.3">
      <c r="A8" s="25" t="s">
        <v>12</v>
      </c>
      <c r="B8" s="17">
        <f t="shared" ref="B8:K8" si="1">B9+B10</f>
        <v>39</v>
      </c>
      <c r="C8" s="17">
        <f t="shared" si="1"/>
        <v>682</v>
      </c>
      <c r="D8" s="17">
        <f t="shared" si="1"/>
        <v>1</v>
      </c>
      <c r="E8" s="17">
        <f t="shared" si="1"/>
        <v>249</v>
      </c>
      <c r="F8" s="17">
        <f t="shared" si="1"/>
        <v>17</v>
      </c>
      <c r="G8" s="17">
        <f t="shared" si="1"/>
        <v>988</v>
      </c>
      <c r="H8" s="17">
        <f t="shared" si="1"/>
        <v>987</v>
      </c>
      <c r="I8" s="17">
        <f t="shared" si="1"/>
        <v>12294</v>
      </c>
      <c r="J8" s="17">
        <f t="shared" si="1"/>
        <v>45475620</v>
      </c>
      <c r="K8" s="18">
        <f t="shared" si="1"/>
        <v>35266</v>
      </c>
    </row>
    <row r="9" spans="1:11" s="14" customFormat="1" x14ac:dyDescent="0.25">
      <c r="A9" s="14" t="s">
        <v>13</v>
      </c>
      <c r="B9" s="19">
        <v>33</v>
      </c>
      <c r="C9" s="19">
        <v>374</v>
      </c>
      <c r="D9" s="19">
        <v>0</v>
      </c>
      <c r="E9" s="19">
        <v>62</v>
      </c>
      <c r="F9" s="19">
        <v>11</v>
      </c>
      <c r="G9" s="19">
        <v>480</v>
      </c>
      <c r="H9" s="19">
        <v>480</v>
      </c>
      <c r="I9" s="19">
        <v>6008</v>
      </c>
      <c r="J9" s="19">
        <v>31669647</v>
      </c>
      <c r="K9" s="19">
        <v>10320</v>
      </c>
    </row>
    <row r="10" spans="1:11" s="15" customFormat="1" x14ac:dyDescent="0.25">
      <c r="A10" s="15" t="s">
        <v>10</v>
      </c>
      <c r="B10" s="19">
        <v>6</v>
      </c>
      <c r="C10" s="19">
        <v>308</v>
      </c>
      <c r="D10" s="19">
        <v>1</v>
      </c>
      <c r="E10" s="19">
        <v>187</v>
      </c>
      <c r="F10" s="19">
        <v>6</v>
      </c>
      <c r="G10" s="19">
        <v>508</v>
      </c>
      <c r="H10" s="19">
        <v>507</v>
      </c>
      <c r="I10" s="19">
        <v>6286</v>
      </c>
      <c r="J10" s="19">
        <v>13805973</v>
      </c>
      <c r="K10" s="19">
        <v>24946</v>
      </c>
    </row>
    <row r="11" spans="1:11" s="15" customFormat="1" ht="13" x14ac:dyDescent="0.3">
      <c r="A11" s="26" t="s">
        <v>14</v>
      </c>
      <c r="B11" s="17">
        <f t="shared" ref="B11:K11" si="2">B12+B13</f>
        <v>0</v>
      </c>
      <c r="C11" s="17">
        <f t="shared" si="2"/>
        <v>0</v>
      </c>
      <c r="D11" s="17">
        <f t="shared" si="2"/>
        <v>0</v>
      </c>
      <c r="E11" s="17">
        <f t="shared" si="2"/>
        <v>0</v>
      </c>
      <c r="F11" s="17">
        <f t="shared" si="2"/>
        <v>0</v>
      </c>
      <c r="G11" s="17">
        <f t="shared" si="2"/>
        <v>0</v>
      </c>
      <c r="H11" s="17">
        <f t="shared" si="2"/>
        <v>0</v>
      </c>
      <c r="I11" s="17">
        <f t="shared" si="2"/>
        <v>22407</v>
      </c>
      <c r="J11" s="17">
        <f t="shared" si="2"/>
        <v>39626855</v>
      </c>
      <c r="K11" s="18">
        <f t="shared" si="2"/>
        <v>15493652</v>
      </c>
    </row>
    <row r="12" spans="1:11" s="14" customFormat="1" x14ac:dyDescent="0.25">
      <c r="A12" s="14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12292</v>
      </c>
      <c r="J12" s="19">
        <v>30691987</v>
      </c>
      <c r="K12" s="19">
        <v>7876961</v>
      </c>
    </row>
    <row r="13" spans="1:11" s="14" customFormat="1" ht="13.5" customHeight="1" x14ac:dyDescent="0.25">
      <c r="A13" s="15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10115</v>
      </c>
      <c r="J13" s="19">
        <v>8934868</v>
      </c>
      <c r="K13" s="19">
        <v>7616691</v>
      </c>
    </row>
    <row r="14" spans="1:11" s="14" customFormat="1" ht="13" x14ac:dyDescent="0.3">
      <c r="A14" s="25" t="s">
        <v>16</v>
      </c>
      <c r="B14" s="7">
        <v>0</v>
      </c>
      <c r="C14" s="7">
        <v>421</v>
      </c>
      <c r="D14" s="7">
        <v>12</v>
      </c>
      <c r="E14" s="7">
        <v>186</v>
      </c>
      <c r="F14" s="7">
        <v>0</v>
      </c>
      <c r="G14" s="7">
        <v>619</v>
      </c>
      <c r="H14" s="7">
        <v>616</v>
      </c>
      <c r="I14" s="7">
        <v>1489</v>
      </c>
      <c r="J14" s="7">
        <v>5776460</v>
      </c>
      <c r="K14" s="7">
        <v>3845</v>
      </c>
    </row>
    <row r="15" spans="1:11" s="13" customFormat="1" ht="13" x14ac:dyDescent="0.3">
      <c r="A15" s="27" t="s">
        <v>17</v>
      </c>
      <c r="B15" s="17">
        <f t="shared" ref="B15:K15" si="3">B16+B17</f>
        <v>0</v>
      </c>
      <c r="C15" s="17">
        <f t="shared" si="3"/>
        <v>0</v>
      </c>
      <c r="D15" s="17">
        <f t="shared" si="3"/>
        <v>0</v>
      </c>
      <c r="E15" s="17">
        <f t="shared" si="3"/>
        <v>0</v>
      </c>
      <c r="F15" s="17">
        <f t="shared" si="3"/>
        <v>0</v>
      </c>
      <c r="G15" s="17">
        <f t="shared" si="3"/>
        <v>0</v>
      </c>
      <c r="H15" s="17">
        <f t="shared" si="3"/>
        <v>0</v>
      </c>
      <c r="I15" s="17">
        <f t="shared" si="3"/>
        <v>2</v>
      </c>
      <c r="J15" s="17">
        <f t="shared" si="3"/>
        <v>2047990</v>
      </c>
      <c r="K15" s="18">
        <f t="shared" si="3"/>
        <v>0</v>
      </c>
    </row>
    <row r="16" spans="1:11" s="14" customFormat="1" x14ac:dyDescent="0.25">
      <c r="A16" s="14" t="s">
        <v>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2</v>
      </c>
      <c r="J16" s="19">
        <v>2047990</v>
      </c>
      <c r="K16" s="19">
        <v>0</v>
      </c>
    </row>
    <row r="17" spans="1:11" s="14" customFormat="1" ht="12.75" customHeight="1" x14ac:dyDescent="0.25">
      <c r="A17" s="15" t="s">
        <v>10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s="14" customFormat="1" ht="13" x14ac:dyDescent="0.3">
      <c r="A18" s="25" t="s">
        <v>19</v>
      </c>
      <c r="B18" s="7">
        <v>0</v>
      </c>
      <c r="C18" s="7">
        <v>24</v>
      </c>
      <c r="D18" s="7">
        <v>0</v>
      </c>
      <c r="E18" s="7">
        <v>0</v>
      </c>
      <c r="F18" s="7">
        <v>0</v>
      </c>
      <c r="G18" s="7">
        <v>24</v>
      </c>
      <c r="H18" s="7">
        <v>24</v>
      </c>
      <c r="I18" s="7">
        <v>901</v>
      </c>
      <c r="J18" s="7">
        <v>7813396</v>
      </c>
      <c r="K18" s="7">
        <v>594150</v>
      </c>
    </row>
    <row r="19" spans="1:11" s="14" customFormat="1" ht="13" x14ac:dyDescent="0.3">
      <c r="A19" s="25" t="s">
        <v>20</v>
      </c>
      <c r="B19" s="7">
        <v>265</v>
      </c>
      <c r="C19" s="7">
        <v>942</v>
      </c>
      <c r="D19" s="7">
        <v>0</v>
      </c>
      <c r="E19" s="7">
        <v>0</v>
      </c>
      <c r="F19" s="7">
        <v>0</v>
      </c>
      <c r="G19" s="7">
        <v>1207</v>
      </c>
      <c r="H19" s="7">
        <v>1207</v>
      </c>
      <c r="I19" s="7">
        <v>10242</v>
      </c>
      <c r="J19" s="7">
        <v>36276768</v>
      </c>
      <c r="K19" s="7">
        <v>0</v>
      </c>
    </row>
    <row r="20" spans="1:11" s="14" customFormat="1" ht="13" x14ac:dyDescent="0.3">
      <c r="A20" s="25" t="s">
        <v>21</v>
      </c>
      <c r="B20" s="7">
        <v>2</v>
      </c>
      <c r="C20" s="7">
        <v>48</v>
      </c>
      <c r="D20" s="7">
        <v>0</v>
      </c>
      <c r="E20" s="7">
        <v>34</v>
      </c>
      <c r="F20" s="7">
        <v>0</v>
      </c>
      <c r="G20" s="7">
        <v>84</v>
      </c>
      <c r="H20" s="7">
        <v>50</v>
      </c>
      <c r="I20" s="7">
        <v>1766</v>
      </c>
      <c r="J20" s="7">
        <v>7797518</v>
      </c>
      <c r="K20" s="7">
        <v>0</v>
      </c>
    </row>
    <row r="21" spans="1:11" s="14" customFormat="1" ht="13" x14ac:dyDescent="0.3">
      <c r="A21" s="25" t="s">
        <v>22</v>
      </c>
      <c r="B21" s="17">
        <f t="shared" ref="B21:K21" si="4">B22+B23</f>
        <v>4</v>
      </c>
      <c r="C21" s="17">
        <f t="shared" si="4"/>
        <v>18</v>
      </c>
      <c r="D21" s="17">
        <f t="shared" si="4"/>
        <v>0</v>
      </c>
      <c r="E21" s="17">
        <f t="shared" si="4"/>
        <v>8</v>
      </c>
      <c r="F21" s="17">
        <f t="shared" si="4"/>
        <v>0</v>
      </c>
      <c r="G21" s="17">
        <f t="shared" si="4"/>
        <v>30</v>
      </c>
      <c r="H21" s="17">
        <f t="shared" si="4"/>
        <v>30</v>
      </c>
      <c r="I21" s="17">
        <f t="shared" si="4"/>
        <v>7787</v>
      </c>
      <c r="J21" s="17">
        <f t="shared" si="4"/>
        <v>29885554</v>
      </c>
      <c r="K21" s="18">
        <f t="shared" si="4"/>
        <v>500</v>
      </c>
    </row>
    <row r="22" spans="1:11" s="14" customFormat="1" x14ac:dyDescent="0.25">
      <c r="A22" s="14" t="s">
        <v>23</v>
      </c>
      <c r="B22" s="19">
        <v>0</v>
      </c>
      <c r="C22" s="19">
        <v>6</v>
      </c>
      <c r="D22" s="19">
        <v>0</v>
      </c>
      <c r="E22" s="19">
        <v>0</v>
      </c>
      <c r="F22" s="19">
        <v>0</v>
      </c>
      <c r="G22" s="19">
        <v>6</v>
      </c>
      <c r="H22" s="19">
        <v>6</v>
      </c>
      <c r="I22" s="19">
        <v>2864</v>
      </c>
      <c r="J22" s="19">
        <v>20131527</v>
      </c>
      <c r="K22" s="19">
        <v>0</v>
      </c>
    </row>
    <row r="23" spans="1:11" s="14" customFormat="1" x14ac:dyDescent="0.25">
      <c r="A23" s="15" t="s">
        <v>10</v>
      </c>
      <c r="B23" s="19">
        <v>4</v>
      </c>
      <c r="C23" s="19">
        <v>12</v>
      </c>
      <c r="D23" s="19">
        <v>0</v>
      </c>
      <c r="E23" s="19">
        <v>8</v>
      </c>
      <c r="F23" s="19">
        <v>0</v>
      </c>
      <c r="G23" s="19">
        <v>24</v>
      </c>
      <c r="H23" s="19">
        <v>24</v>
      </c>
      <c r="I23" s="19">
        <v>4923</v>
      </c>
      <c r="J23" s="19">
        <v>9754027</v>
      </c>
      <c r="K23" s="19">
        <v>500</v>
      </c>
    </row>
    <row r="24" spans="1:11" ht="25.5" customHeight="1" x14ac:dyDescent="0.3">
      <c r="A24" s="33" t="s">
        <v>38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ht="25.5" customHeight="1" x14ac:dyDescent="0.25">
      <c r="A25" s="30" t="s">
        <v>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25.5" customHeight="1" x14ac:dyDescent="0.25">
      <c r="A26" s="31" t="s">
        <v>39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25.5" customHeight="1" x14ac:dyDescent="0.3">
      <c r="A27" s="32" t="s">
        <v>27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25.5" customHeight="1" x14ac:dyDescent="0.25">
      <c r="A28" s="30" t="s">
        <v>40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ht="25.5" customHeight="1" x14ac:dyDescent="0.25">
      <c r="A29" s="30" t="s">
        <v>29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25.5" customHeight="1" x14ac:dyDescent="0.25">
      <c r="A30" s="30" t="s">
        <v>41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25.5" customHeight="1" x14ac:dyDescent="0.3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25.5" customHeight="1" x14ac:dyDescent="0.3">
      <c r="A32" s="32" t="s">
        <v>32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25.5" customHeight="1" x14ac:dyDescent="0.3">
      <c r="A33" s="32" t="s">
        <v>33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ht="25.5" customHeight="1" x14ac:dyDescent="0.3">
      <c r="A34" s="28" t="s">
        <v>45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25.5" customHeight="1" x14ac:dyDescent="0.3">
      <c r="A35" s="32" t="s">
        <v>35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</row>
    <row r="36" spans="1:11" ht="25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25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25.5" customHeight="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25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25.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25.5" customHeight="1" x14ac:dyDescent="0.25">
      <c r="A41" s="34" t="s">
        <v>46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</row>
  </sheetData>
  <mergeCells count="20">
    <mergeCell ref="A37:K37"/>
    <mergeCell ref="A38:K38"/>
    <mergeCell ref="A39:K39"/>
    <mergeCell ref="A40:K40"/>
    <mergeCell ref="A41:K41"/>
    <mergeCell ref="A35:K35"/>
    <mergeCell ref="A36:K36"/>
    <mergeCell ref="A25:K25"/>
    <mergeCell ref="A32:K32"/>
    <mergeCell ref="A26:K26"/>
    <mergeCell ref="A27:K27"/>
    <mergeCell ref="A28:K28"/>
    <mergeCell ref="A29:K29"/>
    <mergeCell ref="A30:K30"/>
    <mergeCell ref="A31:K31"/>
    <mergeCell ref="A1:K1"/>
    <mergeCell ref="A2:K2"/>
    <mergeCell ref="A24:K24"/>
    <mergeCell ref="A33:K33"/>
    <mergeCell ref="A34:K34"/>
  </mergeCells>
  <phoneticPr fontId="1" type="noConversion"/>
  <printOptions gridLines="1"/>
  <pageMargins left="0.75" right="0.75" top="1" bottom="1" header="0.5" footer="0.5"/>
  <pageSetup scale="7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1"/>
  <sheetViews>
    <sheetView topLeftCell="A9" workbookViewId="0">
      <selection activeCell="A31" sqref="A31:K31"/>
    </sheetView>
  </sheetViews>
  <sheetFormatPr defaultColWidth="9.1796875" defaultRowHeight="12.5" x14ac:dyDescent="0.25"/>
  <cols>
    <col min="1" max="1" width="27" style="1" customWidth="1"/>
    <col min="2" max="3" width="9.1796875" style="2"/>
    <col min="4" max="4" width="10.1796875" style="2" bestFit="1" customWidth="1"/>
    <col min="5" max="9" width="9.1796875" style="2"/>
    <col min="10" max="10" width="11.1796875" style="2" bestFit="1" customWidth="1"/>
    <col min="11" max="11" width="13.1796875" style="3" customWidth="1"/>
    <col min="12" max="16384" width="9.1796875" style="1"/>
  </cols>
  <sheetData>
    <row r="1" spans="1:11" ht="13" x14ac:dyDescent="0.3">
      <c r="A1" s="28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3" x14ac:dyDescent="0.3">
      <c r="A2" s="29" t="s">
        <v>48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5.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3</v>
      </c>
      <c r="H3" s="4">
        <v>4</v>
      </c>
      <c r="I3" s="4">
        <v>5</v>
      </c>
      <c r="J3" s="4">
        <v>6</v>
      </c>
      <c r="K3" s="4">
        <v>7</v>
      </c>
    </row>
    <row r="4" spans="1:11" s="14" customFormat="1" ht="13" customHeight="1" x14ac:dyDescent="0.3">
      <c r="A4" s="12" t="s">
        <v>8</v>
      </c>
      <c r="B4" s="17">
        <f t="shared" ref="B4:K4" si="0">B5+B6</f>
        <v>0</v>
      </c>
      <c r="C4" s="17">
        <f t="shared" si="0"/>
        <v>95</v>
      </c>
      <c r="D4" s="17">
        <f t="shared" si="0"/>
        <v>0</v>
      </c>
      <c r="E4" s="17">
        <f t="shared" si="0"/>
        <v>14</v>
      </c>
      <c r="F4" s="17">
        <f t="shared" si="0"/>
        <v>0</v>
      </c>
      <c r="G4" s="17">
        <f t="shared" si="0"/>
        <v>109</v>
      </c>
      <c r="H4" s="17">
        <f t="shared" si="0"/>
        <v>95</v>
      </c>
      <c r="I4" s="17">
        <f t="shared" si="0"/>
        <v>3373</v>
      </c>
      <c r="J4" s="17">
        <f t="shared" si="0"/>
        <v>8875393</v>
      </c>
      <c r="K4" s="18">
        <f t="shared" si="0"/>
        <v>0</v>
      </c>
    </row>
    <row r="5" spans="1:11" s="14" customFormat="1" x14ac:dyDescent="0.25">
      <c r="A5" s="14" t="s">
        <v>9</v>
      </c>
      <c r="B5" s="19">
        <v>0</v>
      </c>
      <c r="C5" s="19">
        <v>37</v>
      </c>
      <c r="D5" s="19">
        <v>0</v>
      </c>
      <c r="E5" s="19">
        <v>14</v>
      </c>
      <c r="F5" s="19">
        <v>0</v>
      </c>
      <c r="G5" s="19">
        <v>51</v>
      </c>
      <c r="H5" s="19">
        <v>37</v>
      </c>
      <c r="I5" s="19">
        <v>2386</v>
      </c>
      <c r="J5" s="19">
        <v>6537197</v>
      </c>
      <c r="K5" s="19">
        <v>0</v>
      </c>
    </row>
    <row r="6" spans="1:11" s="14" customFormat="1" x14ac:dyDescent="0.25">
      <c r="A6" s="14" t="s">
        <v>10</v>
      </c>
      <c r="B6" s="19">
        <v>0</v>
      </c>
      <c r="C6" s="19">
        <v>58</v>
      </c>
      <c r="D6" s="19">
        <v>0</v>
      </c>
      <c r="E6" s="19">
        <v>0</v>
      </c>
      <c r="F6" s="19">
        <v>0</v>
      </c>
      <c r="G6" s="19">
        <v>58</v>
      </c>
      <c r="H6" s="19">
        <v>58</v>
      </c>
      <c r="I6" s="19">
        <v>987</v>
      </c>
      <c r="J6" s="19">
        <v>2338196</v>
      </c>
      <c r="K6" s="19">
        <v>0</v>
      </c>
    </row>
    <row r="7" spans="1:11" s="14" customFormat="1" ht="13" x14ac:dyDescent="0.3">
      <c r="A7" s="25" t="s">
        <v>11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431</v>
      </c>
      <c r="J7" s="7">
        <v>3731034</v>
      </c>
      <c r="K7" s="7">
        <v>0</v>
      </c>
    </row>
    <row r="8" spans="1:11" s="14" customFormat="1" ht="13" x14ac:dyDescent="0.3">
      <c r="A8" s="25" t="s">
        <v>12</v>
      </c>
      <c r="B8" s="17">
        <f t="shared" ref="B8:K8" si="1">B9+B10</f>
        <v>155</v>
      </c>
      <c r="C8" s="17">
        <f t="shared" si="1"/>
        <v>1319</v>
      </c>
      <c r="D8" s="17">
        <f t="shared" si="1"/>
        <v>5</v>
      </c>
      <c r="E8" s="17">
        <f t="shared" si="1"/>
        <v>432</v>
      </c>
      <c r="F8" s="17">
        <f t="shared" si="1"/>
        <v>18</v>
      </c>
      <c r="G8" s="17">
        <f t="shared" si="1"/>
        <v>1929</v>
      </c>
      <c r="H8" s="17">
        <f t="shared" si="1"/>
        <v>1924</v>
      </c>
      <c r="I8" s="17">
        <f t="shared" si="1"/>
        <v>15961</v>
      </c>
      <c r="J8" s="17">
        <f t="shared" si="1"/>
        <v>46531020</v>
      </c>
      <c r="K8" s="18">
        <f t="shared" si="1"/>
        <v>29382</v>
      </c>
    </row>
    <row r="9" spans="1:11" s="14" customFormat="1" x14ac:dyDescent="0.25">
      <c r="A9" s="14" t="s">
        <v>13</v>
      </c>
      <c r="B9" s="19">
        <v>141</v>
      </c>
      <c r="C9" s="19">
        <v>837</v>
      </c>
      <c r="D9" s="19">
        <v>1</v>
      </c>
      <c r="E9" s="19">
        <v>180</v>
      </c>
      <c r="F9" s="19">
        <v>12</v>
      </c>
      <c r="G9" s="19">
        <v>1171</v>
      </c>
      <c r="H9" s="19">
        <v>1170</v>
      </c>
      <c r="I9" s="19">
        <v>8787</v>
      </c>
      <c r="J9" s="19">
        <v>32951348</v>
      </c>
      <c r="K9" s="19">
        <v>13343</v>
      </c>
    </row>
    <row r="10" spans="1:11" s="15" customFormat="1" x14ac:dyDescent="0.25">
      <c r="A10" s="15" t="s">
        <v>10</v>
      </c>
      <c r="B10" s="19">
        <v>14</v>
      </c>
      <c r="C10" s="19">
        <v>482</v>
      </c>
      <c r="D10" s="19">
        <v>4</v>
      </c>
      <c r="E10" s="19">
        <v>252</v>
      </c>
      <c r="F10" s="19">
        <v>6</v>
      </c>
      <c r="G10" s="19">
        <v>758</v>
      </c>
      <c r="H10" s="19">
        <v>754</v>
      </c>
      <c r="I10" s="19">
        <v>7174</v>
      </c>
      <c r="J10" s="19">
        <v>13579672</v>
      </c>
      <c r="K10" s="19">
        <v>16039</v>
      </c>
    </row>
    <row r="11" spans="1:11" s="15" customFormat="1" ht="13" x14ac:dyDescent="0.3">
      <c r="A11" s="26" t="s">
        <v>14</v>
      </c>
      <c r="B11" s="17">
        <f t="shared" ref="B11:K11" si="2">B12+B13</f>
        <v>2</v>
      </c>
      <c r="C11" s="17">
        <f t="shared" si="2"/>
        <v>0</v>
      </c>
      <c r="D11" s="17">
        <f t="shared" si="2"/>
        <v>0</v>
      </c>
      <c r="E11" s="17">
        <f t="shared" si="2"/>
        <v>0</v>
      </c>
      <c r="F11" s="17">
        <f t="shared" si="2"/>
        <v>0</v>
      </c>
      <c r="G11" s="17">
        <f t="shared" si="2"/>
        <v>2</v>
      </c>
      <c r="H11" s="17">
        <f t="shared" si="2"/>
        <v>2</v>
      </c>
      <c r="I11" s="17">
        <f t="shared" si="2"/>
        <v>19732</v>
      </c>
      <c r="J11" s="17">
        <f t="shared" si="2"/>
        <v>38048349</v>
      </c>
      <c r="K11" s="18">
        <f t="shared" si="2"/>
        <v>14765014</v>
      </c>
    </row>
    <row r="12" spans="1:11" s="14" customFormat="1" x14ac:dyDescent="0.25">
      <c r="A12" s="14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10508</v>
      </c>
      <c r="J12" s="19">
        <v>30133454</v>
      </c>
      <c r="K12" s="19">
        <v>7398104</v>
      </c>
    </row>
    <row r="13" spans="1:11" s="14" customFormat="1" ht="13.5" customHeight="1" x14ac:dyDescent="0.25">
      <c r="A13" s="15" t="s">
        <v>10</v>
      </c>
      <c r="B13" s="19">
        <v>2</v>
      </c>
      <c r="C13" s="19">
        <v>0</v>
      </c>
      <c r="D13" s="19">
        <v>0</v>
      </c>
      <c r="E13" s="19">
        <v>0</v>
      </c>
      <c r="F13" s="19">
        <v>0</v>
      </c>
      <c r="G13" s="19">
        <v>2</v>
      </c>
      <c r="H13" s="19">
        <v>2</v>
      </c>
      <c r="I13" s="19">
        <v>9224</v>
      </c>
      <c r="J13" s="19">
        <v>7914895</v>
      </c>
      <c r="K13" s="19">
        <v>7366910</v>
      </c>
    </row>
    <row r="14" spans="1:11" s="14" customFormat="1" ht="13" x14ac:dyDescent="0.3">
      <c r="A14" s="25" t="s">
        <v>16</v>
      </c>
      <c r="B14" s="7">
        <v>0</v>
      </c>
      <c r="C14" s="7">
        <v>646</v>
      </c>
      <c r="D14" s="7">
        <v>29</v>
      </c>
      <c r="E14" s="7">
        <v>212</v>
      </c>
      <c r="F14" s="7">
        <v>0</v>
      </c>
      <c r="G14" s="7">
        <v>887</v>
      </c>
      <c r="H14" s="7">
        <v>858</v>
      </c>
      <c r="I14" s="7">
        <v>1684</v>
      </c>
      <c r="J14" s="7">
        <v>5734906</v>
      </c>
      <c r="K14" s="7">
        <v>3471</v>
      </c>
    </row>
    <row r="15" spans="1:11" s="13" customFormat="1" ht="13" x14ac:dyDescent="0.3">
      <c r="A15" s="27" t="s">
        <v>17</v>
      </c>
      <c r="B15" s="17">
        <f t="shared" ref="B15:K15" si="3">B16+B17</f>
        <v>0</v>
      </c>
      <c r="C15" s="17">
        <f t="shared" si="3"/>
        <v>0</v>
      </c>
      <c r="D15" s="17">
        <f t="shared" si="3"/>
        <v>0</v>
      </c>
      <c r="E15" s="17">
        <f t="shared" si="3"/>
        <v>0</v>
      </c>
      <c r="F15" s="17">
        <f t="shared" si="3"/>
        <v>0</v>
      </c>
      <c r="G15" s="17">
        <f t="shared" si="3"/>
        <v>0</v>
      </c>
      <c r="H15" s="17">
        <f t="shared" si="3"/>
        <v>0</v>
      </c>
      <c r="I15" s="17">
        <f t="shared" si="3"/>
        <v>16</v>
      </c>
      <c r="J15" s="17">
        <f>J16+J17</f>
        <v>1992068</v>
      </c>
      <c r="K15" s="18">
        <f t="shared" si="3"/>
        <v>0</v>
      </c>
    </row>
    <row r="16" spans="1:11" s="14" customFormat="1" x14ac:dyDescent="0.25">
      <c r="A16" s="14" t="s">
        <v>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16</v>
      </c>
      <c r="J16" s="19">
        <v>1992068</v>
      </c>
      <c r="K16" s="19">
        <v>0</v>
      </c>
    </row>
    <row r="17" spans="1:11" s="14" customFormat="1" ht="12.75" customHeight="1" x14ac:dyDescent="0.25">
      <c r="A17" s="15" t="s">
        <v>10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s="14" customFormat="1" ht="13" x14ac:dyDescent="0.3">
      <c r="A18" s="25" t="s">
        <v>19</v>
      </c>
      <c r="B18" s="7">
        <v>0</v>
      </c>
      <c r="C18" s="7">
        <v>16</v>
      </c>
      <c r="D18" s="7">
        <v>0</v>
      </c>
      <c r="E18" s="7">
        <v>0</v>
      </c>
      <c r="F18" s="7">
        <v>0</v>
      </c>
      <c r="G18" s="7">
        <v>16</v>
      </c>
      <c r="H18" s="7">
        <v>16</v>
      </c>
      <c r="I18" s="7">
        <v>864</v>
      </c>
      <c r="J18" s="7">
        <v>7738593</v>
      </c>
      <c r="K18" s="7">
        <v>0</v>
      </c>
    </row>
    <row r="19" spans="1:11" s="14" customFormat="1" ht="13" x14ac:dyDescent="0.3">
      <c r="A19" s="25" t="s">
        <v>20</v>
      </c>
      <c r="B19" s="7">
        <v>244</v>
      </c>
      <c r="C19" s="7">
        <v>1060</v>
      </c>
      <c r="D19" s="7">
        <v>0</v>
      </c>
      <c r="E19" s="7">
        <v>0</v>
      </c>
      <c r="F19" s="7">
        <v>0</v>
      </c>
      <c r="G19" s="7">
        <v>1304</v>
      </c>
      <c r="H19" s="7">
        <v>1304</v>
      </c>
      <c r="I19" s="7">
        <v>9649</v>
      </c>
      <c r="J19" s="7">
        <v>35778696</v>
      </c>
      <c r="K19" s="7">
        <v>0</v>
      </c>
    </row>
    <row r="20" spans="1:11" s="14" customFormat="1" ht="13" x14ac:dyDescent="0.3">
      <c r="A20" s="25" t="s">
        <v>21</v>
      </c>
      <c r="B20" s="7">
        <v>3</v>
      </c>
      <c r="C20" s="7">
        <v>86</v>
      </c>
      <c r="D20" s="7">
        <v>0</v>
      </c>
      <c r="E20" s="7">
        <v>5</v>
      </c>
      <c r="F20" s="7">
        <v>0</v>
      </c>
      <c r="G20" s="7">
        <v>94</v>
      </c>
      <c r="H20" s="7">
        <v>89</v>
      </c>
      <c r="I20" s="7">
        <v>1853</v>
      </c>
      <c r="J20" s="7">
        <v>8160830</v>
      </c>
      <c r="K20" s="7">
        <v>0</v>
      </c>
    </row>
    <row r="21" spans="1:11" s="14" customFormat="1" ht="13" x14ac:dyDescent="0.3">
      <c r="A21" s="25" t="s">
        <v>22</v>
      </c>
      <c r="B21" s="17">
        <f t="shared" ref="B21:K21" si="4">B22+B23</f>
        <v>0</v>
      </c>
      <c r="C21" s="17">
        <f t="shared" si="4"/>
        <v>28</v>
      </c>
      <c r="D21" s="17">
        <f t="shared" si="4"/>
        <v>1</v>
      </c>
      <c r="E21" s="17">
        <f t="shared" si="4"/>
        <v>10</v>
      </c>
      <c r="F21" s="17">
        <f t="shared" si="4"/>
        <v>0</v>
      </c>
      <c r="G21" s="17">
        <f t="shared" si="4"/>
        <v>39</v>
      </c>
      <c r="H21" s="17">
        <f t="shared" si="4"/>
        <v>39</v>
      </c>
      <c r="I21" s="17">
        <f t="shared" si="4"/>
        <v>6977</v>
      </c>
      <c r="J21" s="17">
        <f t="shared" si="4"/>
        <v>31172552</v>
      </c>
      <c r="K21" s="18">
        <f t="shared" si="4"/>
        <v>0</v>
      </c>
    </row>
    <row r="22" spans="1:11" s="14" customFormat="1" x14ac:dyDescent="0.25">
      <c r="A22" s="14" t="s">
        <v>23</v>
      </c>
      <c r="B22" s="19">
        <v>0</v>
      </c>
      <c r="C22" s="19">
        <v>12</v>
      </c>
      <c r="D22" s="19">
        <v>1</v>
      </c>
      <c r="E22" s="19">
        <v>3</v>
      </c>
      <c r="F22" s="19">
        <v>0</v>
      </c>
      <c r="G22" s="19">
        <v>16</v>
      </c>
      <c r="H22" s="19">
        <v>16</v>
      </c>
      <c r="I22" s="19">
        <v>2609</v>
      </c>
      <c r="J22" s="19">
        <v>21830661</v>
      </c>
      <c r="K22" s="19">
        <v>0</v>
      </c>
    </row>
    <row r="23" spans="1:11" s="14" customFormat="1" x14ac:dyDescent="0.25">
      <c r="A23" s="15" t="s">
        <v>10</v>
      </c>
      <c r="B23" s="19">
        <v>0</v>
      </c>
      <c r="C23" s="19">
        <v>16</v>
      </c>
      <c r="D23" s="19">
        <v>0</v>
      </c>
      <c r="E23" s="19">
        <v>7</v>
      </c>
      <c r="F23" s="19">
        <v>0</v>
      </c>
      <c r="G23" s="19">
        <v>23</v>
      </c>
      <c r="H23" s="19">
        <v>23</v>
      </c>
      <c r="I23" s="19">
        <v>4368</v>
      </c>
      <c r="J23" s="19">
        <v>9341891</v>
      </c>
      <c r="K23" s="19">
        <v>0</v>
      </c>
    </row>
    <row r="24" spans="1:11" ht="25.5" customHeight="1" x14ac:dyDescent="0.3">
      <c r="A24" s="33" t="s">
        <v>38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ht="25.5" customHeight="1" x14ac:dyDescent="0.25">
      <c r="A25" s="30" t="s">
        <v>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25.5" customHeight="1" x14ac:dyDescent="0.25">
      <c r="A26" s="31" t="s">
        <v>39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25.5" customHeight="1" x14ac:dyDescent="0.3">
      <c r="A27" s="32" t="s">
        <v>27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25.5" customHeight="1" x14ac:dyDescent="0.25">
      <c r="A28" s="30" t="s">
        <v>40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ht="25.5" customHeight="1" x14ac:dyDescent="0.25">
      <c r="A29" s="30" t="s">
        <v>29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25.5" customHeight="1" x14ac:dyDescent="0.25">
      <c r="A30" s="30" t="s">
        <v>41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25.5" customHeight="1" x14ac:dyDescent="0.3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25.5" customHeight="1" x14ac:dyDescent="0.3">
      <c r="A32" s="32" t="s">
        <v>32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25.5" customHeight="1" x14ac:dyDescent="0.3">
      <c r="A33" s="32" t="s">
        <v>33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ht="25.5" customHeight="1" x14ac:dyDescent="0.3">
      <c r="A34" s="28" t="s">
        <v>34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25.5" customHeight="1" x14ac:dyDescent="0.3">
      <c r="A35" s="32" t="s">
        <v>35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</row>
    <row r="36" spans="1:11" ht="25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25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25.5" customHeight="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25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25.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25.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</sheetData>
  <mergeCells count="20">
    <mergeCell ref="A39:K39"/>
    <mergeCell ref="A40:K40"/>
    <mergeCell ref="A41:K41"/>
    <mergeCell ref="A34:K34"/>
    <mergeCell ref="A35:K35"/>
    <mergeCell ref="A36:K36"/>
    <mergeCell ref="A37:K37"/>
    <mergeCell ref="A38:K38"/>
    <mergeCell ref="A26:K26"/>
    <mergeCell ref="A1:K1"/>
    <mergeCell ref="A2:K2"/>
    <mergeCell ref="A24:K24"/>
    <mergeCell ref="A25:K25"/>
    <mergeCell ref="A33:K33"/>
    <mergeCell ref="A27:K27"/>
    <mergeCell ref="A28:K28"/>
    <mergeCell ref="A29:K29"/>
    <mergeCell ref="A30:K30"/>
    <mergeCell ref="A31:K31"/>
    <mergeCell ref="A32:K32"/>
  </mergeCells>
  <printOptions gridLines="1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Q12021</vt:lpstr>
      <vt:lpstr>Q22021</vt:lpstr>
      <vt:lpstr>Q32021</vt:lpstr>
      <vt:lpstr>Q42021</vt:lpstr>
    </vt:vector>
  </TitlesOfParts>
  <Manager/>
  <Company>RITA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bernard.stankus</dc:creator>
  <cp:keywords/>
  <dc:description/>
  <cp:lastModifiedBy>Frances Scott-Weis</cp:lastModifiedBy>
  <cp:revision/>
  <dcterms:created xsi:type="dcterms:W3CDTF">2008-08-29T17:52:29Z</dcterms:created>
  <dcterms:modified xsi:type="dcterms:W3CDTF">2023-02-22T02:47:35Z</dcterms:modified>
  <cp:category/>
  <cp:contentStatus/>
</cp:coreProperties>
</file>