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ana/Desktop/"/>
    </mc:Choice>
  </mc:AlternateContent>
  <xr:revisionPtr revIDLastSave="0" documentId="13_ncr:1_{F84830F3-9BAC-514D-A11A-C83321D51B51}" xr6:coauthVersionLast="47" xr6:coauthVersionMax="47" xr10:uidLastSave="{00000000-0000-0000-0000-000000000000}"/>
  <bookViews>
    <workbookView xWindow="0" yWindow="0" windowWidth="33600" windowHeight="21000" activeTab="11" xr2:uid="{B2F4A025-91E8-5242-8403-DE898CDAB52A}"/>
  </bookViews>
  <sheets>
    <sheet name="Client Retention" sheetId="1" r:id="rId1"/>
    <sheet name="Assessment" sheetId="2" r:id="rId2"/>
    <sheet name="Registration" sheetId="3" r:id="rId3"/>
    <sheet name="Compliance" sheetId="4" r:id="rId4"/>
    <sheet name="Registration &amp; Compliance" sheetId="5" r:id="rId5"/>
    <sheet name="Sales BD" sheetId="6" r:id="rId6"/>
    <sheet name="Marketing" sheetId="7" r:id="rId7"/>
    <sheet name="Finance" sheetId="8" r:id="rId8"/>
    <sheet name="HR and Admin" sheetId="9" r:id="rId9"/>
    <sheet name="Legal" sheetId="10" r:id="rId10"/>
    <sheet name="Advisory" sheetId="11" r:id="rId11"/>
    <sheet name="Data Analyst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2" l="1"/>
  <c r="J2" i="11"/>
  <c r="J2" i="10"/>
  <c r="J2" i="9"/>
  <c r="J2" i="8"/>
  <c r="J2" i="7"/>
  <c r="J2" i="6"/>
  <c r="J2" i="5"/>
  <c r="J2" i="4"/>
  <c r="J2" i="3"/>
  <c r="J2" i="2"/>
  <c r="J2" i="1"/>
  <c r="I17" i="1"/>
  <c r="I4" i="4" l="1"/>
  <c r="I5" i="4"/>
  <c r="I6" i="4"/>
  <c r="I7" i="4"/>
  <c r="I8" i="4"/>
  <c r="I9" i="4"/>
  <c r="I10" i="4"/>
  <c r="I11" i="4"/>
  <c r="I12" i="4"/>
  <c r="I13" i="4"/>
  <c r="I14" i="4"/>
  <c r="I15" i="4"/>
  <c r="I3" i="4"/>
  <c r="H11" i="5"/>
  <c r="H12" i="5"/>
  <c r="I4" i="5"/>
  <c r="I5" i="5"/>
  <c r="I6" i="5"/>
  <c r="I7" i="5"/>
  <c r="I8" i="5"/>
  <c r="I9" i="5"/>
  <c r="I10" i="5"/>
  <c r="I11" i="5"/>
  <c r="I12" i="5"/>
  <c r="I13" i="5"/>
  <c r="I14" i="5"/>
  <c r="I15" i="5"/>
  <c r="I3" i="5"/>
  <c r="I3" i="6"/>
  <c r="I4" i="6"/>
  <c r="I5" i="6"/>
  <c r="I6" i="6"/>
  <c r="I7" i="6"/>
  <c r="I8" i="6"/>
  <c r="I9" i="6"/>
  <c r="I10" i="6"/>
  <c r="I11" i="6"/>
  <c r="I12" i="6"/>
  <c r="I13" i="6"/>
  <c r="I14" i="6"/>
  <c r="I15" i="6"/>
  <c r="I4" i="7"/>
  <c r="I5" i="7"/>
  <c r="I6" i="7"/>
  <c r="I7" i="7"/>
  <c r="I8" i="7"/>
  <c r="I9" i="7"/>
  <c r="I10" i="7"/>
  <c r="I11" i="7"/>
  <c r="I12" i="7"/>
  <c r="I13" i="7"/>
  <c r="I14" i="7"/>
  <c r="I15" i="7"/>
  <c r="I3" i="7"/>
  <c r="I4" i="8"/>
  <c r="I5" i="8"/>
  <c r="I6" i="8"/>
  <c r="I7" i="8"/>
  <c r="I8" i="8"/>
  <c r="I9" i="8"/>
  <c r="I10" i="8"/>
  <c r="I11" i="8"/>
  <c r="I12" i="8"/>
  <c r="I13" i="8"/>
  <c r="I14" i="8"/>
  <c r="I15" i="8"/>
  <c r="I3" i="8"/>
  <c r="I4" i="9"/>
  <c r="I5" i="9"/>
  <c r="I6" i="9"/>
  <c r="I7" i="9"/>
  <c r="I8" i="9"/>
  <c r="I9" i="9"/>
  <c r="I10" i="9"/>
  <c r="I11" i="9"/>
  <c r="I12" i="9"/>
  <c r="I13" i="9"/>
  <c r="I14" i="9"/>
  <c r="I15" i="9"/>
  <c r="I3" i="9"/>
  <c r="I4" i="10"/>
  <c r="I5" i="10"/>
  <c r="I6" i="10"/>
  <c r="I7" i="10"/>
  <c r="I8" i="10"/>
  <c r="I9" i="10"/>
  <c r="I10" i="10"/>
  <c r="I11" i="10"/>
  <c r="I12" i="10"/>
  <c r="I13" i="10"/>
  <c r="I14" i="10"/>
  <c r="I15" i="10"/>
  <c r="I3" i="10"/>
  <c r="I4" i="11"/>
  <c r="I5" i="11"/>
  <c r="I6" i="11"/>
  <c r="I7" i="11"/>
  <c r="I8" i="11"/>
  <c r="I9" i="11"/>
  <c r="I10" i="11"/>
  <c r="I11" i="11"/>
  <c r="I12" i="11"/>
  <c r="I13" i="11"/>
  <c r="I14" i="11"/>
  <c r="I15" i="11"/>
  <c r="I3" i="11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4" i="2" l="1"/>
  <c r="I5" i="2"/>
  <c r="I6" i="2"/>
  <c r="I7" i="2"/>
  <c r="I8" i="2"/>
  <c r="I9" i="2"/>
  <c r="I10" i="2"/>
  <c r="I11" i="2"/>
  <c r="I12" i="2"/>
  <c r="I13" i="2"/>
  <c r="I14" i="2"/>
  <c r="I15" i="2"/>
  <c r="I3" i="2"/>
  <c r="I4" i="1"/>
  <c r="I5" i="1"/>
  <c r="I6" i="1"/>
  <c r="I7" i="1"/>
  <c r="I8" i="1"/>
  <c r="I9" i="1"/>
  <c r="I10" i="1"/>
  <c r="I11" i="1"/>
  <c r="I12" i="1"/>
  <c r="I13" i="1"/>
  <c r="I14" i="1"/>
  <c r="I15" i="1"/>
  <c r="I3" i="1"/>
  <c r="H4" i="12"/>
  <c r="H5" i="12"/>
  <c r="H6" i="12"/>
  <c r="H7" i="12"/>
  <c r="H8" i="12"/>
  <c r="H9" i="12"/>
  <c r="H10" i="12"/>
  <c r="H11" i="12"/>
  <c r="H12" i="12"/>
  <c r="H13" i="12"/>
  <c r="H14" i="12"/>
  <c r="H15" i="12"/>
  <c r="H3" i="12"/>
  <c r="H4" i="11"/>
  <c r="H5" i="11"/>
  <c r="H6" i="11"/>
  <c r="H7" i="11"/>
  <c r="H8" i="11"/>
  <c r="H9" i="11"/>
  <c r="H10" i="11"/>
  <c r="H11" i="11"/>
  <c r="H12" i="11"/>
  <c r="H13" i="11"/>
  <c r="H14" i="11"/>
  <c r="H15" i="11"/>
  <c r="H3" i="11"/>
  <c r="H4" i="10"/>
  <c r="H5" i="10"/>
  <c r="H6" i="10"/>
  <c r="H7" i="10"/>
  <c r="H8" i="10"/>
  <c r="H9" i="10"/>
  <c r="H10" i="10"/>
  <c r="H11" i="10"/>
  <c r="H12" i="10"/>
  <c r="H13" i="10"/>
  <c r="H14" i="10"/>
  <c r="H15" i="10"/>
  <c r="H3" i="10"/>
  <c r="H4" i="9"/>
  <c r="H5" i="9"/>
  <c r="H6" i="9"/>
  <c r="H7" i="9"/>
  <c r="H8" i="9"/>
  <c r="H9" i="9"/>
  <c r="H10" i="9"/>
  <c r="H11" i="9"/>
  <c r="H12" i="9"/>
  <c r="H13" i="9"/>
  <c r="H14" i="9"/>
  <c r="H15" i="9"/>
  <c r="H3" i="9"/>
  <c r="H4" i="8"/>
  <c r="H5" i="8"/>
  <c r="H6" i="8"/>
  <c r="H7" i="8"/>
  <c r="H8" i="8"/>
  <c r="H9" i="8"/>
  <c r="H10" i="8"/>
  <c r="H11" i="8"/>
  <c r="H12" i="8"/>
  <c r="H13" i="8"/>
  <c r="H14" i="8"/>
  <c r="H15" i="8"/>
  <c r="H3" i="8"/>
  <c r="H4" i="7"/>
  <c r="H5" i="7"/>
  <c r="H6" i="7"/>
  <c r="H7" i="7"/>
  <c r="H8" i="7"/>
  <c r="H9" i="7"/>
  <c r="H10" i="7"/>
  <c r="H11" i="7"/>
  <c r="H12" i="7"/>
  <c r="H13" i="7"/>
  <c r="H14" i="7"/>
  <c r="H15" i="7"/>
  <c r="H3" i="7"/>
  <c r="H4" i="6"/>
  <c r="H5" i="6"/>
  <c r="H6" i="6"/>
  <c r="H7" i="6"/>
  <c r="H8" i="6"/>
  <c r="H9" i="6"/>
  <c r="H10" i="6"/>
  <c r="H11" i="6"/>
  <c r="H12" i="6"/>
  <c r="H13" i="6"/>
  <c r="H14" i="6"/>
  <c r="H15" i="6"/>
  <c r="H3" i="6"/>
  <c r="H13" i="5"/>
  <c r="H14" i="5"/>
  <c r="H15" i="5"/>
  <c r="H4" i="4"/>
  <c r="H5" i="4"/>
  <c r="H6" i="4"/>
  <c r="H7" i="4"/>
  <c r="H8" i="4"/>
  <c r="H9" i="4"/>
  <c r="H10" i="4"/>
  <c r="H11" i="4"/>
  <c r="H12" i="4"/>
  <c r="H13" i="4"/>
  <c r="H14" i="4"/>
  <c r="H15" i="4"/>
  <c r="H3" i="4"/>
  <c r="I3" i="3"/>
  <c r="I2" i="3"/>
  <c r="H2" i="2"/>
  <c r="H4" i="2"/>
  <c r="H5" i="2"/>
  <c r="H6" i="2"/>
  <c r="H7" i="2"/>
  <c r="H8" i="2"/>
  <c r="H9" i="2"/>
  <c r="H10" i="2"/>
  <c r="H11" i="2"/>
  <c r="H12" i="2"/>
  <c r="H13" i="2"/>
  <c r="H14" i="2"/>
  <c r="H15" i="2"/>
  <c r="H3" i="2"/>
  <c r="H3" i="1"/>
  <c r="H2" i="1"/>
  <c r="H4" i="1"/>
  <c r="H5" i="1"/>
  <c r="H6" i="1"/>
  <c r="H7" i="1"/>
  <c r="H8" i="1"/>
  <c r="H9" i="1"/>
  <c r="H10" i="1"/>
  <c r="H11" i="1"/>
  <c r="H12" i="1"/>
  <c r="H13" i="1"/>
  <c r="H14" i="1"/>
  <c r="H15" i="1"/>
  <c r="I4" i="3"/>
  <c r="I5" i="3"/>
  <c r="I6" i="3"/>
  <c r="I7" i="3"/>
  <c r="I8" i="3"/>
  <c r="I9" i="3"/>
  <c r="I10" i="3"/>
  <c r="I11" i="3"/>
  <c r="I12" i="3"/>
  <c r="I13" i="3"/>
  <c r="I14" i="3"/>
  <c r="I15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2" i="3"/>
  <c r="F3" i="12" a="1"/>
  <c r="F3" i="12" s="1"/>
  <c r="F4" i="12" a="1"/>
  <c r="F4" i="12" s="1"/>
  <c r="F5" i="12" a="1"/>
  <c r="F5" i="12" s="1"/>
  <c r="F6" i="12" a="1"/>
  <c r="F6" i="12"/>
  <c r="F7" i="12" a="1"/>
  <c r="F7" i="12" s="1"/>
  <c r="F8" i="12" a="1"/>
  <c r="F8" i="12" s="1"/>
  <c r="F9" i="12" a="1"/>
  <c r="F9" i="12" s="1"/>
  <c r="F10" i="12" a="1"/>
  <c r="F10" i="12"/>
  <c r="F11" i="12" a="1"/>
  <c r="F11" i="12" s="1"/>
  <c r="F12" i="12" a="1"/>
  <c r="F12" i="12" s="1"/>
  <c r="F13" i="12" a="1"/>
  <c r="F13" i="12" s="1"/>
  <c r="F14" i="12" a="1"/>
  <c r="F14" i="12"/>
  <c r="F15" i="12" a="1"/>
  <c r="F15" i="12" s="1"/>
  <c r="F2" i="12" a="1"/>
  <c r="F2" i="12" s="1"/>
  <c r="F3" i="11" a="1"/>
  <c r="F3" i="11"/>
  <c r="F4" i="11" a="1"/>
  <c r="F4" i="11"/>
  <c r="F5" i="11" a="1"/>
  <c r="F5" i="11" s="1"/>
  <c r="F6" i="11" a="1"/>
  <c r="F6" i="11"/>
  <c r="F7" i="11" a="1"/>
  <c r="F7" i="11" s="1"/>
  <c r="F8" i="11" a="1"/>
  <c r="F8" i="11"/>
  <c r="F9" i="11" a="1"/>
  <c r="F9" i="11"/>
  <c r="F10" i="11" a="1"/>
  <c r="F10" i="11"/>
  <c r="F11" i="11" a="1"/>
  <c r="F11" i="11" s="1"/>
  <c r="F12" i="11" a="1"/>
  <c r="F12" i="11"/>
  <c r="F13" i="11" a="1"/>
  <c r="F13" i="11"/>
  <c r="F14" i="11" a="1"/>
  <c r="F14" i="11"/>
  <c r="F15" i="11" a="1"/>
  <c r="F15" i="11" s="1"/>
  <c r="F2" i="11" a="1"/>
  <c r="F2" i="11" s="1"/>
  <c r="F3" i="10" a="1"/>
  <c r="F3" i="10" s="1"/>
  <c r="F4" i="10" a="1"/>
  <c r="F4" i="10" s="1"/>
  <c r="F5" i="10" a="1"/>
  <c r="F5" i="10"/>
  <c r="F6" i="10" a="1"/>
  <c r="F6" i="10"/>
  <c r="F7" i="10" a="1"/>
  <c r="F7" i="10" s="1"/>
  <c r="F8" i="10" a="1"/>
  <c r="F8" i="10" s="1"/>
  <c r="F9" i="10" a="1"/>
  <c r="F9" i="10"/>
  <c r="F10" i="10" a="1"/>
  <c r="F10" i="10"/>
  <c r="F11" i="10" a="1"/>
  <c r="F11" i="10" s="1"/>
  <c r="F12" i="10" a="1"/>
  <c r="F12" i="10"/>
  <c r="F13" i="10" a="1"/>
  <c r="F13" i="10" s="1"/>
  <c r="F14" i="10" a="1"/>
  <c r="F14" i="10"/>
  <c r="F15" i="10" a="1"/>
  <c r="F15" i="10" s="1"/>
  <c r="F2" i="10" a="1"/>
  <c r="F2" i="10" s="1"/>
  <c r="F3" i="9" a="1"/>
  <c r="F3" i="9" s="1"/>
  <c r="F4" i="9" a="1"/>
  <c r="F4" i="9"/>
  <c r="F5" i="9" a="1"/>
  <c r="F5" i="9"/>
  <c r="F6" i="9" a="1"/>
  <c r="F6" i="9"/>
  <c r="F7" i="9" a="1"/>
  <c r="F7" i="9" s="1"/>
  <c r="F8" i="9" a="1"/>
  <c r="F8" i="9"/>
  <c r="F9" i="9" a="1"/>
  <c r="F9" i="9"/>
  <c r="F10" i="9" a="1"/>
  <c r="F10" i="9"/>
  <c r="F11" i="9" a="1"/>
  <c r="F11" i="9" s="1"/>
  <c r="F12" i="9" a="1"/>
  <c r="F12" i="9" s="1"/>
  <c r="F13" i="9" a="1"/>
  <c r="F13" i="9"/>
  <c r="F14" i="9" a="1"/>
  <c r="F14" i="9"/>
  <c r="F15" i="9" a="1"/>
  <c r="F15" i="9" s="1"/>
  <c r="F2" i="9" a="1"/>
  <c r="F2" i="9" s="1"/>
  <c r="F3" i="8" a="1"/>
  <c r="F3" i="8" s="1"/>
  <c r="F4" i="8" a="1"/>
  <c r="F4" i="8" s="1"/>
  <c r="F5" i="8" a="1"/>
  <c r="F5" i="8"/>
  <c r="F6" i="8" a="1"/>
  <c r="F6" i="8"/>
  <c r="F7" i="8" a="1"/>
  <c r="F7" i="8" s="1"/>
  <c r="F8" i="8" a="1"/>
  <c r="F8" i="8" s="1"/>
  <c r="F9" i="8" a="1"/>
  <c r="F9" i="8" s="1"/>
  <c r="F10" i="8" a="1"/>
  <c r="F10" i="8"/>
  <c r="F11" i="8" a="1"/>
  <c r="F11" i="8" s="1"/>
  <c r="F12" i="8" a="1"/>
  <c r="F12" i="8" s="1"/>
  <c r="F13" i="8" a="1"/>
  <c r="F13" i="8"/>
  <c r="F14" i="8" a="1"/>
  <c r="F14" i="8"/>
  <c r="F15" i="8" a="1"/>
  <c r="F15" i="8" s="1"/>
  <c r="F2" i="8" a="1"/>
  <c r="F2" i="8" s="1"/>
  <c r="F3" i="7" a="1"/>
  <c r="F3" i="7" s="1"/>
  <c r="F4" i="7" a="1"/>
  <c r="F4" i="7"/>
  <c r="F5" i="7" a="1"/>
  <c r="F5" i="7"/>
  <c r="F6" i="7" a="1"/>
  <c r="F6" i="7"/>
  <c r="F7" i="7" a="1"/>
  <c r="F7" i="7" s="1"/>
  <c r="F8" i="7" a="1"/>
  <c r="F8" i="7" s="1"/>
  <c r="F9" i="7" a="1"/>
  <c r="F9" i="7"/>
  <c r="F10" i="7" a="1"/>
  <c r="F10" i="7"/>
  <c r="F11" i="7" a="1"/>
  <c r="F11" i="7" s="1"/>
  <c r="F12" i="7" a="1"/>
  <c r="F12" i="7"/>
  <c r="F13" i="7" a="1"/>
  <c r="F13" i="7"/>
  <c r="F14" i="7" a="1"/>
  <c r="F14" i="7"/>
  <c r="F15" i="7" a="1"/>
  <c r="F15" i="7" s="1"/>
  <c r="F2" i="7" a="1"/>
  <c r="F2" i="7" s="1"/>
  <c r="F3" i="6" a="1"/>
  <c r="F3" i="6"/>
  <c r="F4" i="6" a="1"/>
  <c r="F4" i="6" s="1"/>
  <c r="F5" i="6" a="1"/>
  <c r="F5" i="6"/>
  <c r="F6" i="6" a="1"/>
  <c r="F6" i="6" s="1"/>
  <c r="F7" i="6" a="1"/>
  <c r="F7" i="6" s="1"/>
  <c r="F8" i="6" a="1"/>
  <c r="F8" i="6" s="1"/>
  <c r="F9" i="6" a="1"/>
  <c r="F9" i="6"/>
  <c r="F10" i="6" a="1"/>
  <c r="F10" i="6"/>
  <c r="F11" i="6" a="1"/>
  <c r="F11" i="6" s="1"/>
  <c r="F12" i="6" a="1"/>
  <c r="F12" i="6"/>
  <c r="F13" i="6" a="1"/>
  <c r="F13" i="6"/>
  <c r="F14" i="6" a="1"/>
  <c r="F14" i="6"/>
  <c r="F15" i="6" a="1"/>
  <c r="F15" i="6" s="1"/>
  <c r="F2" i="6" a="1"/>
  <c r="F2" i="6" s="1"/>
  <c r="F2" i="5" a="1"/>
  <c r="F2" i="5" s="1"/>
  <c r="F3" i="4" a="1"/>
  <c r="F3" i="4" s="1"/>
  <c r="F4" i="4" a="1"/>
  <c r="F4" i="4" s="1"/>
  <c r="F5" i="4" a="1"/>
  <c r="F5" i="4" s="1"/>
  <c r="F6" i="4" a="1"/>
  <c r="F6" i="4"/>
  <c r="F7" i="4" a="1"/>
  <c r="F7" i="4"/>
  <c r="F8" i="4" a="1"/>
  <c r="F8" i="4"/>
  <c r="F9" i="4" a="1"/>
  <c r="F9" i="4"/>
  <c r="F10" i="4" a="1"/>
  <c r="F10" i="4"/>
  <c r="F11" i="4" a="1"/>
  <c r="F11" i="4"/>
  <c r="F12" i="4" a="1"/>
  <c r="F12" i="4"/>
  <c r="F13" i="4" a="1"/>
  <c r="F13" i="4" s="1"/>
  <c r="F14" i="4" a="1"/>
  <c r="F14" i="4"/>
  <c r="F15" i="4" a="1"/>
  <c r="F15" i="4"/>
  <c r="F2" i="4" a="1"/>
  <c r="F2" i="4" s="1"/>
  <c r="F2" i="3" a="1"/>
  <c r="F2" i="3" s="1"/>
  <c r="F3" i="3" a="1"/>
  <c r="F3" i="3" s="1"/>
  <c r="F3" i="2" a="1"/>
  <c r="F3" i="2" s="1"/>
  <c r="F4" i="2" a="1"/>
  <c r="F4" i="2"/>
  <c r="F5" i="2" a="1"/>
  <c r="F5" i="2"/>
  <c r="F6" i="2" a="1"/>
  <c r="F6" i="2"/>
  <c r="F7" i="2" a="1"/>
  <c r="F7" i="2" s="1"/>
  <c r="F8" i="2" a="1"/>
  <c r="F8" i="2"/>
  <c r="F9" i="2" a="1"/>
  <c r="F9" i="2"/>
  <c r="F10" i="2" a="1"/>
  <c r="F10" i="2"/>
  <c r="F11" i="2" a="1"/>
  <c r="F11" i="2" s="1"/>
  <c r="F12" i="2" a="1"/>
  <c r="F12" i="2"/>
  <c r="F13" i="2" a="1"/>
  <c r="F13" i="2"/>
  <c r="F14" i="2" a="1"/>
  <c r="F14" i="2"/>
  <c r="F15" i="2" a="1"/>
  <c r="F15" i="2" s="1"/>
  <c r="F2" i="2" a="1"/>
  <c r="F2" i="2" s="1"/>
  <c r="F4" i="3" a="1"/>
  <c r="F4" i="3" s="1"/>
  <c r="F5" i="3" a="1"/>
  <c r="F5" i="3"/>
  <c r="F6" i="3" a="1"/>
  <c r="F6" i="3"/>
  <c r="F7" i="3" a="1"/>
  <c r="F7" i="3" s="1"/>
  <c r="F8" i="3" a="1"/>
  <c r="F8" i="3" s="1"/>
  <c r="F9" i="3" a="1"/>
  <c r="F9" i="3"/>
  <c r="F10" i="3" a="1"/>
  <c r="F10" i="3"/>
  <c r="F11" i="3" a="1"/>
  <c r="F11" i="3" s="1"/>
  <c r="F12" i="3" a="1"/>
  <c r="F12" i="3"/>
  <c r="F13" i="3" a="1"/>
  <c r="F13" i="3" s="1"/>
  <c r="F14" i="3" a="1"/>
  <c r="F14" i="3"/>
  <c r="F15" i="3" a="1"/>
  <c r="F15" i="3" s="1"/>
  <c r="F3" i="5" a="1"/>
  <c r="F3" i="5"/>
  <c r="F4" i="5" a="1"/>
  <c r="F4" i="5" s="1"/>
  <c r="F5" i="5" a="1"/>
  <c r="F5" i="5" s="1"/>
  <c r="F6" i="5" a="1"/>
  <c r="F6" i="5"/>
  <c r="F7" i="5" a="1"/>
  <c r="F7" i="5" s="1"/>
  <c r="F8" i="5" a="1"/>
  <c r="F8" i="5" s="1"/>
  <c r="F9" i="5" a="1"/>
  <c r="F9" i="5"/>
  <c r="F10" i="5" a="1"/>
  <c r="F10" i="5"/>
  <c r="F11" i="5" a="1"/>
  <c r="F11" i="5" s="1"/>
  <c r="F12" i="5" a="1"/>
  <c r="F12" i="5"/>
  <c r="F13" i="5" a="1"/>
  <c r="F13" i="5"/>
  <c r="F14" i="5" a="1"/>
  <c r="F14" i="5" s="1"/>
  <c r="F15" i="5" a="1"/>
  <c r="F15" i="5" s="1"/>
  <c r="C4" i="12"/>
  <c r="C5" i="12"/>
  <c r="C6" i="12"/>
  <c r="C7" i="12"/>
  <c r="C9" i="12"/>
  <c r="C10" i="12"/>
  <c r="C11" i="12"/>
  <c r="C12" i="12"/>
  <c r="C14" i="12"/>
  <c r="C15" i="12"/>
  <c r="C3" i="12"/>
  <c r="C4" i="11"/>
  <c r="C5" i="11"/>
  <c r="C6" i="11"/>
  <c r="C7" i="11"/>
  <c r="C8" i="11"/>
  <c r="C9" i="11"/>
  <c r="C10" i="11"/>
  <c r="C11" i="11"/>
  <c r="C12" i="11"/>
  <c r="C13" i="11"/>
  <c r="C14" i="11"/>
  <c r="C15" i="11"/>
  <c r="C3" i="11"/>
  <c r="C4" i="10"/>
  <c r="C5" i="10"/>
  <c r="C6" i="10"/>
  <c r="C7" i="10"/>
  <c r="C8" i="10"/>
  <c r="C9" i="10"/>
  <c r="C10" i="10"/>
  <c r="C11" i="10"/>
  <c r="C12" i="10"/>
  <c r="C13" i="10"/>
  <c r="C14" i="10"/>
  <c r="C15" i="10"/>
  <c r="C3" i="10"/>
  <c r="C4" i="9"/>
  <c r="C5" i="9"/>
  <c r="C6" i="9"/>
  <c r="C7" i="9"/>
  <c r="C8" i="9"/>
  <c r="C9" i="9"/>
  <c r="C10" i="9"/>
  <c r="C11" i="9"/>
  <c r="C12" i="9"/>
  <c r="C13" i="9"/>
  <c r="C14" i="9"/>
  <c r="C15" i="9"/>
  <c r="C3" i="9"/>
  <c r="C4" i="8"/>
  <c r="C5" i="8"/>
  <c r="C6" i="8"/>
  <c r="C7" i="8"/>
  <c r="C8" i="8"/>
  <c r="C9" i="8"/>
  <c r="C10" i="8"/>
  <c r="C11" i="8"/>
  <c r="C12" i="8"/>
  <c r="C13" i="8"/>
  <c r="C14" i="8"/>
  <c r="C15" i="8"/>
  <c r="C3" i="8"/>
  <c r="C4" i="7"/>
  <c r="C5" i="7"/>
  <c r="C6" i="7"/>
  <c r="C7" i="7"/>
  <c r="C8" i="7"/>
  <c r="C9" i="7"/>
  <c r="C10" i="7"/>
  <c r="C11" i="7"/>
  <c r="C12" i="7"/>
  <c r="C13" i="7"/>
  <c r="C14" i="7"/>
  <c r="C15" i="7"/>
  <c r="C3" i="7"/>
  <c r="C4" i="6"/>
  <c r="C5" i="6"/>
  <c r="C6" i="6"/>
  <c r="C7" i="6"/>
  <c r="C8" i="6"/>
  <c r="C9" i="6"/>
  <c r="C10" i="6"/>
  <c r="C11" i="6"/>
  <c r="C12" i="6"/>
  <c r="C13" i="6"/>
  <c r="C14" i="6"/>
  <c r="C15" i="6"/>
  <c r="C3" i="6"/>
  <c r="C4" i="5"/>
  <c r="C5" i="5"/>
  <c r="C6" i="5"/>
  <c r="C7" i="5"/>
  <c r="C8" i="5"/>
  <c r="C9" i="5"/>
  <c r="C10" i="5"/>
  <c r="C11" i="5"/>
  <c r="C12" i="5"/>
  <c r="C13" i="5"/>
  <c r="C14" i="5"/>
  <c r="C15" i="5"/>
  <c r="C3" i="5"/>
  <c r="C4" i="4"/>
  <c r="C5" i="4"/>
  <c r="C6" i="4"/>
  <c r="C7" i="4"/>
  <c r="C8" i="4"/>
  <c r="C9" i="4"/>
  <c r="C10" i="4"/>
  <c r="C11" i="4"/>
  <c r="C12" i="4"/>
  <c r="C13" i="4"/>
  <c r="C14" i="4"/>
  <c r="C15" i="4"/>
  <c r="C3" i="4"/>
  <c r="C4" i="3"/>
  <c r="C5" i="3"/>
  <c r="C6" i="3"/>
  <c r="C7" i="3"/>
  <c r="C8" i="3"/>
  <c r="C9" i="3"/>
  <c r="C10" i="3"/>
  <c r="C11" i="3"/>
  <c r="C12" i="3"/>
  <c r="C13" i="3"/>
  <c r="C14" i="3"/>
  <c r="C15" i="3"/>
  <c r="C3" i="3"/>
  <c r="C4" i="2" l="1"/>
  <c r="C5" i="2"/>
  <c r="C6" i="2"/>
  <c r="C7" i="2"/>
  <c r="C8" i="2"/>
  <c r="C9" i="2"/>
  <c r="C10" i="2"/>
  <c r="C11" i="2"/>
  <c r="C12" i="2"/>
  <c r="C13" i="2"/>
  <c r="C14" i="2"/>
  <c r="C15" i="2"/>
  <c r="C3" i="2"/>
  <c r="E2" i="1"/>
  <c r="C4" i="1"/>
  <c r="C5" i="1"/>
  <c r="C6" i="1"/>
  <c r="C7" i="1"/>
  <c r="C8" i="1"/>
  <c r="C9" i="1"/>
  <c r="C10" i="1"/>
  <c r="C11" i="1"/>
  <c r="C12" i="1"/>
  <c r="C13" i="1"/>
  <c r="C14" i="1"/>
  <c r="C15" i="1"/>
  <c r="C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<sst xmlns="http://schemas.openxmlformats.org/spreadsheetml/2006/main" count="120" uniqueCount="10">
  <si>
    <t>Span</t>
  </si>
  <si>
    <t>Active Employee</t>
  </si>
  <si>
    <t>Drop Count</t>
  </si>
  <si>
    <t xml:space="preserve">Interview Scheduled </t>
  </si>
  <si>
    <t xml:space="preserve">Employee Shortlisted </t>
  </si>
  <si>
    <t>Total Offer Letter Amt</t>
  </si>
  <si>
    <t>New Onboarded</t>
  </si>
  <si>
    <t>Growth Rate %:</t>
  </si>
  <si>
    <t xml:space="preserve">Retention Rate </t>
  </si>
  <si>
    <t>Attrition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</si>
</sst>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" fontId="0" fillId="0" borderId="0" xfId="0" applyNumberFormat="1"/>
    <xf numFmtId="17" fontId="0" fillId="0" borderId="0" xfId="0" applyNumberFormat="1" applyAlignment="1">
      <alignment wrapText="1"/>
    </xf>
    <xf numFmtId="0" fontId="1" fillId="0" borderId="0" xfId="0" applyFont="1"/>
    <xf numFmtId="2" fontId="0" fillId="0" borderId="0" xfId="0" applyNumberFormat="1"/>
    <xf numFmtId="170" fontId="0" fillId="0" borderId="0" xfId="0" applyNumberFormat="1"/>
    <xf numFmtId="2" fontId="2" fillId="0" borderId="0" xfId="0" applyNumberFormat="1" applyFont="1"/>
    <xf numFmtId="0" fontId="3" fillId="0" borderId="0" xfId="0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0734-276F-CD4E-B12E-B2C4245EE95C}">
  <dimension ref="A1:J25"/>
  <sheetViews>
    <sheetView topLeftCell="G1" zoomScale="200" workbookViewId="0">
      <selection activeCell="J8" sqref="J8"/>
    </sheetView>
  </sheetViews>
  <sheetFormatPr baseColWidth="10" defaultColWidth="16.5" defaultRowHeight="16" x14ac:dyDescent="0.2"/>
  <sheetData>
    <row r="1" spans="1:1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8</v>
      </c>
      <c r="J1" s="3" t="s">
        <v>9</v>
      </c>
    </row>
    <row r="2" spans="1:10" x14ac:dyDescent="0.2">
      <c r="A2" s="1">
        <v>45292</v>
      </c>
      <c r="B2">
        <v>7</v>
      </c>
      <c r="C2">
        <v>0</v>
      </c>
      <c r="D2">
        <v>10</v>
      </c>
      <c r="E2">
        <f>D2/2</f>
        <v>5</v>
      </c>
      <c r="F2">
        <v>0</v>
      </c>
      <c r="H2">
        <f>(B2 - B2)/B2*100</f>
        <v>0</v>
      </c>
      <c r="I2">
        <v>0</v>
      </c>
      <c r="J2" s="8">
        <f>SUMIF(C2:C15,"&gt;0")/AVERAGE(B2:B15)*100</f>
        <v>47.727272727272727</v>
      </c>
    </row>
    <row r="3" spans="1:10" x14ac:dyDescent="0.2">
      <c r="A3" s="1">
        <v>45323</v>
      </c>
      <c r="B3">
        <v>6</v>
      </c>
      <c r="C3">
        <f>B2-B3</f>
        <v>1</v>
      </c>
      <c r="D3">
        <v>8</v>
      </c>
      <c r="E3">
        <v>14</v>
      </c>
      <c r="F3">
        <v>0</v>
      </c>
      <c r="H3">
        <f>(B3 - B2)/B2*100</f>
        <v>-14.285714285714285</v>
      </c>
      <c r="I3">
        <f>IF(B2&gt;0,(B2-IF(C2&gt;0,C2,0))/B2*100,100)</f>
        <v>100</v>
      </c>
      <c r="J3" s="3"/>
    </row>
    <row r="4" spans="1:10" x14ac:dyDescent="0.2">
      <c r="A4" s="1">
        <v>45352</v>
      </c>
      <c r="B4">
        <v>5</v>
      </c>
      <c r="C4">
        <f t="shared" ref="C4:C15" si="0">B3-B4</f>
        <v>1</v>
      </c>
      <c r="D4">
        <v>15</v>
      </c>
      <c r="E4">
        <v>12</v>
      </c>
      <c r="F4">
        <v>0</v>
      </c>
      <c r="H4">
        <f t="shared" ref="H4:H15" si="1">(B4 - B3)/B3*100</f>
        <v>-16.666666666666664</v>
      </c>
      <c r="I4">
        <f t="shared" ref="I4:I15" si="2">IF(B3&gt;0,(B3-IF(C3&gt;0,C3,0))/B3*100,100)</f>
        <v>83.333333333333343</v>
      </c>
      <c r="J4" s="3"/>
    </row>
    <row r="5" spans="1:10" x14ac:dyDescent="0.2">
      <c r="A5" s="1">
        <v>45383</v>
      </c>
      <c r="B5">
        <v>5</v>
      </c>
      <c r="C5">
        <f t="shared" si="0"/>
        <v>0</v>
      </c>
      <c r="D5">
        <v>0</v>
      </c>
      <c r="E5">
        <v>0</v>
      </c>
      <c r="F5">
        <v>0</v>
      </c>
      <c r="H5">
        <f t="shared" si="1"/>
        <v>0</v>
      </c>
      <c r="I5">
        <f t="shared" si="2"/>
        <v>80</v>
      </c>
      <c r="J5" s="3"/>
    </row>
    <row r="6" spans="1:10" x14ac:dyDescent="0.2">
      <c r="A6" s="1">
        <v>45413</v>
      </c>
      <c r="B6">
        <v>6</v>
      </c>
      <c r="C6">
        <f t="shared" si="0"/>
        <v>-1</v>
      </c>
      <c r="D6">
        <v>0</v>
      </c>
      <c r="E6">
        <v>0</v>
      </c>
      <c r="F6">
        <v>1</v>
      </c>
      <c r="G6">
        <v>500000</v>
      </c>
      <c r="H6">
        <f t="shared" si="1"/>
        <v>20</v>
      </c>
      <c r="I6">
        <f t="shared" si="2"/>
        <v>100</v>
      </c>
      <c r="J6" s="3"/>
    </row>
    <row r="7" spans="1:10" x14ac:dyDescent="0.2">
      <c r="A7" s="1">
        <v>45444</v>
      </c>
      <c r="B7">
        <v>7</v>
      </c>
      <c r="C7">
        <f t="shared" si="0"/>
        <v>-1</v>
      </c>
      <c r="D7">
        <v>5</v>
      </c>
      <c r="E7">
        <v>8</v>
      </c>
      <c r="F7">
        <v>1</v>
      </c>
      <c r="G7">
        <v>700000</v>
      </c>
      <c r="H7">
        <f t="shared" si="1"/>
        <v>16.666666666666664</v>
      </c>
      <c r="I7">
        <f t="shared" si="2"/>
        <v>100</v>
      </c>
      <c r="J7" s="3"/>
    </row>
    <row r="8" spans="1:10" x14ac:dyDescent="0.2">
      <c r="A8" s="1">
        <v>45474</v>
      </c>
      <c r="B8">
        <v>7</v>
      </c>
      <c r="C8">
        <f t="shared" si="0"/>
        <v>0</v>
      </c>
      <c r="D8">
        <v>15</v>
      </c>
      <c r="E8">
        <v>6</v>
      </c>
      <c r="F8">
        <v>0</v>
      </c>
      <c r="H8">
        <f t="shared" si="1"/>
        <v>0</v>
      </c>
      <c r="I8">
        <f t="shared" si="2"/>
        <v>100</v>
      </c>
      <c r="J8" s="3"/>
    </row>
    <row r="9" spans="1:10" x14ac:dyDescent="0.2">
      <c r="A9" s="1">
        <v>45505</v>
      </c>
      <c r="B9">
        <v>7</v>
      </c>
      <c r="C9">
        <f t="shared" si="0"/>
        <v>0</v>
      </c>
      <c r="D9">
        <v>23</v>
      </c>
      <c r="E9">
        <v>7</v>
      </c>
      <c r="F9">
        <v>0</v>
      </c>
      <c r="H9">
        <f t="shared" si="1"/>
        <v>0</v>
      </c>
      <c r="I9">
        <f t="shared" si="2"/>
        <v>100</v>
      </c>
      <c r="J9" s="3"/>
    </row>
    <row r="10" spans="1:10" x14ac:dyDescent="0.2">
      <c r="A10" s="1">
        <v>45536</v>
      </c>
      <c r="B10">
        <v>6</v>
      </c>
      <c r="C10">
        <f t="shared" si="0"/>
        <v>1</v>
      </c>
      <c r="D10">
        <v>29</v>
      </c>
      <c r="E10">
        <v>6</v>
      </c>
      <c r="F10">
        <v>0</v>
      </c>
      <c r="H10">
        <f t="shared" si="1"/>
        <v>-14.285714285714285</v>
      </c>
      <c r="I10">
        <f t="shared" si="2"/>
        <v>100</v>
      </c>
      <c r="J10" s="3"/>
    </row>
    <row r="11" spans="1:10" x14ac:dyDescent="0.2">
      <c r="A11" s="1">
        <v>45566</v>
      </c>
      <c r="B11">
        <v>6</v>
      </c>
      <c r="C11">
        <f t="shared" si="0"/>
        <v>0</v>
      </c>
      <c r="D11">
        <v>17</v>
      </c>
      <c r="E11">
        <v>3</v>
      </c>
      <c r="F11">
        <v>0</v>
      </c>
      <c r="H11">
        <f t="shared" si="1"/>
        <v>0</v>
      </c>
      <c r="I11">
        <f t="shared" si="2"/>
        <v>83.333333333333343</v>
      </c>
      <c r="J11" s="3"/>
    </row>
    <row r="12" spans="1:10" x14ac:dyDescent="0.2">
      <c r="A12" s="1">
        <v>45597</v>
      </c>
      <c r="B12">
        <v>6</v>
      </c>
      <c r="C12">
        <f t="shared" si="0"/>
        <v>0</v>
      </c>
      <c r="D12">
        <v>18</v>
      </c>
      <c r="E12">
        <v>3</v>
      </c>
      <c r="F12">
        <v>0</v>
      </c>
      <c r="H12">
        <f t="shared" si="1"/>
        <v>0</v>
      </c>
      <c r="I12">
        <f t="shared" si="2"/>
        <v>100</v>
      </c>
      <c r="J12" s="3"/>
    </row>
    <row r="13" spans="1:10" x14ac:dyDescent="0.2">
      <c r="A13" s="1">
        <v>45627</v>
      </c>
      <c r="B13">
        <v>6</v>
      </c>
      <c r="C13">
        <f t="shared" si="0"/>
        <v>0</v>
      </c>
      <c r="D13">
        <v>12</v>
      </c>
      <c r="E13">
        <v>5</v>
      </c>
      <c r="F13">
        <v>0</v>
      </c>
      <c r="H13">
        <f t="shared" si="1"/>
        <v>0</v>
      </c>
      <c r="I13">
        <f t="shared" si="2"/>
        <v>100</v>
      </c>
      <c r="J13" s="3"/>
    </row>
    <row r="14" spans="1:10" x14ac:dyDescent="0.2">
      <c r="A14" s="1">
        <v>45658</v>
      </c>
      <c r="B14">
        <v>7</v>
      </c>
      <c r="C14">
        <f t="shared" si="0"/>
        <v>-1</v>
      </c>
      <c r="D14">
        <v>3</v>
      </c>
      <c r="E14">
        <v>1</v>
      </c>
      <c r="F14">
        <v>1</v>
      </c>
      <c r="G14">
        <v>460000</v>
      </c>
      <c r="H14">
        <f t="shared" si="1"/>
        <v>16.666666666666664</v>
      </c>
      <c r="I14">
        <f t="shared" si="2"/>
        <v>100</v>
      </c>
      <c r="J14" s="3"/>
    </row>
    <row r="15" spans="1:10" x14ac:dyDescent="0.2">
      <c r="A15" s="1">
        <v>45689</v>
      </c>
      <c r="B15">
        <v>7</v>
      </c>
      <c r="C15">
        <f t="shared" si="0"/>
        <v>0</v>
      </c>
      <c r="D15">
        <v>2</v>
      </c>
      <c r="E15">
        <v>1</v>
      </c>
      <c r="F15">
        <v>0</v>
      </c>
      <c r="H15">
        <f t="shared" si="1"/>
        <v>0</v>
      </c>
      <c r="I15">
        <f t="shared" si="2"/>
        <v>100</v>
      </c>
      <c r="J15" s="3"/>
    </row>
    <row r="16" spans="1:10" x14ac:dyDescent="0.2">
      <c r="A16" s="1">
        <v>45717</v>
      </c>
      <c r="J16" s="3"/>
    </row>
    <row r="17" spans="1:10" x14ac:dyDescent="0.2">
      <c r="A17" s="1">
        <v>45748</v>
      </c>
      <c r="I17">
        <f>AVERAGE(B2:B15)</f>
        <v>6.2857142857142856</v>
      </c>
      <c r="J17" s="3"/>
    </row>
    <row r="18" spans="1:10" x14ac:dyDescent="0.2">
      <c r="A18" s="1">
        <v>45778</v>
      </c>
      <c r="J18" s="3"/>
    </row>
    <row r="19" spans="1:10" x14ac:dyDescent="0.2">
      <c r="A19" s="1">
        <v>45809</v>
      </c>
    </row>
    <row r="20" spans="1:10" x14ac:dyDescent="0.2">
      <c r="A20" s="1">
        <v>45839</v>
      </c>
    </row>
    <row r="21" spans="1:10" x14ac:dyDescent="0.2">
      <c r="A21" s="1">
        <v>45870</v>
      </c>
    </row>
    <row r="22" spans="1:10" x14ac:dyDescent="0.2">
      <c r="A22" s="1">
        <v>45901</v>
      </c>
    </row>
    <row r="23" spans="1:10" x14ac:dyDescent="0.2">
      <c r="A23" s="1">
        <v>45931</v>
      </c>
    </row>
    <row r="24" spans="1:10" x14ac:dyDescent="0.2">
      <c r="A24" s="1">
        <v>45962</v>
      </c>
    </row>
    <row r="25" spans="1:10" x14ac:dyDescent="0.2">
      <c r="A25" s="1">
        <v>45992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9B56-3A7B-4848-8316-41BAEBE7350D}">
  <dimension ref="A1:J36"/>
  <sheetViews>
    <sheetView topLeftCell="D1" zoomScale="125" zoomScaleNormal="188" workbookViewId="0">
      <selection activeCell="J1" sqref="J1"/>
    </sheetView>
  </sheetViews>
  <sheetFormatPr baseColWidth="10" defaultColWidth="23.6640625" defaultRowHeight="16" x14ac:dyDescent="0.2"/>
  <sheetData>
    <row r="1" spans="1:1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8</v>
      </c>
      <c r="J1" s="3" t="s">
        <v>9</v>
      </c>
    </row>
    <row r="2" spans="1:10" x14ac:dyDescent="0.2">
      <c r="A2" s="1">
        <v>45292</v>
      </c>
      <c r="B2">
        <v>3</v>
      </c>
      <c r="C2">
        <v>0</v>
      </c>
      <c r="D2">
        <v>0</v>
      </c>
      <c r="E2">
        <v>0</v>
      </c>
      <c r="F2" cm="1">
        <f t="array" ref="F2">_xlfn.IFS(C2 = 0,0, C2 &lt; 0,ABS( C2), C2 &gt; 0, 0)</f>
        <v>0</v>
      </c>
      <c r="H2">
        <f>(B2 - B2)/B2*100</f>
        <v>0</v>
      </c>
      <c r="I2">
        <v>0</v>
      </c>
      <c r="J2">
        <f>SUMIF(C2:C15,"&gt;0")/AVERAGE(B2:B15)*100</f>
        <v>0</v>
      </c>
    </row>
    <row r="3" spans="1:10" x14ac:dyDescent="0.2">
      <c r="A3" s="1">
        <v>45323</v>
      </c>
      <c r="B3">
        <v>3</v>
      </c>
      <c r="C3">
        <f>B2-B3</f>
        <v>0</v>
      </c>
      <c r="D3">
        <v>0</v>
      </c>
      <c r="E3">
        <v>0</v>
      </c>
      <c r="F3" cm="1">
        <f t="array" ref="F3">_xlfn.IFS(C3 = 0,0, C3 &lt; 0,ABS( C3), C3 &gt; 0, 0)</f>
        <v>0</v>
      </c>
      <c r="H3">
        <f>(B3 - B2)/B2*100</f>
        <v>0</v>
      </c>
      <c r="I3">
        <f>IF(B2&gt;0,(B2-IF(C2&gt;0,C2,0))/B2*100,100)</f>
        <v>100</v>
      </c>
    </row>
    <row r="4" spans="1:10" x14ac:dyDescent="0.2">
      <c r="A4" s="1">
        <v>45352</v>
      </c>
      <c r="B4">
        <v>3</v>
      </c>
      <c r="C4">
        <f t="shared" ref="C4:C15" si="0">B3-B4</f>
        <v>0</v>
      </c>
      <c r="D4">
        <v>0</v>
      </c>
      <c r="E4">
        <v>0</v>
      </c>
      <c r="F4" cm="1">
        <f t="array" ref="F4">_xlfn.IFS(C4 = 0,0, C4 &lt; 0,ABS( C4), C4 &gt; 0, 0)</f>
        <v>0</v>
      </c>
      <c r="H4">
        <f t="shared" ref="H4:H15" si="1">(B4 - B3)/B3*100</f>
        <v>0</v>
      </c>
      <c r="I4">
        <f t="shared" ref="I4:I15" si="2">IF(B3&gt;0,(B3-IF(C3&gt;0,C3,0))/B3*100,100)</f>
        <v>100</v>
      </c>
    </row>
    <row r="5" spans="1:10" x14ac:dyDescent="0.2">
      <c r="A5" s="1">
        <v>45383</v>
      </c>
      <c r="B5">
        <v>3</v>
      </c>
      <c r="C5">
        <f t="shared" si="0"/>
        <v>0</v>
      </c>
      <c r="D5">
        <v>0</v>
      </c>
      <c r="E5">
        <v>0</v>
      </c>
      <c r="F5" cm="1">
        <f t="array" ref="F5">_xlfn.IFS(C5 = 0,0, C5 &lt; 0,ABS( C5), C5 &gt; 0, 0)</f>
        <v>0</v>
      </c>
      <c r="H5">
        <f t="shared" si="1"/>
        <v>0</v>
      </c>
      <c r="I5">
        <f t="shared" si="2"/>
        <v>100</v>
      </c>
    </row>
    <row r="6" spans="1:10" x14ac:dyDescent="0.2">
      <c r="A6" s="1">
        <v>45413</v>
      </c>
      <c r="B6">
        <v>3</v>
      </c>
      <c r="C6">
        <f t="shared" si="0"/>
        <v>0</v>
      </c>
      <c r="D6">
        <v>0</v>
      </c>
      <c r="E6">
        <v>0</v>
      </c>
      <c r="F6" cm="1">
        <f t="array" ref="F6">_xlfn.IFS(C6 = 0,0, C6 &lt; 0,ABS( C6), C6 &gt; 0, 0)</f>
        <v>0</v>
      </c>
      <c r="H6">
        <f t="shared" si="1"/>
        <v>0</v>
      </c>
      <c r="I6">
        <f t="shared" si="2"/>
        <v>100</v>
      </c>
    </row>
    <row r="7" spans="1:10" x14ac:dyDescent="0.2">
      <c r="A7" s="1">
        <v>45444</v>
      </c>
      <c r="B7">
        <v>3</v>
      </c>
      <c r="C7">
        <f t="shared" si="0"/>
        <v>0</v>
      </c>
      <c r="D7">
        <v>0</v>
      </c>
      <c r="E7">
        <v>0</v>
      </c>
      <c r="F7" cm="1">
        <f t="array" ref="F7">_xlfn.IFS(C7 = 0,0, C7 &lt; 0,ABS( C7), C7 &gt; 0, 0)</f>
        <v>0</v>
      </c>
      <c r="H7">
        <f t="shared" si="1"/>
        <v>0</v>
      </c>
      <c r="I7">
        <f t="shared" si="2"/>
        <v>100</v>
      </c>
    </row>
    <row r="8" spans="1:10" x14ac:dyDescent="0.2">
      <c r="A8" s="1">
        <v>45474</v>
      </c>
      <c r="B8">
        <v>3</v>
      </c>
      <c r="C8">
        <f t="shared" si="0"/>
        <v>0</v>
      </c>
      <c r="D8">
        <v>0</v>
      </c>
      <c r="E8">
        <v>0</v>
      </c>
      <c r="F8" cm="1">
        <f t="array" ref="F8">_xlfn.IFS(C8 = 0,0, C8 &lt; 0,ABS( C8), C8 &gt; 0, 0)</f>
        <v>0</v>
      </c>
      <c r="H8">
        <f t="shared" si="1"/>
        <v>0</v>
      </c>
      <c r="I8">
        <f t="shared" si="2"/>
        <v>100</v>
      </c>
    </row>
    <row r="9" spans="1:10" x14ac:dyDescent="0.2">
      <c r="A9" s="1">
        <v>45505</v>
      </c>
      <c r="B9">
        <v>3</v>
      </c>
      <c r="C9">
        <f t="shared" si="0"/>
        <v>0</v>
      </c>
      <c r="D9">
        <v>0</v>
      </c>
      <c r="E9">
        <v>0</v>
      </c>
      <c r="F9" cm="1">
        <f t="array" ref="F9">_xlfn.IFS(C9 = 0,0, C9 &lt; 0,ABS( C9), C9 &gt; 0, 0)</f>
        <v>0</v>
      </c>
      <c r="H9">
        <f t="shared" si="1"/>
        <v>0</v>
      </c>
      <c r="I9">
        <f t="shared" si="2"/>
        <v>100</v>
      </c>
    </row>
    <row r="10" spans="1:10" x14ac:dyDescent="0.2">
      <c r="A10" s="1">
        <v>45536</v>
      </c>
      <c r="B10">
        <v>3</v>
      </c>
      <c r="C10">
        <f t="shared" si="0"/>
        <v>0</v>
      </c>
      <c r="D10">
        <v>0</v>
      </c>
      <c r="E10">
        <v>0</v>
      </c>
      <c r="F10" cm="1">
        <f t="array" ref="F10">_xlfn.IFS(C10 = 0,0, C10 &lt; 0,ABS( C10), C10 &gt; 0, 0)</f>
        <v>0</v>
      </c>
      <c r="H10">
        <f t="shared" si="1"/>
        <v>0</v>
      </c>
      <c r="I10">
        <f t="shared" si="2"/>
        <v>100</v>
      </c>
    </row>
    <row r="11" spans="1:10" x14ac:dyDescent="0.2">
      <c r="A11" s="1">
        <v>45566</v>
      </c>
      <c r="B11">
        <v>3</v>
      </c>
      <c r="C11">
        <f t="shared" si="0"/>
        <v>0</v>
      </c>
      <c r="D11">
        <v>0</v>
      </c>
      <c r="E11">
        <v>0</v>
      </c>
      <c r="F11" cm="1">
        <f t="array" ref="F11">_xlfn.IFS(C11 = 0,0, C11 &lt; 0,ABS( C11), C11 &gt; 0, 0)</f>
        <v>0</v>
      </c>
      <c r="H11">
        <f t="shared" si="1"/>
        <v>0</v>
      </c>
      <c r="I11">
        <f t="shared" si="2"/>
        <v>100</v>
      </c>
    </row>
    <row r="12" spans="1:10" x14ac:dyDescent="0.2">
      <c r="A12" s="1">
        <v>45597</v>
      </c>
      <c r="B12">
        <v>4</v>
      </c>
      <c r="C12">
        <f t="shared" si="0"/>
        <v>-1</v>
      </c>
      <c r="D12">
        <v>1</v>
      </c>
      <c r="E12">
        <v>1</v>
      </c>
      <c r="F12" cm="1">
        <f t="array" ref="F12">_xlfn.IFS(C12 = 0,0, C12 &lt; 0,ABS( C12), C12 &gt; 0, 0)</f>
        <v>1</v>
      </c>
      <c r="H12">
        <f t="shared" si="1"/>
        <v>33.333333333333329</v>
      </c>
      <c r="I12">
        <f t="shared" si="2"/>
        <v>100</v>
      </c>
    </row>
    <row r="13" spans="1:10" x14ac:dyDescent="0.2">
      <c r="A13" s="1">
        <v>45627</v>
      </c>
      <c r="B13">
        <v>4</v>
      </c>
      <c r="C13">
        <f t="shared" si="0"/>
        <v>0</v>
      </c>
      <c r="D13">
        <v>0</v>
      </c>
      <c r="E13">
        <v>0</v>
      </c>
      <c r="F13" cm="1">
        <f t="array" ref="F13">_xlfn.IFS(C13 = 0,0, C13 &lt; 0,ABS( C13), C13 &gt; 0, 0)</f>
        <v>0</v>
      </c>
      <c r="H13">
        <f t="shared" si="1"/>
        <v>0</v>
      </c>
      <c r="I13">
        <f t="shared" si="2"/>
        <v>100</v>
      </c>
    </row>
    <row r="14" spans="1:10" x14ac:dyDescent="0.2">
      <c r="A14" s="1">
        <v>45658</v>
      </c>
      <c r="B14">
        <v>4</v>
      </c>
      <c r="C14">
        <f t="shared" si="0"/>
        <v>0</v>
      </c>
      <c r="D14">
        <v>0</v>
      </c>
      <c r="E14">
        <v>0</v>
      </c>
      <c r="F14" cm="1">
        <f t="array" ref="F14">_xlfn.IFS(C14 = 0,0, C14 &lt; 0,ABS( C14), C14 &gt; 0, 0)</f>
        <v>0</v>
      </c>
      <c r="H14">
        <f t="shared" si="1"/>
        <v>0</v>
      </c>
      <c r="I14">
        <f t="shared" si="2"/>
        <v>100</v>
      </c>
    </row>
    <row r="15" spans="1:10" x14ac:dyDescent="0.2">
      <c r="A15" s="1">
        <v>45689</v>
      </c>
      <c r="B15">
        <v>4</v>
      </c>
      <c r="C15">
        <f t="shared" si="0"/>
        <v>0</v>
      </c>
      <c r="D15">
        <v>0</v>
      </c>
      <c r="E15">
        <v>0</v>
      </c>
      <c r="F15" cm="1">
        <f t="array" ref="F15">_xlfn.IFS(C15 = 0,0, C15 &lt; 0,ABS( C15), C15 &gt; 0, 0)</f>
        <v>0</v>
      </c>
      <c r="H15">
        <f t="shared" si="1"/>
        <v>0</v>
      </c>
      <c r="I15">
        <f t="shared" si="2"/>
        <v>100</v>
      </c>
    </row>
    <row r="16" spans="1:10" x14ac:dyDescent="0.2">
      <c r="A16" s="1">
        <v>45717</v>
      </c>
    </row>
    <row r="17" spans="1:9" x14ac:dyDescent="0.2">
      <c r="A17" s="1">
        <v>45748</v>
      </c>
    </row>
    <row r="18" spans="1:9" x14ac:dyDescent="0.2">
      <c r="A18" s="1">
        <v>45778</v>
      </c>
    </row>
    <row r="19" spans="1:9" x14ac:dyDescent="0.2">
      <c r="A19" s="1">
        <v>45809</v>
      </c>
    </row>
    <row r="20" spans="1:9" x14ac:dyDescent="0.2">
      <c r="A20" s="1">
        <v>45839</v>
      </c>
    </row>
    <row r="21" spans="1:9" x14ac:dyDescent="0.2">
      <c r="A21" s="1">
        <v>45870</v>
      </c>
    </row>
    <row r="22" spans="1:9" x14ac:dyDescent="0.2">
      <c r="A22" s="1">
        <v>45901</v>
      </c>
      <c r="D22" s="3"/>
      <c r="E22" s="3"/>
      <c r="F22" s="3"/>
      <c r="G22" s="3"/>
      <c r="H22" s="3"/>
      <c r="I22" s="3"/>
    </row>
    <row r="23" spans="1:9" x14ac:dyDescent="0.2">
      <c r="A23" s="1">
        <v>45931</v>
      </c>
      <c r="D23" s="1"/>
    </row>
    <row r="24" spans="1:9" x14ac:dyDescent="0.2">
      <c r="A24" s="1">
        <v>45962</v>
      </c>
      <c r="D24" s="4"/>
    </row>
    <row r="25" spans="1:9" x14ac:dyDescent="0.2">
      <c r="A25" s="1">
        <v>45992</v>
      </c>
      <c r="D25" s="1"/>
    </row>
    <row r="26" spans="1:9" x14ac:dyDescent="0.2">
      <c r="D26" s="1"/>
    </row>
    <row r="27" spans="1:9" x14ac:dyDescent="0.2">
      <c r="D27" s="1"/>
    </row>
    <row r="28" spans="1:9" x14ac:dyDescent="0.2">
      <c r="D28" s="1"/>
    </row>
    <row r="29" spans="1:9" x14ac:dyDescent="0.2">
      <c r="D29" s="1"/>
    </row>
    <row r="30" spans="1:9" x14ac:dyDescent="0.2">
      <c r="D30" s="1"/>
    </row>
    <row r="31" spans="1:9" x14ac:dyDescent="0.2">
      <c r="D31" s="1"/>
    </row>
    <row r="32" spans="1:9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366A-B243-854E-A5E4-B959FA2771B8}">
  <dimension ref="A1:J25"/>
  <sheetViews>
    <sheetView topLeftCell="B1" zoomScale="108" workbookViewId="0">
      <selection activeCell="J2" sqref="J2"/>
    </sheetView>
  </sheetViews>
  <sheetFormatPr baseColWidth="10" defaultColWidth="27" defaultRowHeight="16" x14ac:dyDescent="0.2"/>
  <sheetData>
    <row r="1" spans="1:1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8</v>
      </c>
      <c r="J1" s="3" t="s">
        <v>9</v>
      </c>
    </row>
    <row r="2" spans="1:10" x14ac:dyDescent="0.2">
      <c r="A2" s="2">
        <v>45292</v>
      </c>
      <c r="B2">
        <v>8</v>
      </c>
      <c r="C2">
        <v>0</v>
      </c>
      <c r="D2">
        <v>0</v>
      </c>
      <c r="E2">
        <v>0</v>
      </c>
      <c r="F2" cm="1">
        <f t="array" ref="F2">_xlfn.IFS(C2 = 0,0, C2 &lt; 0,ABS( C2), C2 &gt; 0, 0)</f>
        <v>0</v>
      </c>
      <c r="H2">
        <f>IF(D2&gt;0,E2/D2*100,0)</f>
        <v>0</v>
      </c>
      <c r="I2">
        <f>(B2 - B2)/B2*100</f>
        <v>0</v>
      </c>
      <c r="J2" s="4">
        <f>SUMIF(C2:C15,"&gt;0")/AVERAGE(B2:B15)*100</f>
        <v>11.200000000000001</v>
      </c>
    </row>
    <row r="3" spans="1:10" x14ac:dyDescent="0.2">
      <c r="A3" s="2">
        <v>45323</v>
      </c>
      <c r="B3">
        <v>8</v>
      </c>
      <c r="C3">
        <f>B2-B3</f>
        <v>0</v>
      </c>
      <c r="D3">
        <v>0</v>
      </c>
      <c r="E3">
        <v>0</v>
      </c>
      <c r="F3" cm="1">
        <f t="array" ref="F3">_xlfn.IFS(C3 = 0,0, C3 &lt; 0,ABS( C3), C3 &gt; 0, 0)</f>
        <v>0</v>
      </c>
      <c r="H3">
        <f t="shared" ref="H3:H15" si="0">IF(D3&gt;0,E3/D3*100,0)</f>
        <v>0</v>
      </c>
      <c r="I3">
        <f>(B3 - B2)/B2*100</f>
        <v>0</v>
      </c>
    </row>
    <row r="4" spans="1:10" x14ac:dyDescent="0.2">
      <c r="A4" s="2">
        <v>45352</v>
      </c>
      <c r="B4">
        <v>9</v>
      </c>
      <c r="C4">
        <f t="shared" ref="C4:C15" si="1">B3-B4</f>
        <v>-1</v>
      </c>
      <c r="D4">
        <v>10</v>
      </c>
      <c r="E4">
        <v>1</v>
      </c>
      <c r="F4" cm="1">
        <f t="array" ref="F4">_xlfn.IFS(C4 = 0,0, C4 &lt; 0,ABS( C4), C4 &gt; 0, 0)</f>
        <v>1</v>
      </c>
      <c r="H4">
        <f t="shared" si="0"/>
        <v>10</v>
      </c>
      <c r="I4">
        <f t="shared" ref="I4:I15" si="2">(B4 - B3)/B3*100</f>
        <v>12.5</v>
      </c>
    </row>
    <row r="5" spans="1:10" x14ac:dyDescent="0.2">
      <c r="A5" s="2">
        <v>45383</v>
      </c>
      <c r="B5">
        <v>9</v>
      </c>
      <c r="C5">
        <f t="shared" si="1"/>
        <v>0</v>
      </c>
      <c r="D5">
        <v>0</v>
      </c>
      <c r="E5">
        <v>0</v>
      </c>
      <c r="F5" cm="1">
        <f t="array" ref="F5">_xlfn.IFS(C5 = 0,0, C5 &lt; 0,ABS( C5), C5 &gt; 0, 0)</f>
        <v>0</v>
      </c>
      <c r="H5">
        <f t="shared" si="0"/>
        <v>0</v>
      </c>
      <c r="I5">
        <f t="shared" si="2"/>
        <v>0</v>
      </c>
    </row>
    <row r="6" spans="1:10" x14ac:dyDescent="0.2">
      <c r="A6" s="2">
        <v>45413</v>
      </c>
      <c r="B6">
        <v>9</v>
      </c>
      <c r="C6">
        <f t="shared" si="1"/>
        <v>0</v>
      </c>
      <c r="D6">
        <v>0</v>
      </c>
      <c r="E6">
        <v>0</v>
      </c>
      <c r="F6" cm="1">
        <f t="array" ref="F6">_xlfn.IFS(C6 = 0,0, C6 &lt; 0,ABS( C6), C6 &gt; 0, 0)</f>
        <v>0</v>
      </c>
      <c r="H6">
        <f t="shared" si="0"/>
        <v>0</v>
      </c>
      <c r="I6">
        <f t="shared" si="2"/>
        <v>0</v>
      </c>
    </row>
    <row r="7" spans="1:10" x14ac:dyDescent="0.2">
      <c r="A7" s="2">
        <v>45444</v>
      </c>
      <c r="B7">
        <v>9</v>
      </c>
      <c r="C7">
        <f t="shared" si="1"/>
        <v>0</v>
      </c>
      <c r="D7">
        <v>0</v>
      </c>
      <c r="E7">
        <v>0</v>
      </c>
      <c r="F7" cm="1">
        <f t="array" ref="F7">_xlfn.IFS(C7 = 0,0, C7 &lt; 0,ABS( C7), C7 &gt; 0, 0)</f>
        <v>0</v>
      </c>
      <c r="H7">
        <f t="shared" si="0"/>
        <v>0</v>
      </c>
      <c r="I7">
        <f t="shared" si="2"/>
        <v>0</v>
      </c>
    </row>
    <row r="8" spans="1:10" x14ac:dyDescent="0.2">
      <c r="A8" s="2">
        <v>45474</v>
      </c>
      <c r="B8">
        <v>9</v>
      </c>
      <c r="C8">
        <f t="shared" si="1"/>
        <v>0</v>
      </c>
      <c r="D8">
        <v>0</v>
      </c>
      <c r="E8">
        <v>0</v>
      </c>
      <c r="F8" cm="1">
        <f t="array" ref="F8">_xlfn.IFS(C8 = 0,0, C8 &lt; 0,ABS( C8), C8 &gt; 0, 0)</f>
        <v>0</v>
      </c>
      <c r="H8">
        <f t="shared" si="0"/>
        <v>0</v>
      </c>
      <c r="I8">
        <f t="shared" si="2"/>
        <v>0</v>
      </c>
    </row>
    <row r="9" spans="1:10" x14ac:dyDescent="0.2">
      <c r="A9" s="2">
        <v>45505</v>
      </c>
      <c r="B9">
        <v>9</v>
      </c>
      <c r="C9">
        <f t="shared" si="1"/>
        <v>0</v>
      </c>
      <c r="D9">
        <v>0</v>
      </c>
      <c r="E9">
        <v>0</v>
      </c>
      <c r="F9" cm="1">
        <f t="array" ref="F9">_xlfn.IFS(C9 = 0,0, C9 &lt; 0,ABS( C9), C9 &gt; 0, 0)</f>
        <v>0</v>
      </c>
      <c r="H9">
        <f t="shared" si="0"/>
        <v>0</v>
      </c>
      <c r="I9">
        <f t="shared" si="2"/>
        <v>0</v>
      </c>
    </row>
    <row r="10" spans="1:10" x14ac:dyDescent="0.2">
      <c r="A10" s="2">
        <v>45536</v>
      </c>
      <c r="B10">
        <v>9</v>
      </c>
      <c r="C10">
        <f t="shared" si="1"/>
        <v>0</v>
      </c>
      <c r="D10">
        <v>0</v>
      </c>
      <c r="E10">
        <v>0</v>
      </c>
      <c r="F10" cm="1">
        <f t="array" ref="F10">_xlfn.IFS(C10 = 0,0, C10 &lt; 0,ABS( C10), C10 &gt; 0, 0)</f>
        <v>0</v>
      </c>
      <c r="H10">
        <f t="shared" si="0"/>
        <v>0</v>
      </c>
      <c r="I10">
        <f t="shared" si="2"/>
        <v>0</v>
      </c>
    </row>
    <row r="11" spans="1:10" x14ac:dyDescent="0.2">
      <c r="A11" s="2">
        <v>45566</v>
      </c>
      <c r="B11">
        <v>9</v>
      </c>
      <c r="C11">
        <f t="shared" si="1"/>
        <v>0</v>
      </c>
      <c r="D11">
        <v>0</v>
      </c>
      <c r="E11">
        <v>0</v>
      </c>
      <c r="F11" cm="1">
        <f t="array" ref="F11">_xlfn.IFS(C11 = 0,0, C11 &lt; 0,ABS( C11), C11 &gt; 0, 0)</f>
        <v>0</v>
      </c>
      <c r="H11">
        <f t="shared" si="0"/>
        <v>0</v>
      </c>
      <c r="I11">
        <f t="shared" si="2"/>
        <v>0</v>
      </c>
    </row>
    <row r="12" spans="1:10" x14ac:dyDescent="0.2">
      <c r="A12" s="2">
        <v>45597</v>
      </c>
      <c r="B12">
        <v>8</v>
      </c>
      <c r="C12">
        <f t="shared" si="1"/>
        <v>1</v>
      </c>
      <c r="D12">
        <v>1</v>
      </c>
      <c r="E12">
        <v>0</v>
      </c>
      <c r="F12" cm="1">
        <f t="array" ref="F12">_xlfn.IFS(C12 = 0,0, C12 &lt; 0,ABS( C12), C12 &gt; 0, 0)</f>
        <v>0</v>
      </c>
      <c r="H12">
        <f t="shared" si="0"/>
        <v>0</v>
      </c>
      <c r="I12">
        <f t="shared" si="2"/>
        <v>-11.111111111111111</v>
      </c>
    </row>
    <row r="13" spans="1:10" x14ac:dyDescent="0.2">
      <c r="A13" s="2">
        <v>45627</v>
      </c>
      <c r="B13">
        <v>9</v>
      </c>
      <c r="C13">
        <f t="shared" si="1"/>
        <v>-1</v>
      </c>
      <c r="D13">
        <v>1</v>
      </c>
      <c r="E13">
        <v>1</v>
      </c>
      <c r="F13" cm="1">
        <f t="array" ref="F13">_xlfn.IFS(C13 = 0,0, C13 &lt; 0,ABS( C13), C13 &gt; 0, 0)</f>
        <v>1</v>
      </c>
      <c r="H13">
        <f t="shared" si="0"/>
        <v>100</v>
      </c>
      <c r="I13">
        <f t="shared" si="2"/>
        <v>12.5</v>
      </c>
    </row>
    <row r="14" spans="1:10" x14ac:dyDescent="0.2">
      <c r="A14" s="2">
        <v>45658</v>
      </c>
      <c r="B14">
        <v>10</v>
      </c>
      <c r="C14">
        <f t="shared" si="1"/>
        <v>-1</v>
      </c>
      <c r="D14">
        <v>1</v>
      </c>
      <c r="E14">
        <v>1</v>
      </c>
      <c r="F14" cm="1">
        <f t="array" ref="F14">_xlfn.IFS(C14 = 0,0, C14 &lt; 0,ABS( C14), C14 &gt; 0, 0)</f>
        <v>1</v>
      </c>
      <c r="H14">
        <f t="shared" si="0"/>
        <v>100</v>
      </c>
      <c r="I14">
        <f t="shared" si="2"/>
        <v>11.111111111111111</v>
      </c>
    </row>
    <row r="15" spans="1:10" x14ac:dyDescent="0.2">
      <c r="A15" s="2">
        <v>45689</v>
      </c>
      <c r="B15">
        <v>10</v>
      </c>
      <c r="C15">
        <f t="shared" si="1"/>
        <v>0</v>
      </c>
      <c r="D15">
        <v>0</v>
      </c>
      <c r="E15">
        <v>0</v>
      </c>
      <c r="F15" cm="1">
        <f t="array" ref="F15">_xlfn.IFS(C15 = 0,0, C15 &lt; 0,ABS( C15), C15 &gt; 0, 0)</f>
        <v>0</v>
      </c>
      <c r="H15">
        <f t="shared" si="0"/>
        <v>0</v>
      </c>
      <c r="I15">
        <f t="shared" si="2"/>
        <v>0</v>
      </c>
    </row>
    <row r="16" spans="1:10" x14ac:dyDescent="0.2">
      <c r="A16" s="2">
        <v>45717</v>
      </c>
    </row>
    <row r="17" spans="1:1" x14ac:dyDescent="0.2">
      <c r="A17" s="2">
        <v>45748</v>
      </c>
    </row>
    <row r="18" spans="1:1" x14ac:dyDescent="0.2">
      <c r="A18" s="2">
        <v>45778</v>
      </c>
    </row>
    <row r="19" spans="1:1" x14ac:dyDescent="0.2">
      <c r="A19" s="2">
        <v>45809</v>
      </c>
    </row>
    <row r="20" spans="1:1" x14ac:dyDescent="0.2">
      <c r="A20" s="2">
        <v>45839</v>
      </c>
    </row>
    <row r="21" spans="1:1" x14ac:dyDescent="0.2">
      <c r="A21" s="2">
        <v>45870</v>
      </c>
    </row>
    <row r="22" spans="1:1" x14ac:dyDescent="0.2">
      <c r="A22" s="2">
        <v>45901</v>
      </c>
    </row>
    <row r="23" spans="1:1" x14ac:dyDescent="0.2">
      <c r="A23" s="2">
        <v>45931</v>
      </c>
    </row>
    <row r="24" spans="1:1" x14ac:dyDescent="0.2">
      <c r="A24" s="2">
        <v>45962</v>
      </c>
    </row>
    <row r="25" spans="1:1" x14ac:dyDescent="0.2">
      <c r="A25" s="2">
        <v>45992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3E96-BAE3-1F4C-AFE3-62B763167B34}">
  <dimension ref="A1:L49"/>
  <sheetViews>
    <sheetView zoomScale="119" workbookViewId="0">
      <selection activeCell="J1" sqref="J1"/>
    </sheetView>
  </sheetViews>
  <sheetFormatPr baseColWidth="10" defaultColWidth="22.6640625" defaultRowHeight="16" x14ac:dyDescent="0.2"/>
  <sheetData>
    <row r="1" spans="1:1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8</v>
      </c>
      <c r="J1" s="3" t="s">
        <v>9</v>
      </c>
    </row>
    <row r="2" spans="1:10" x14ac:dyDescent="0.2">
      <c r="A2" s="1">
        <v>45292</v>
      </c>
      <c r="B2">
        <v>6</v>
      </c>
      <c r="C2">
        <v>0</v>
      </c>
      <c r="D2">
        <v>0</v>
      </c>
      <c r="E2">
        <v>0</v>
      </c>
      <c r="F2" cm="1">
        <f t="array" ref="F2">_xlfn.IFS(C2 = 0,0, C2 &lt; 0,ABS( C2), C2&gt; 0, 0)</f>
        <v>0</v>
      </c>
      <c r="H2">
        <v>0</v>
      </c>
      <c r="I2">
        <v>0</v>
      </c>
      <c r="J2" s="6">
        <f>SUMIF(C2:C15,"&gt;0")/AVERAGE(B2:B15)*100</f>
        <v>46.153846153846153</v>
      </c>
    </row>
    <row r="3" spans="1:10" x14ac:dyDescent="0.2">
      <c r="A3" s="1">
        <v>45323</v>
      </c>
      <c r="B3">
        <v>6</v>
      </c>
      <c r="C3">
        <f>B2-B3</f>
        <v>0</v>
      </c>
      <c r="D3">
        <v>0</v>
      </c>
      <c r="E3">
        <v>0</v>
      </c>
      <c r="F3" cm="1">
        <f t="array" ref="F3">_xlfn.IFS(C3 = 0,0, C3 &lt; 0,ABS( C3), C3&gt; 0, 0)</f>
        <v>0</v>
      </c>
      <c r="H3">
        <f>(B3 - B2)/B2*100</f>
        <v>0</v>
      </c>
      <c r="I3">
        <f>IF(B2&gt;0,(B2-IF(C3&gt;0,C3,0))/B2*100,100)</f>
        <v>100</v>
      </c>
    </row>
    <row r="4" spans="1:10" x14ac:dyDescent="0.2">
      <c r="A4" s="1">
        <v>45352</v>
      </c>
      <c r="B4">
        <v>5</v>
      </c>
      <c r="C4">
        <f t="shared" ref="C4:C15" si="0">B3-B4</f>
        <v>1</v>
      </c>
      <c r="D4">
        <v>1</v>
      </c>
      <c r="E4">
        <v>1</v>
      </c>
      <c r="F4" cm="1">
        <f t="array" ref="F4">_xlfn.IFS(C4 = 0,0, C4 &lt; 0,ABS( C4), C4&gt; 0, 0)</f>
        <v>0</v>
      </c>
      <c r="H4">
        <f t="shared" ref="H4:H15" si="1">(B4 - B3)/B3*100</f>
        <v>-16.666666666666664</v>
      </c>
      <c r="I4">
        <f t="shared" ref="I4:I15" si="2">IF(B3&gt;0,(B3-IF(C4&gt;0,C4,0))/B3*100,100)</f>
        <v>83.333333333333343</v>
      </c>
    </row>
    <row r="5" spans="1:10" x14ac:dyDescent="0.2">
      <c r="A5" s="1">
        <v>45383</v>
      </c>
      <c r="B5">
        <v>6</v>
      </c>
      <c r="C5">
        <f t="shared" si="0"/>
        <v>-1</v>
      </c>
      <c r="D5">
        <v>1</v>
      </c>
      <c r="E5">
        <v>1</v>
      </c>
      <c r="F5" cm="1">
        <f t="array" ref="F5">_xlfn.IFS(C5 = 0,0, C5 &lt; 0,ABS( C5), C5&gt; 0, 0)</f>
        <v>1</v>
      </c>
      <c r="H5">
        <f t="shared" si="1"/>
        <v>20</v>
      </c>
      <c r="I5">
        <f t="shared" si="2"/>
        <v>100</v>
      </c>
    </row>
    <row r="6" spans="1:10" x14ac:dyDescent="0.2">
      <c r="A6" s="1">
        <v>45413</v>
      </c>
      <c r="B6">
        <v>6</v>
      </c>
      <c r="C6">
        <f t="shared" si="0"/>
        <v>0</v>
      </c>
      <c r="D6">
        <v>0</v>
      </c>
      <c r="E6">
        <v>0</v>
      </c>
      <c r="F6" cm="1">
        <f t="array" ref="F6">_xlfn.IFS(C6 = 0,0, C6 &lt; 0,ABS( C6), C6&gt; 0, 0)</f>
        <v>0</v>
      </c>
      <c r="H6">
        <f t="shared" si="1"/>
        <v>0</v>
      </c>
      <c r="I6">
        <f t="shared" si="2"/>
        <v>100</v>
      </c>
    </row>
    <row r="7" spans="1:10" x14ac:dyDescent="0.2">
      <c r="A7" s="1">
        <v>45444</v>
      </c>
      <c r="B7">
        <v>6</v>
      </c>
      <c r="C7">
        <f t="shared" si="0"/>
        <v>0</v>
      </c>
      <c r="D7">
        <v>0</v>
      </c>
      <c r="E7">
        <v>0</v>
      </c>
      <c r="F7" cm="1">
        <f t="array" ref="F7">_xlfn.IFS(C7 = 0,0, C7 &lt; 0,ABS( C7), C7&gt; 0, 0)</f>
        <v>0</v>
      </c>
      <c r="H7">
        <f t="shared" si="1"/>
        <v>0</v>
      </c>
      <c r="I7">
        <f t="shared" si="2"/>
        <v>100</v>
      </c>
    </row>
    <row r="8" spans="1:10" x14ac:dyDescent="0.2">
      <c r="A8" s="1">
        <v>45474</v>
      </c>
      <c r="B8">
        <v>7</v>
      </c>
      <c r="C8">
        <f t="shared" si="0"/>
        <v>-1</v>
      </c>
      <c r="D8">
        <v>1</v>
      </c>
      <c r="E8">
        <v>1</v>
      </c>
      <c r="F8" cm="1">
        <f t="array" ref="F8">_xlfn.IFS(C8 = 0,0, C8 &lt; 0,ABS( C8), C8&gt; 0, 0)</f>
        <v>1</v>
      </c>
      <c r="H8">
        <f t="shared" si="1"/>
        <v>16.666666666666664</v>
      </c>
      <c r="I8">
        <f t="shared" si="2"/>
        <v>100</v>
      </c>
    </row>
    <row r="9" spans="1:10" x14ac:dyDescent="0.2">
      <c r="A9" s="1">
        <v>45505</v>
      </c>
      <c r="B9">
        <v>7</v>
      </c>
      <c r="C9">
        <f t="shared" si="0"/>
        <v>0</v>
      </c>
      <c r="D9">
        <v>0</v>
      </c>
      <c r="E9">
        <v>0</v>
      </c>
      <c r="F9" cm="1">
        <f t="array" ref="F9">_xlfn.IFS(C9 = 0,0, C9 &lt; 0,ABS( C9), C9&gt; 0, 0)</f>
        <v>0</v>
      </c>
      <c r="H9">
        <f t="shared" si="1"/>
        <v>0</v>
      </c>
      <c r="I9">
        <f t="shared" si="2"/>
        <v>100</v>
      </c>
    </row>
    <row r="10" spans="1:10" x14ac:dyDescent="0.2">
      <c r="A10" s="1">
        <v>45536</v>
      </c>
      <c r="B10">
        <v>7</v>
      </c>
      <c r="C10">
        <f t="shared" si="0"/>
        <v>0</v>
      </c>
      <c r="D10">
        <v>0</v>
      </c>
      <c r="E10">
        <v>0</v>
      </c>
      <c r="F10" cm="1">
        <f t="array" ref="F10">_xlfn.IFS(C10 = 0,0, C10 &lt; 0,ABS( C10), C10&gt; 0, 0)</f>
        <v>0</v>
      </c>
      <c r="H10">
        <f t="shared" si="1"/>
        <v>0</v>
      </c>
      <c r="I10">
        <f t="shared" si="2"/>
        <v>100</v>
      </c>
    </row>
    <row r="11" spans="1:10" x14ac:dyDescent="0.2">
      <c r="A11" s="1">
        <v>45566</v>
      </c>
      <c r="B11">
        <v>7</v>
      </c>
      <c r="C11">
        <f t="shared" si="0"/>
        <v>0</v>
      </c>
      <c r="D11">
        <v>0</v>
      </c>
      <c r="E11">
        <v>0</v>
      </c>
      <c r="F11" cm="1">
        <f t="array" ref="F11">_xlfn.IFS(C11 = 0,0, C11 &lt; 0,ABS( C11), C11&gt; 0, 0)</f>
        <v>0</v>
      </c>
      <c r="H11">
        <f t="shared" si="1"/>
        <v>0</v>
      </c>
      <c r="I11">
        <f t="shared" si="2"/>
        <v>100</v>
      </c>
    </row>
    <row r="12" spans="1:10" x14ac:dyDescent="0.2">
      <c r="A12" s="1">
        <v>45597</v>
      </c>
      <c r="B12">
        <v>7</v>
      </c>
      <c r="C12">
        <f t="shared" si="0"/>
        <v>0</v>
      </c>
      <c r="D12">
        <v>0</v>
      </c>
      <c r="E12">
        <v>0</v>
      </c>
      <c r="F12" cm="1">
        <f t="array" ref="F12">_xlfn.IFS(C12 = 0,0, C12 &lt; 0,ABS( C12), C12&gt; 0, 0)</f>
        <v>0</v>
      </c>
      <c r="H12">
        <f t="shared" si="1"/>
        <v>0</v>
      </c>
      <c r="I12">
        <f t="shared" si="2"/>
        <v>100</v>
      </c>
    </row>
    <row r="13" spans="1:10" x14ac:dyDescent="0.2">
      <c r="A13" s="1">
        <v>45627</v>
      </c>
      <c r="B13">
        <v>6</v>
      </c>
      <c r="C13">
        <f t="shared" si="0"/>
        <v>1</v>
      </c>
      <c r="D13">
        <v>1</v>
      </c>
      <c r="E13">
        <v>1</v>
      </c>
      <c r="F13" cm="1">
        <f t="array" ref="F13">_xlfn.IFS(C13 = 0,0, C13 &lt; 0,ABS( C13), C13&gt; 0, 0)</f>
        <v>0</v>
      </c>
      <c r="H13">
        <f t="shared" si="1"/>
        <v>-14.285714285714285</v>
      </c>
      <c r="I13">
        <f t="shared" si="2"/>
        <v>85.714285714285708</v>
      </c>
    </row>
    <row r="14" spans="1:10" x14ac:dyDescent="0.2">
      <c r="A14" s="1">
        <v>45658</v>
      </c>
      <c r="B14">
        <v>8</v>
      </c>
      <c r="C14">
        <f t="shared" si="0"/>
        <v>-2</v>
      </c>
      <c r="D14">
        <v>2</v>
      </c>
      <c r="E14">
        <v>2</v>
      </c>
      <c r="F14" cm="1">
        <f t="array" ref="F14">_xlfn.IFS(C14 = 0,0, C14 &lt; 0,ABS( C14), C14&gt; 0, 0)</f>
        <v>2</v>
      </c>
      <c r="H14">
        <f t="shared" si="1"/>
        <v>33.333333333333329</v>
      </c>
      <c r="I14">
        <f t="shared" si="2"/>
        <v>100</v>
      </c>
    </row>
    <row r="15" spans="1:10" x14ac:dyDescent="0.2">
      <c r="A15" s="1">
        <v>45689</v>
      </c>
      <c r="B15">
        <v>7</v>
      </c>
      <c r="C15">
        <f t="shared" si="0"/>
        <v>1</v>
      </c>
      <c r="D15">
        <v>1</v>
      </c>
      <c r="E15">
        <v>1</v>
      </c>
      <c r="F15" cm="1">
        <f t="array" ref="F15">_xlfn.IFS(C15 = 0,0, C15 &lt; 0,ABS( C15), C15&gt; 0, 0)</f>
        <v>0</v>
      </c>
      <c r="H15">
        <f t="shared" si="1"/>
        <v>-12.5</v>
      </c>
      <c r="I15">
        <f t="shared" si="2"/>
        <v>87.5</v>
      </c>
    </row>
    <row r="16" spans="1:10" x14ac:dyDescent="0.2">
      <c r="A16" s="1">
        <v>45717</v>
      </c>
    </row>
    <row r="17" spans="1:1" x14ac:dyDescent="0.2">
      <c r="A17" s="1">
        <v>45748</v>
      </c>
    </row>
    <row r="18" spans="1:1" x14ac:dyDescent="0.2">
      <c r="A18" s="1">
        <v>45778</v>
      </c>
    </row>
    <row r="19" spans="1:1" x14ac:dyDescent="0.2">
      <c r="A19" s="1">
        <v>45809</v>
      </c>
    </row>
    <row r="20" spans="1:1" x14ac:dyDescent="0.2">
      <c r="A20" s="1">
        <v>45839</v>
      </c>
    </row>
    <row r="21" spans="1:1" x14ac:dyDescent="0.2">
      <c r="A21" s="1">
        <v>45870</v>
      </c>
    </row>
    <row r="22" spans="1:1" x14ac:dyDescent="0.2">
      <c r="A22" s="1">
        <v>45901</v>
      </c>
    </row>
    <row r="23" spans="1:1" x14ac:dyDescent="0.2">
      <c r="A23" s="1">
        <v>45931</v>
      </c>
    </row>
    <row r="24" spans="1:1" x14ac:dyDescent="0.2">
      <c r="A24" s="1">
        <v>45962</v>
      </c>
    </row>
    <row r="25" spans="1:1" x14ac:dyDescent="0.2">
      <c r="A25" s="1">
        <v>45992</v>
      </c>
    </row>
    <row r="34" spans="6:12" x14ac:dyDescent="0.2">
      <c r="F34" s="3"/>
      <c r="G34" s="3"/>
      <c r="H34" s="3"/>
      <c r="I34" s="3"/>
      <c r="J34" s="3"/>
      <c r="K34" s="3"/>
      <c r="L34" s="3"/>
    </row>
    <row r="35" spans="6:12" x14ac:dyDescent="0.2">
      <c r="F35" s="1"/>
    </row>
    <row r="36" spans="6:12" x14ac:dyDescent="0.2">
      <c r="F36" s="1"/>
    </row>
    <row r="37" spans="6:12" x14ac:dyDescent="0.2">
      <c r="F37" s="1"/>
    </row>
    <row r="38" spans="6:12" x14ac:dyDescent="0.2">
      <c r="F38" s="1"/>
    </row>
    <row r="39" spans="6:12" x14ac:dyDescent="0.2">
      <c r="F39" s="1"/>
    </row>
    <row r="40" spans="6:12" x14ac:dyDescent="0.2">
      <c r="F40" s="1"/>
    </row>
    <row r="41" spans="6:12" x14ac:dyDescent="0.2">
      <c r="F41" s="1"/>
    </row>
    <row r="42" spans="6:12" x14ac:dyDescent="0.2">
      <c r="F42" s="1"/>
    </row>
    <row r="43" spans="6:12" x14ac:dyDescent="0.2">
      <c r="F43" s="1"/>
    </row>
    <row r="44" spans="6:12" x14ac:dyDescent="0.2">
      <c r="F44" s="1"/>
    </row>
    <row r="45" spans="6:12" x14ac:dyDescent="0.2">
      <c r="F45" s="1"/>
    </row>
    <row r="46" spans="6:12" x14ac:dyDescent="0.2">
      <c r="F46" s="1"/>
    </row>
    <row r="47" spans="6:12" x14ac:dyDescent="0.2">
      <c r="F47" s="1"/>
    </row>
    <row r="48" spans="6:12" x14ac:dyDescent="0.2">
      <c r="F48" s="1"/>
    </row>
    <row r="49" spans="6:6" x14ac:dyDescent="0.2">
      <c r="F4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AD1B-7CBE-6C40-9416-97CD5EC076A7}">
  <dimension ref="A1:J25"/>
  <sheetViews>
    <sheetView topLeftCell="E1" zoomScale="135" workbookViewId="0">
      <selection activeCell="J2" sqref="J2"/>
    </sheetView>
  </sheetViews>
  <sheetFormatPr baseColWidth="10" defaultColWidth="22.6640625" defaultRowHeight="16" x14ac:dyDescent="0.2"/>
  <sheetData>
    <row r="1" spans="1:1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8</v>
      </c>
      <c r="J1" s="3" t="s">
        <v>9</v>
      </c>
    </row>
    <row r="2" spans="1:10" x14ac:dyDescent="0.2">
      <c r="A2" s="1">
        <v>45292</v>
      </c>
      <c r="B2">
        <v>0</v>
      </c>
      <c r="C2">
        <v>0</v>
      </c>
      <c r="D2">
        <v>0</v>
      </c>
      <c r="E2">
        <v>0</v>
      </c>
      <c r="F2" cm="1">
        <f t="array" ref="F2">_xlfn.IFS(C2 = 0,0, C2 &lt; 0,ABS( C2), C2 &gt; 0, 0)</f>
        <v>0</v>
      </c>
      <c r="I2">
        <v>0</v>
      </c>
      <c r="J2" s="4">
        <f>SUMIF(C2:C15,"&gt;0")/AVERAGE(B2:B15)*100</f>
        <v>63.636363636363633</v>
      </c>
    </row>
    <row r="3" spans="1:10" x14ac:dyDescent="0.2">
      <c r="A3" s="1">
        <v>45323</v>
      </c>
      <c r="B3">
        <v>0</v>
      </c>
      <c r="C3">
        <f>B2-B3</f>
        <v>0</v>
      </c>
      <c r="D3">
        <v>0</v>
      </c>
      <c r="E3">
        <v>0</v>
      </c>
      <c r="F3" cm="1">
        <f t="array" ref="F3">_xlfn.IFS(C3 = 0,0, C3 &lt; 0,ABS( C3), C3 &gt; 0, 0)</f>
        <v>0</v>
      </c>
      <c r="I3">
        <f>IF(B2&gt;0,(B2-IF(C3&gt;0,C3,0))/B2*100,100)</f>
        <v>100</v>
      </c>
    </row>
    <row r="4" spans="1:10" x14ac:dyDescent="0.2">
      <c r="A4" s="1">
        <v>45352</v>
      </c>
      <c r="B4">
        <v>0</v>
      </c>
      <c r="C4">
        <f t="shared" ref="C4:C15" si="0">B3-B4</f>
        <v>0</v>
      </c>
      <c r="D4">
        <v>0</v>
      </c>
      <c r="E4">
        <v>0</v>
      </c>
      <c r="F4" cm="1">
        <f t="array" ref="F4">_xlfn.IFS(C4 = 0,0, C4 &lt; 0,ABS( C4), C4 &gt; 0, 0)</f>
        <v>0</v>
      </c>
      <c r="I4">
        <f t="shared" ref="I4:I15" si="1">IF(B3&gt;0,(B3-IF(C4&gt;0,C4,0))/B3*100,100)</f>
        <v>100</v>
      </c>
    </row>
    <row r="5" spans="1:10" x14ac:dyDescent="0.2">
      <c r="A5" s="1">
        <v>45383</v>
      </c>
      <c r="B5">
        <v>0</v>
      </c>
      <c r="C5">
        <f t="shared" si="0"/>
        <v>0</v>
      </c>
      <c r="D5">
        <v>0</v>
      </c>
      <c r="E5">
        <v>0</v>
      </c>
      <c r="F5" cm="1">
        <f t="array" ref="F5">_xlfn.IFS(C5 = 0,0, C5 &lt; 0,ABS( C5), C5 &gt; 0, 0)</f>
        <v>0</v>
      </c>
      <c r="I5">
        <f t="shared" si="1"/>
        <v>100</v>
      </c>
    </row>
    <row r="6" spans="1:10" x14ac:dyDescent="0.2">
      <c r="A6" s="1">
        <v>45413</v>
      </c>
      <c r="B6">
        <v>0</v>
      </c>
      <c r="C6">
        <f t="shared" si="0"/>
        <v>0</v>
      </c>
      <c r="D6">
        <v>0</v>
      </c>
      <c r="E6">
        <v>0</v>
      </c>
      <c r="F6" cm="1">
        <f t="array" ref="F6">_xlfn.IFS(C6 = 0,0, C6 &lt; 0,ABS( C6), C6 &gt; 0, 0)</f>
        <v>0</v>
      </c>
      <c r="I6">
        <f t="shared" si="1"/>
        <v>100</v>
      </c>
    </row>
    <row r="7" spans="1:10" x14ac:dyDescent="0.2">
      <c r="A7" s="1">
        <v>45444</v>
      </c>
      <c r="B7">
        <v>0</v>
      </c>
      <c r="C7">
        <f t="shared" si="0"/>
        <v>0</v>
      </c>
      <c r="D7">
        <v>0</v>
      </c>
      <c r="E7">
        <v>0</v>
      </c>
      <c r="F7" cm="1">
        <f t="array" ref="F7">_xlfn.IFS(C7 = 0,0, C7 &lt; 0,ABS( C7), C7 &gt; 0, 0)</f>
        <v>0</v>
      </c>
      <c r="I7">
        <f t="shared" si="1"/>
        <v>100</v>
      </c>
    </row>
    <row r="8" spans="1:10" x14ac:dyDescent="0.2">
      <c r="A8" s="1">
        <v>45474</v>
      </c>
      <c r="B8">
        <v>0</v>
      </c>
      <c r="C8">
        <f t="shared" si="0"/>
        <v>0</v>
      </c>
      <c r="D8">
        <v>0</v>
      </c>
      <c r="E8">
        <v>0</v>
      </c>
      <c r="F8" cm="1">
        <f t="array" ref="F8">_xlfn.IFS(C8 = 0,0, C8 &lt; 0,ABS( C8), C8 &gt; 0, 0)</f>
        <v>0</v>
      </c>
      <c r="I8">
        <f t="shared" si="1"/>
        <v>100</v>
      </c>
    </row>
    <row r="9" spans="1:10" x14ac:dyDescent="0.2">
      <c r="A9" s="1">
        <v>45505</v>
      </c>
      <c r="B9">
        <v>0</v>
      </c>
      <c r="C9">
        <f t="shared" si="0"/>
        <v>0</v>
      </c>
      <c r="D9">
        <v>0</v>
      </c>
      <c r="E9">
        <v>0</v>
      </c>
      <c r="F9" cm="1">
        <f t="array" ref="F9">_xlfn.IFS(C9 = 0,0, C9 &lt; 0,ABS( C9), C9 &gt; 0, 0)</f>
        <v>0</v>
      </c>
      <c r="I9">
        <f t="shared" si="1"/>
        <v>100</v>
      </c>
    </row>
    <row r="10" spans="1:10" x14ac:dyDescent="0.2">
      <c r="A10" s="1">
        <v>45536</v>
      </c>
      <c r="B10">
        <v>0</v>
      </c>
      <c r="C10">
        <f t="shared" si="0"/>
        <v>0</v>
      </c>
      <c r="D10">
        <v>10</v>
      </c>
      <c r="E10">
        <v>5</v>
      </c>
      <c r="F10" cm="1">
        <f t="array" ref="F10">_xlfn.IFS(C10 = 0,0, C10 &lt; 0,ABS( C10), C10 &gt; 0, 0)</f>
        <v>0</v>
      </c>
      <c r="I10">
        <f t="shared" si="1"/>
        <v>100</v>
      </c>
    </row>
    <row r="11" spans="1:10" x14ac:dyDescent="0.2">
      <c r="A11" s="1">
        <v>45566</v>
      </c>
      <c r="B11">
        <v>5</v>
      </c>
      <c r="C11">
        <f t="shared" si="0"/>
        <v>-5</v>
      </c>
      <c r="D11">
        <v>2</v>
      </c>
      <c r="E11">
        <v>0</v>
      </c>
      <c r="F11" cm="1">
        <f t="array" ref="F11">_xlfn.IFS(C11 = 0,0, C11 &lt; 0,ABS( C11), C11 &gt; 0, 0)</f>
        <v>5</v>
      </c>
      <c r="H11">
        <f t="shared" ref="H2:H11" si="2">(B12 - B11)/B11*100</f>
        <v>0</v>
      </c>
      <c r="I11">
        <f t="shared" si="1"/>
        <v>100</v>
      </c>
    </row>
    <row r="12" spans="1:10" x14ac:dyDescent="0.2">
      <c r="A12" s="1">
        <v>45597</v>
      </c>
      <c r="B12">
        <v>5</v>
      </c>
      <c r="C12">
        <f t="shared" si="0"/>
        <v>0</v>
      </c>
      <c r="D12">
        <v>2</v>
      </c>
      <c r="E12">
        <v>0</v>
      </c>
      <c r="F12" cm="1">
        <f t="array" ref="F12">_xlfn.IFS(C12 = 0,0, C12 &lt; 0,ABS( C12), C12 &gt; 0, 0)</f>
        <v>0</v>
      </c>
      <c r="H12">
        <f>(B13 - B12)/B12*100</f>
        <v>-20</v>
      </c>
      <c r="I12">
        <f t="shared" si="1"/>
        <v>100</v>
      </c>
    </row>
    <row r="13" spans="1:10" x14ac:dyDescent="0.2">
      <c r="A13" s="1">
        <v>45627</v>
      </c>
      <c r="B13">
        <v>4</v>
      </c>
      <c r="C13">
        <f t="shared" si="0"/>
        <v>1</v>
      </c>
      <c r="D13">
        <v>0</v>
      </c>
      <c r="E13">
        <v>0</v>
      </c>
      <c r="F13" cm="1">
        <f t="array" ref="F13">_xlfn.IFS(C13 = 0,0, C13 &lt; 0,ABS( C13), C13 &gt; 0, 0)</f>
        <v>0</v>
      </c>
      <c r="H13">
        <f t="shared" ref="H3:H15" si="3">(B14 - B13)/B13*100</f>
        <v>0</v>
      </c>
      <c r="I13">
        <f t="shared" si="1"/>
        <v>80</v>
      </c>
    </row>
    <row r="14" spans="1:10" x14ac:dyDescent="0.2">
      <c r="A14" s="1">
        <v>45658</v>
      </c>
      <c r="B14">
        <v>4</v>
      </c>
      <c r="C14">
        <f t="shared" si="0"/>
        <v>0</v>
      </c>
      <c r="D14">
        <v>0</v>
      </c>
      <c r="E14">
        <v>0</v>
      </c>
      <c r="F14" cm="1">
        <f t="array" ref="F14">_xlfn.IFS(C14 = 0,0, C14 &lt; 0,ABS( C14), C14 &gt; 0, 0)</f>
        <v>0</v>
      </c>
      <c r="H14">
        <f t="shared" si="3"/>
        <v>0</v>
      </c>
      <c r="I14">
        <f t="shared" si="1"/>
        <v>100</v>
      </c>
    </row>
    <row r="15" spans="1:10" x14ac:dyDescent="0.2">
      <c r="A15" s="1">
        <v>45689</v>
      </c>
      <c r="B15">
        <v>4</v>
      </c>
      <c r="C15">
        <f t="shared" si="0"/>
        <v>0</v>
      </c>
      <c r="D15">
        <v>0</v>
      </c>
      <c r="E15">
        <v>0</v>
      </c>
      <c r="F15" cm="1">
        <f t="array" ref="F15">_xlfn.IFS(C15 = 0,0, C15 &lt; 0,ABS( C15), C15 &gt; 0, 0)</f>
        <v>0</v>
      </c>
      <c r="H15">
        <f t="shared" si="3"/>
        <v>-100</v>
      </c>
      <c r="I15">
        <f t="shared" si="1"/>
        <v>100</v>
      </c>
    </row>
    <row r="16" spans="1:10" x14ac:dyDescent="0.2">
      <c r="A16" s="1">
        <v>45717</v>
      </c>
    </row>
    <row r="17" spans="1:1" x14ac:dyDescent="0.2">
      <c r="A17" s="1">
        <v>45748</v>
      </c>
    </row>
    <row r="18" spans="1:1" x14ac:dyDescent="0.2">
      <c r="A18" s="1">
        <v>45778</v>
      </c>
    </row>
    <row r="19" spans="1:1" x14ac:dyDescent="0.2">
      <c r="A19" s="1">
        <v>45809</v>
      </c>
    </row>
    <row r="20" spans="1:1" x14ac:dyDescent="0.2">
      <c r="A20" s="1">
        <v>45839</v>
      </c>
    </row>
    <row r="21" spans="1:1" x14ac:dyDescent="0.2">
      <c r="A21" s="1">
        <v>45870</v>
      </c>
    </row>
    <row r="22" spans="1:1" x14ac:dyDescent="0.2">
      <c r="A22" s="1">
        <v>45901</v>
      </c>
    </row>
    <row r="23" spans="1:1" x14ac:dyDescent="0.2">
      <c r="A23" s="1">
        <v>45931</v>
      </c>
    </row>
    <row r="24" spans="1:1" x14ac:dyDescent="0.2">
      <c r="A24" s="1">
        <v>45962</v>
      </c>
    </row>
    <row r="25" spans="1:1" x14ac:dyDescent="0.2">
      <c r="A25" s="1">
        <v>45992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8CC3-92D4-D245-965B-8BE2E164209F}">
  <dimension ref="A1:M40"/>
  <sheetViews>
    <sheetView zoomScale="75" workbookViewId="0">
      <selection activeCell="J2" sqref="J2"/>
    </sheetView>
  </sheetViews>
  <sheetFormatPr baseColWidth="10" defaultColWidth="25.83203125" defaultRowHeight="16" x14ac:dyDescent="0.2"/>
  <sheetData>
    <row r="1" spans="1:1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8</v>
      </c>
      <c r="J1" s="3" t="s">
        <v>9</v>
      </c>
    </row>
    <row r="2" spans="1:10" x14ac:dyDescent="0.2">
      <c r="A2" s="1">
        <v>45292</v>
      </c>
      <c r="B2">
        <v>4</v>
      </c>
      <c r="C2">
        <v>0</v>
      </c>
      <c r="D2">
        <v>0</v>
      </c>
      <c r="E2">
        <v>0</v>
      </c>
      <c r="F2" cm="1">
        <f t="array" ref="F2">_xlfn.IFS(C2 = 0,0, C2 &lt; 0,ABS( C2), C2 &gt; 0, 0)</f>
        <v>0</v>
      </c>
      <c r="H2">
        <v>0</v>
      </c>
      <c r="I2">
        <v>0</v>
      </c>
      <c r="J2" s="4">
        <f>SUMIF(C2:C15,"&gt;0")/AVERAGE(B2:B15)*100</f>
        <v>57.731958762886592</v>
      </c>
    </row>
    <row r="3" spans="1:10" x14ac:dyDescent="0.2">
      <c r="A3" s="1">
        <v>45323</v>
      </c>
      <c r="B3">
        <v>5</v>
      </c>
      <c r="C3">
        <f>B2-B3</f>
        <v>-1</v>
      </c>
      <c r="D3">
        <v>1</v>
      </c>
      <c r="E3">
        <v>1</v>
      </c>
      <c r="F3" cm="1">
        <f t="array" ref="F3">_xlfn.IFS(C3 = 0,0, C3 &lt; 0,ABS( C3), C3 &gt; 0, 0)</f>
        <v>1</v>
      </c>
      <c r="G3">
        <v>500000</v>
      </c>
      <c r="H3">
        <f>(B3 - B2)/B2*100</f>
        <v>25</v>
      </c>
      <c r="I3">
        <f>IF(B2&gt;0,(B2-IF(C3&gt;0,C3,0))/B2*100,100)</f>
        <v>100</v>
      </c>
    </row>
    <row r="4" spans="1:10" x14ac:dyDescent="0.2">
      <c r="A4" s="1">
        <v>45352</v>
      </c>
      <c r="B4">
        <v>5</v>
      </c>
      <c r="C4">
        <f t="shared" ref="C4:C15" si="0">B3-B4</f>
        <v>0</v>
      </c>
      <c r="D4">
        <v>0</v>
      </c>
      <c r="E4">
        <v>0</v>
      </c>
      <c r="F4" cm="1">
        <f t="array" ref="F4">_xlfn.IFS(C4 = 0,0, C4 &lt; 0,ABS( C4), C4 &gt; 0, 0)</f>
        <v>0</v>
      </c>
      <c r="H4">
        <f t="shared" ref="H4:H15" si="1">(B4 - B3)/B3*100</f>
        <v>0</v>
      </c>
      <c r="I4">
        <f t="shared" ref="I4:I15" si="2">IF(B3&gt;0,(B3-IF(C4&gt;0,C4,0))/B3*100,100)</f>
        <v>100</v>
      </c>
    </row>
    <row r="5" spans="1:10" x14ac:dyDescent="0.2">
      <c r="A5" s="1">
        <v>45383</v>
      </c>
      <c r="B5">
        <v>7</v>
      </c>
      <c r="C5">
        <f t="shared" si="0"/>
        <v>-2</v>
      </c>
      <c r="D5">
        <v>2</v>
      </c>
      <c r="E5">
        <v>2</v>
      </c>
      <c r="F5" cm="1">
        <f t="array" ref="F5">_xlfn.IFS(C5 = 0,0, C5 &lt; 0,ABS( C5), C5 &gt; 0, 0)</f>
        <v>2</v>
      </c>
      <c r="G5">
        <v>1000000</v>
      </c>
      <c r="H5">
        <f t="shared" si="1"/>
        <v>40</v>
      </c>
      <c r="I5">
        <f t="shared" si="2"/>
        <v>100</v>
      </c>
    </row>
    <row r="6" spans="1:10" x14ac:dyDescent="0.2">
      <c r="A6" s="1">
        <v>45413</v>
      </c>
      <c r="B6">
        <v>7</v>
      </c>
      <c r="C6">
        <f t="shared" si="0"/>
        <v>0</v>
      </c>
      <c r="D6">
        <v>0</v>
      </c>
      <c r="E6">
        <v>0</v>
      </c>
      <c r="F6" cm="1">
        <f t="array" ref="F6">_xlfn.IFS(C6 = 0,0, C6 &lt; 0,ABS( C6), C6 &gt; 0, 0)</f>
        <v>0</v>
      </c>
      <c r="H6">
        <f t="shared" si="1"/>
        <v>0</v>
      </c>
      <c r="I6">
        <f t="shared" si="2"/>
        <v>100</v>
      </c>
    </row>
    <row r="7" spans="1:10" x14ac:dyDescent="0.2">
      <c r="A7" s="1">
        <v>45444</v>
      </c>
      <c r="B7">
        <v>6</v>
      </c>
      <c r="C7">
        <f t="shared" si="0"/>
        <v>1</v>
      </c>
      <c r="D7">
        <v>1</v>
      </c>
      <c r="E7">
        <v>1</v>
      </c>
      <c r="F7" cm="1">
        <f t="array" ref="F7">_xlfn.IFS(C7 = 0,0, C7 &lt; 0,ABS( C7), C7 &gt; 0, 0)</f>
        <v>0</v>
      </c>
      <c r="H7">
        <f t="shared" si="1"/>
        <v>-14.285714285714285</v>
      </c>
      <c r="I7">
        <f t="shared" si="2"/>
        <v>85.714285714285708</v>
      </c>
    </row>
    <row r="8" spans="1:10" x14ac:dyDescent="0.2">
      <c r="A8" s="1">
        <v>45474</v>
      </c>
      <c r="B8">
        <v>7</v>
      </c>
      <c r="C8">
        <f t="shared" si="0"/>
        <v>-1</v>
      </c>
      <c r="D8">
        <v>1</v>
      </c>
      <c r="E8">
        <v>1</v>
      </c>
      <c r="F8" cm="1">
        <f t="array" ref="F8">_xlfn.IFS(C8 = 0,0, C8 &lt; 0,ABS( C8), C8 &gt; 0, 0)</f>
        <v>1</v>
      </c>
      <c r="G8">
        <v>600000</v>
      </c>
      <c r="H8">
        <f t="shared" si="1"/>
        <v>16.666666666666664</v>
      </c>
      <c r="I8">
        <f t="shared" si="2"/>
        <v>100</v>
      </c>
    </row>
    <row r="9" spans="1:10" x14ac:dyDescent="0.2">
      <c r="A9" s="1">
        <v>45505</v>
      </c>
      <c r="B9">
        <v>7</v>
      </c>
      <c r="C9">
        <f t="shared" si="0"/>
        <v>0</v>
      </c>
      <c r="D9">
        <v>0</v>
      </c>
      <c r="E9">
        <v>0</v>
      </c>
      <c r="F9" cm="1">
        <f t="array" ref="F9">_xlfn.IFS(C9 = 0,0, C9 &lt; 0,ABS( C9), C9 &gt; 0, 0)</f>
        <v>0</v>
      </c>
      <c r="H9">
        <f t="shared" si="1"/>
        <v>0</v>
      </c>
      <c r="I9">
        <f t="shared" si="2"/>
        <v>100</v>
      </c>
    </row>
    <row r="10" spans="1:10" x14ac:dyDescent="0.2">
      <c r="A10" s="1">
        <v>45536</v>
      </c>
      <c r="B10">
        <v>8</v>
      </c>
      <c r="C10">
        <f t="shared" si="0"/>
        <v>-1</v>
      </c>
      <c r="D10">
        <v>1</v>
      </c>
      <c r="E10">
        <v>1</v>
      </c>
      <c r="F10" cm="1">
        <f t="array" ref="F10">_xlfn.IFS(C10 = 0,0, C10 &lt; 0,ABS( C10), C10 &gt; 0, 0)</f>
        <v>1</v>
      </c>
      <c r="G10">
        <v>800000</v>
      </c>
      <c r="H10">
        <f t="shared" si="1"/>
        <v>14.285714285714285</v>
      </c>
      <c r="I10">
        <f t="shared" si="2"/>
        <v>100</v>
      </c>
    </row>
    <row r="11" spans="1:10" x14ac:dyDescent="0.2">
      <c r="A11" s="1">
        <v>45566</v>
      </c>
      <c r="B11">
        <v>7</v>
      </c>
      <c r="C11">
        <f t="shared" si="0"/>
        <v>1</v>
      </c>
      <c r="D11">
        <v>1</v>
      </c>
      <c r="E11">
        <v>1</v>
      </c>
      <c r="F11" cm="1">
        <f t="array" ref="F11">_xlfn.IFS(C11 = 0,0, C11 &lt; 0,ABS( C11), C11 &gt; 0, 0)</f>
        <v>0</v>
      </c>
      <c r="H11">
        <f t="shared" si="1"/>
        <v>-12.5</v>
      </c>
      <c r="I11">
        <f t="shared" si="2"/>
        <v>87.5</v>
      </c>
    </row>
    <row r="12" spans="1:10" x14ac:dyDescent="0.2">
      <c r="A12" s="1">
        <v>45597</v>
      </c>
      <c r="B12">
        <v>9</v>
      </c>
      <c r="C12">
        <f t="shared" si="0"/>
        <v>-2</v>
      </c>
      <c r="D12">
        <v>2</v>
      </c>
      <c r="E12">
        <v>2</v>
      </c>
      <c r="F12" cm="1">
        <f t="array" ref="F12">_xlfn.IFS(C12 = 0,0, C12 &lt; 0,ABS( C12), C12 &gt; 0, 0)</f>
        <v>2</v>
      </c>
      <c r="G12">
        <v>1800000</v>
      </c>
      <c r="H12">
        <f t="shared" si="1"/>
        <v>28.571428571428569</v>
      </c>
      <c r="I12">
        <f t="shared" si="2"/>
        <v>100</v>
      </c>
    </row>
    <row r="13" spans="1:10" x14ac:dyDescent="0.2">
      <c r="A13" s="1">
        <v>45627</v>
      </c>
      <c r="B13">
        <v>8</v>
      </c>
      <c r="C13">
        <f t="shared" si="0"/>
        <v>1</v>
      </c>
      <c r="D13">
        <v>1</v>
      </c>
      <c r="E13">
        <v>1</v>
      </c>
      <c r="F13" cm="1">
        <f t="array" ref="F13">_xlfn.IFS(C13 = 0,0, C13 &lt; 0,ABS( C13), C13 &gt; 0, 0)</f>
        <v>0</v>
      </c>
      <c r="H13">
        <f t="shared" si="1"/>
        <v>-11.111111111111111</v>
      </c>
      <c r="I13">
        <f t="shared" si="2"/>
        <v>88.888888888888886</v>
      </c>
    </row>
    <row r="14" spans="1:10" x14ac:dyDescent="0.2">
      <c r="A14" s="1">
        <v>45658</v>
      </c>
      <c r="B14">
        <v>9</v>
      </c>
      <c r="C14">
        <f t="shared" si="0"/>
        <v>-1</v>
      </c>
      <c r="D14">
        <v>1</v>
      </c>
      <c r="E14">
        <v>1</v>
      </c>
      <c r="F14" cm="1">
        <f t="array" ref="F14">_xlfn.IFS(C14 = 0,0, C14 &lt; 0,ABS( C14), C14 &gt; 0, 0)</f>
        <v>1</v>
      </c>
      <c r="G14">
        <v>600000</v>
      </c>
      <c r="H14">
        <f t="shared" si="1"/>
        <v>12.5</v>
      </c>
      <c r="I14">
        <f t="shared" si="2"/>
        <v>100</v>
      </c>
    </row>
    <row r="15" spans="1:10" x14ac:dyDescent="0.2">
      <c r="A15" s="1">
        <v>45689</v>
      </c>
      <c r="B15">
        <v>8</v>
      </c>
      <c r="C15">
        <f t="shared" si="0"/>
        <v>1</v>
      </c>
      <c r="D15">
        <v>1</v>
      </c>
      <c r="E15">
        <v>1</v>
      </c>
      <c r="F15" cm="1">
        <f t="array" ref="F15">_xlfn.IFS(C15 = 0,0, C15 &lt; 0,ABS( C15), C15 &gt; 0, 0)</f>
        <v>0</v>
      </c>
      <c r="H15">
        <f t="shared" si="1"/>
        <v>-11.111111111111111</v>
      </c>
      <c r="I15">
        <f t="shared" si="2"/>
        <v>88.888888888888886</v>
      </c>
    </row>
    <row r="16" spans="1:10" x14ac:dyDescent="0.2">
      <c r="A16" s="1">
        <v>45717</v>
      </c>
    </row>
    <row r="17" spans="1:13" x14ac:dyDescent="0.2">
      <c r="A17" s="1">
        <v>45748</v>
      </c>
    </row>
    <row r="18" spans="1:13" x14ac:dyDescent="0.2">
      <c r="A18" s="1">
        <v>45778</v>
      </c>
    </row>
    <row r="19" spans="1:13" x14ac:dyDescent="0.2">
      <c r="A19" s="1">
        <v>45809</v>
      </c>
    </row>
    <row r="20" spans="1:13" x14ac:dyDescent="0.2">
      <c r="A20" s="1">
        <v>45839</v>
      </c>
    </row>
    <row r="21" spans="1:13" x14ac:dyDescent="0.2">
      <c r="A21" s="1">
        <v>45870</v>
      </c>
    </row>
    <row r="22" spans="1:13" x14ac:dyDescent="0.2">
      <c r="A22" s="1">
        <v>45901</v>
      </c>
    </row>
    <row r="23" spans="1:13" x14ac:dyDescent="0.2">
      <c r="A23" s="1">
        <v>45931</v>
      </c>
    </row>
    <row r="24" spans="1:13" x14ac:dyDescent="0.2">
      <c r="A24" s="1">
        <v>45962</v>
      </c>
    </row>
    <row r="25" spans="1:13" x14ac:dyDescent="0.2">
      <c r="A25" s="1">
        <v>45992</v>
      </c>
    </row>
    <row r="26" spans="1:13" x14ac:dyDescent="0.2">
      <c r="H26" s="3"/>
      <c r="I26" s="3"/>
      <c r="J26" s="3"/>
      <c r="K26" s="3"/>
      <c r="L26" s="3"/>
      <c r="M26" s="3"/>
    </row>
    <row r="27" spans="1:13" x14ac:dyDescent="0.2">
      <c r="H27" s="1"/>
    </row>
    <row r="28" spans="1:13" x14ac:dyDescent="0.2">
      <c r="H28" s="1"/>
    </row>
    <row r="29" spans="1:13" x14ac:dyDescent="0.2">
      <c r="H29" s="1"/>
    </row>
    <row r="30" spans="1:13" x14ac:dyDescent="0.2">
      <c r="H30" s="1"/>
    </row>
    <row r="31" spans="1:13" x14ac:dyDescent="0.2">
      <c r="H31" s="1"/>
    </row>
    <row r="32" spans="1:13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4542-9B1E-7F4C-B9DD-C2A756729F62}">
  <dimension ref="A1:J44"/>
  <sheetViews>
    <sheetView zoomScale="50" workbookViewId="0">
      <selection activeCell="J4" sqref="J4"/>
    </sheetView>
  </sheetViews>
  <sheetFormatPr baseColWidth="10" defaultColWidth="37.6640625" defaultRowHeight="16" x14ac:dyDescent="0.2"/>
  <sheetData>
    <row r="1" spans="1:1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8</v>
      </c>
      <c r="J1" s="3" t="s">
        <v>9</v>
      </c>
    </row>
    <row r="2" spans="1:10" x14ac:dyDescent="0.2">
      <c r="A2" s="1">
        <v>45292</v>
      </c>
      <c r="B2">
        <v>1</v>
      </c>
      <c r="C2">
        <v>0</v>
      </c>
      <c r="D2">
        <v>0</v>
      </c>
      <c r="E2">
        <v>0</v>
      </c>
      <c r="F2" cm="1">
        <f t="array" ref="F2">_xlfn.IFS(C2 = 0,0, C2 &lt; 0,ABS( C2), C2 &gt; 0, 0)</f>
        <v>0</v>
      </c>
      <c r="I2">
        <v>0</v>
      </c>
      <c r="J2">
        <f>SUMIF(C2:C15,"&gt;0")/AVERAGE(B2:B15)*100</f>
        <v>0</v>
      </c>
    </row>
    <row r="3" spans="1:10" x14ac:dyDescent="0.2">
      <c r="A3" s="1">
        <v>45323</v>
      </c>
      <c r="B3">
        <v>1</v>
      </c>
      <c r="C3">
        <f>B2-B3</f>
        <v>0</v>
      </c>
      <c r="D3">
        <v>0</v>
      </c>
      <c r="E3">
        <v>0</v>
      </c>
      <c r="F3" cm="1">
        <f t="array" ref="F3">_xlfn.IFS(C3 = 0,0, C3 &lt; 0,ABS( C3), C3 &gt; 0, 0)</f>
        <v>0</v>
      </c>
      <c r="H3">
        <f>(B3 - B2)/B2*100</f>
        <v>0</v>
      </c>
      <c r="I3">
        <f>IF(B2&gt;0,(B2-IF(C3&gt;0,C3,0))/B2*100,100)</f>
        <v>100</v>
      </c>
    </row>
    <row r="4" spans="1:10" x14ac:dyDescent="0.2">
      <c r="A4" s="1">
        <v>45352</v>
      </c>
      <c r="B4">
        <v>1</v>
      </c>
      <c r="C4">
        <f t="shared" ref="C4:C15" si="0">B3-B4</f>
        <v>0</v>
      </c>
      <c r="D4">
        <v>0</v>
      </c>
      <c r="E4">
        <v>0</v>
      </c>
      <c r="F4" cm="1">
        <f t="array" ref="F4">_xlfn.IFS(C4 = 0,0, C4 &lt; 0,ABS( C4), C4 &gt; 0, 0)</f>
        <v>0</v>
      </c>
      <c r="H4">
        <f t="shared" ref="H4:H15" si="1">(B4 - B3)/B3*100</f>
        <v>0</v>
      </c>
      <c r="I4">
        <f t="shared" ref="I4:I15" si="2">IF(B3&gt;0,(B3-IF(C4&gt;0,C4,0))/B3*100,100)</f>
        <v>100</v>
      </c>
    </row>
    <row r="5" spans="1:10" x14ac:dyDescent="0.2">
      <c r="A5" s="1">
        <v>45383</v>
      </c>
      <c r="B5">
        <v>1</v>
      </c>
      <c r="C5">
        <f t="shared" si="0"/>
        <v>0</v>
      </c>
      <c r="D5">
        <v>0</v>
      </c>
      <c r="E5">
        <v>0</v>
      </c>
      <c r="F5" cm="1">
        <f t="array" ref="F5">_xlfn.IFS(C5 = 0,0, C5 &lt; 0,ABS( C5), C5 &gt; 0, 0)</f>
        <v>0</v>
      </c>
      <c r="H5">
        <f t="shared" si="1"/>
        <v>0</v>
      </c>
      <c r="I5">
        <f t="shared" si="2"/>
        <v>100</v>
      </c>
    </row>
    <row r="6" spans="1:10" x14ac:dyDescent="0.2">
      <c r="A6" s="1">
        <v>45413</v>
      </c>
      <c r="B6">
        <v>1</v>
      </c>
      <c r="C6">
        <f t="shared" si="0"/>
        <v>0</v>
      </c>
      <c r="D6">
        <v>0</v>
      </c>
      <c r="E6">
        <v>0</v>
      </c>
      <c r="F6" cm="1">
        <f t="array" ref="F6">_xlfn.IFS(C6 = 0,0, C6 &lt; 0,ABS( C6), C6 &gt; 0, 0)</f>
        <v>0</v>
      </c>
      <c r="H6">
        <f t="shared" si="1"/>
        <v>0</v>
      </c>
      <c r="I6">
        <f t="shared" si="2"/>
        <v>100</v>
      </c>
    </row>
    <row r="7" spans="1:10" x14ac:dyDescent="0.2">
      <c r="A7" s="1">
        <v>45444</v>
      </c>
      <c r="B7">
        <v>1</v>
      </c>
      <c r="C7">
        <f t="shared" si="0"/>
        <v>0</v>
      </c>
      <c r="D7">
        <v>0</v>
      </c>
      <c r="E7">
        <v>0</v>
      </c>
      <c r="F7" cm="1">
        <f t="array" ref="F7">_xlfn.IFS(C7 = 0,0, C7 &lt; 0,ABS( C7), C7 &gt; 0, 0)</f>
        <v>0</v>
      </c>
      <c r="H7">
        <f t="shared" si="1"/>
        <v>0</v>
      </c>
      <c r="I7">
        <f t="shared" si="2"/>
        <v>100</v>
      </c>
    </row>
    <row r="8" spans="1:10" x14ac:dyDescent="0.2">
      <c r="A8" s="1">
        <v>45474</v>
      </c>
      <c r="B8">
        <v>2</v>
      </c>
      <c r="C8">
        <f t="shared" si="0"/>
        <v>-1</v>
      </c>
      <c r="D8">
        <v>1</v>
      </c>
      <c r="E8">
        <v>1</v>
      </c>
      <c r="F8" cm="1">
        <f t="array" ref="F8">_xlfn.IFS(C8 = 0,0, C8 &lt; 0,ABS( C8), C8 &gt; 0, 0)</f>
        <v>1</v>
      </c>
      <c r="G8">
        <v>40000</v>
      </c>
      <c r="H8">
        <f t="shared" si="1"/>
        <v>100</v>
      </c>
      <c r="I8">
        <f t="shared" si="2"/>
        <v>100</v>
      </c>
    </row>
    <row r="9" spans="1:10" x14ac:dyDescent="0.2">
      <c r="A9" s="1">
        <v>45505</v>
      </c>
      <c r="B9">
        <v>2</v>
      </c>
      <c r="C9">
        <f t="shared" si="0"/>
        <v>0</v>
      </c>
      <c r="D9">
        <v>0</v>
      </c>
      <c r="E9">
        <v>0</v>
      </c>
      <c r="F9" cm="1">
        <f t="array" ref="F9">_xlfn.IFS(C9 = 0,0, C9 &lt; 0,ABS( C9), C9 &gt; 0, 0)</f>
        <v>0</v>
      </c>
      <c r="H9">
        <f t="shared" si="1"/>
        <v>0</v>
      </c>
      <c r="I9">
        <f t="shared" si="2"/>
        <v>100</v>
      </c>
    </row>
    <row r="10" spans="1:10" x14ac:dyDescent="0.2">
      <c r="A10" s="1">
        <v>45536</v>
      </c>
      <c r="B10">
        <v>2</v>
      </c>
      <c r="C10">
        <f t="shared" si="0"/>
        <v>0</v>
      </c>
      <c r="D10">
        <v>0</v>
      </c>
      <c r="E10">
        <v>0</v>
      </c>
      <c r="F10" cm="1">
        <f t="array" ref="F10">_xlfn.IFS(C10 = 0,0, C10 &lt; 0,ABS( C10), C10 &gt; 0, 0)</f>
        <v>0</v>
      </c>
      <c r="H10">
        <f t="shared" si="1"/>
        <v>0</v>
      </c>
      <c r="I10">
        <f t="shared" si="2"/>
        <v>100</v>
      </c>
    </row>
    <row r="11" spans="1:10" x14ac:dyDescent="0.2">
      <c r="A11" s="1">
        <v>45566</v>
      </c>
      <c r="B11">
        <v>2</v>
      </c>
      <c r="C11">
        <f t="shared" si="0"/>
        <v>0</v>
      </c>
      <c r="D11">
        <v>0</v>
      </c>
      <c r="E11">
        <v>0</v>
      </c>
      <c r="F11" cm="1">
        <f t="array" ref="F11">_xlfn.IFS(C11 = 0,0, C11 &lt; 0,ABS( C11), C11 &gt; 0, 0)</f>
        <v>0</v>
      </c>
      <c r="H11">
        <f t="shared" si="1"/>
        <v>0</v>
      </c>
      <c r="I11">
        <f t="shared" si="2"/>
        <v>100</v>
      </c>
    </row>
    <row r="12" spans="1:10" x14ac:dyDescent="0.2">
      <c r="A12" s="1">
        <v>45597</v>
      </c>
      <c r="B12">
        <v>2</v>
      </c>
      <c r="C12">
        <f t="shared" si="0"/>
        <v>0</v>
      </c>
      <c r="D12">
        <v>0</v>
      </c>
      <c r="E12">
        <v>0</v>
      </c>
      <c r="F12" cm="1">
        <f t="array" ref="F12">_xlfn.IFS(C12 = 0,0, C12 &lt; 0,ABS( C12), C12 &gt; 0, 0)</f>
        <v>0</v>
      </c>
      <c r="H12">
        <f t="shared" si="1"/>
        <v>0</v>
      </c>
      <c r="I12">
        <f t="shared" si="2"/>
        <v>100</v>
      </c>
    </row>
    <row r="13" spans="1:10" x14ac:dyDescent="0.2">
      <c r="A13" s="1">
        <v>45627</v>
      </c>
      <c r="B13">
        <v>2</v>
      </c>
      <c r="C13">
        <f t="shared" si="0"/>
        <v>0</v>
      </c>
      <c r="D13">
        <v>0</v>
      </c>
      <c r="E13">
        <v>0</v>
      </c>
      <c r="F13" cm="1">
        <f t="array" ref="F13">_xlfn.IFS(C13 = 0,0, C13 &lt; 0,ABS( C13), C13 &gt; 0, 0)</f>
        <v>0</v>
      </c>
      <c r="H13">
        <f t="shared" si="1"/>
        <v>0</v>
      </c>
      <c r="I13">
        <f t="shared" si="2"/>
        <v>100</v>
      </c>
    </row>
    <row r="14" spans="1:10" x14ac:dyDescent="0.2">
      <c r="A14" s="1">
        <v>45658</v>
      </c>
      <c r="B14">
        <v>2</v>
      </c>
      <c r="C14">
        <f t="shared" si="0"/>
        <v>0</v>
      </c>
      <c r="D14">
        <v>0</v>
      </c>
      <c r="E14">
        <v>0</v>
      </c>
      <c r="F14" cm="1">
        <f t="array" ref="F14">_xlfn.IFS(C14 = 0,0, C14 &lt; 0,ABS( C14), C14 &gt; 0, 0)</f>
        <v>0</v>
      </c>
      <c r="H14">
        <f t="shared" si="1"/>
        <v>0</v>
      </c>
      <c r="I14">
        <f t="shared" si="2"/>
        <v>100</v>
      </c>
    </row>
    <row r="15" spans="1:10" x14ac:dyDescent="0.2">
      <c r="A15" s="1">
        <v>45689</v>
      </c>
      <c r="B15">
        <v>2</v>
      </c>
      <c r="C15">
        <f t="shared" si="0"/>
        <v>0</v>
      </c>
      <c r="D15">
        <v>0</v>
      </c>
      <c r="E15">
        <v>0</v>
      </c>
      <c r="F15" cm="1">
        <f t="array" ref="F15">_xlfn.IFS(C15 = 0,0, C15 &lt; 0,ABS( C15), C15 &gt; 0, 0)</f>
        <v>0</v>
      </c>
      <c r="H15">
        <f t="shared" si="1"/>
        <v>0</v>
      </c>
      <c r="I15">
        <f t="shared" si="2"/>
        <v>100</v>
      </c>
    </row>
    <row r="16" spans="1:10" x14ac:dyDescent="0.2">
      <c r="A16" s="1">
        <v>45717</v>
      </c>
    </row>
    <row r="17" spans="1:10" x14ac:dyDescent="0.2">
      <c r="A17" s="1">
        <v>45748</v>
      </c>
    </row>
    <row r="18" spans="1:10" x14ac:dyDescent="0.2">
      <c r="A18" s="1">
        <v>45778</v>
      </c>
    </row>
    <row r="19" spans="1:10" x14ac:dyDescent="0.2">
      <c r="A19" s="1">
        <v>45809</v>
      </c>
    </row>
    <row r="20" spans="1:10" x14ac:dyDescent="0.2">
      <c r="A20" s="1">
        <v>45839</v>
      </c>
    </row>
    <row r="21" spans="1:10" x14ac:dyDescent="0.2">
      <c r="A21" s="1">
        <v>45870</v>
      </c>
    </row>
    <row r="22" spans="1:10" x14ac:dyDescent="0.2">
      <c r="A22" s="1">
        <v>45901</v>
      </c>
    </row>
    <row r="23" spans="1:10" x14ac:dyDescent="0.2">
      <c r="A23" s="1">
        <v>45931</v>
      </c>
    </row>
    <row r="24" spans="1:10" x14ac:dyDescent="0.2">
      <c r="A24" s="1">
        <v>45962</v>
      </c>
    </row>
    <row r="25" spans="1:10" x14ac:dyDescent="0.2">
      <c r="A25" s="1">
        <v>45992</v>
      </c>
    </row>
    <row r="30" spans="1:10" x14ac:dyDescent="0.2">
      <c r="E30" s="3"/>
      <c r="F30" s="3"/>
      <c r="G30" s="3"/>
      <c r="H30" s="3"/>
      <c r="I30" s="3"/>
      <c r="J30" s="3"/>
    </row>
    <row r="31" spans="1:10" x14ac:dyDescent="0.2">
      <c r="E31" s="1"/>
    </row>
    <row r="32" spans="1:10" x14ac:dyDescent="0.2">
      <c r="E32" s="1"/>
    </row>
    <row r="33" spans="5:5" x14ac:dyDescent="0.2">
      <c r="E33" s="1"/>
    </row>
    <row r="34" spans="5:5" x14ac:dyDescent="0.2">
      <c r="E34" s="1"/>
    </row>
    <row r="35" spans="5:5" x14ac:dyDescent="0.2">
      <c r="E35" s="1"/>
    </row>
    <row r="36" spans="5:5" x14ac:dyDescent="0.2">
      <c r="E36" s="1"/>
    </row>
    <row r="37" spans="5:5" x14ac:dyDescent="0.2">
      <c r="E37" s="1"/>
    </row>
    <row r="38" spans="5:5" x14ac:dyDescent="0.2">
      <c r="E38" s="1"/>
    </row>
    <row r="39" spans="5:5" x14ac:dyDescent="0.2">
      <c r="E39" s="1"/>
    </row>
    <row r="40" spans="5:5" x14ac:dyDescent="0.2">
      <c r="E40" s="1"/>
    </row>
    <row r="41" spans="5:5" x14ac:dyDescent="0.2">
      <c r="E41" s="1"/>
    </row>
    <row r="42" spans="5:5" x14ac:dyDescent="0.2">
      <c r="E42" s="1"/>
    </row>
    <row r="43" spans="5:5" x14ac:dyDescent="0.2">
      <c r="E43" s="1"/>
    </row>
    <row r="44" spans="5:5" x14ac:dyDescent="0.2">
      <c r="E4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FF8A2-8E93-154C-AC1E-2ADC774436C5}">
  <dimension ref="A1:K38"/>
  <sheetViews>
    <sheetView topLeftCell="D1" workbookViewId="0">
      <selection activeCell="J2" sqref="J2"/>
    </sheetView>
  </sheetViews>
  <sheetFormatPr baseColWidth="10" defaultColWidth="28.1640625" defaultRowHeight="16" x14ac:dyDescent="0.2"/>
  <sheetData>
    <row r="1" spans="1:1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8</v>
      </c>
      <c r="J1" s="3" t="s">
        <v>9</v>
      </c>
    </row>
    <row r="2" spans="1:10" x14ac:dyDescent="0.2">
      <c r="A2" s="1">
        <v>45292</v>
      </c>
      <c r="B2">
        <v>11</v>
      </c>
      <c r="C2">
        <v>0</v>
      </c>
      <c r="D2">
        <v>0</v>
      </c>
      <c r="E2">
        <v>0</v>
      </c>
      <c r="F2" cm="1">
        <f t="array" ref="F2">_xlfn.IFS(C2 = 0,0, C2 &lt; 0,ABS( C2), C2 &gt; 0, 0)</f>
        <v>0</v>
      </c>
      <c r="H2">
        <v>0</v>
      </c>
      <c r="I2">
        <v>0</v>
      </c>
      <c r="J2" s="4">
        <f>SUMIF(C2:C15,"&gt;0")/AVERAGE(B2:B15)*100</f>
        <v>32.369942196531795</v>
      </c>
    </row>
    <row r="3" spans="1:10" x14ac:dyDescent="0.2">
      <c r="A3" s="1">
        <v>45323</v>
      </c>
      <c r="B3">
        <v>12</v>
      </c>
      <c r="C3">
        <f>B2-B3</f>
        <v>-1</v>
      </c>
      <c r="D3">
        <v>1</v>
      </c>
      <c r="E3">
        <v>1</v>
      </c>
      <c r="F3" cm="1">
        <f t="array" ref="F3">_xlfn.IFS(C3 = 0,0, C3 &lt; 0,ABS( C3), C3 &gt; 0, 0)</f>
        <v>1</v>
      </c>
      <c r="H3">
        <f>(B3 - B2)/B2*100</f>
        <v>9.0909090909090917</v>
      </c>
      <c r="I3">
        <f>IF(B2&gt;0,(B2-IF(C3&gt;0,C3,0))/B2*100,100)</f>
        <v>100</v>
      </c>
    </row>
    <row r="4" spans="1:10" x14ac:dyDescent="0.2">
      <c r="A4" s="1">
        <v>45352</v>
      </c>
      <c r="B4">
        <v>12</v>
      </c>
      <c r="C4">
        <f t="shared" ref="C4:C15" si="0">B3-B4</f>
        <v>0</v>
      </c>
      <c r="D4">
        <v>0</v>
      </c>
      <c r="E4">
        <v>0</v>
      </c>
      <c r="F4" cm="1">
        <f t="array" ref="F4">_xlfn.IFS(C4 = 0,0, C4 &lt; 0,ABS( C4), C4 &gt; 0, 0)</f>
        <v>0</v>
      </c>
      <c r="H4">
        <f t="shared" ref="H4:H15" si="1">(B4 - B3)/B3*100</f>
        <v>0</v>
      </c>
      <c r="I4">
        <f t="shared" ref="I4:I15" si="2">IF(B3&gt;0,(B3-IF(C4&gt;0,C4,0))/B3*100,100)</f>
        <v>100</v>
      </c>
    </row>
    <row r="5" spans="1:10" x14ac:dyDescent="0.2">
      <c r="A5" s="1">
        <v>45383</v>
      </c>
      <c r="B5">
        <v>11</v>
      </c>
      <c r="C5">
        <f t="shared" si="0"/>
        <v>1</v>
      </c>
      <c r="D5">
        <v>1</v>
      </c>
      <c r="E5">
        <v>1</v>
      </c>
      <c r="F5" cm="1">
        <f t="array" ref="F5">_xlfn.IFS(C5 = 0,0, C5 &lt; 0,ABS( C5), C5 &gt; 0, 0)</f>
        <v>0</v>
      </c>
      <c r="H5">
        <f t="shared" si="1"/>
        <v>-8.3333333333333321</v>
      </c>
      <c r="I5">
        <f t="shared" si="2"/>
        <v>91.666666666666657</v>
      </c>
    </row>
    <row r="6" spans="1:10" x14ac:dyDescent="0.2">
      <c r="A6" s="1">
        <v>45413</v>
      </c>
      <c r="B6">
        <v>13</v>
      </c>
      <c r="C6">
        <f t="shared" si="0"/>
        <v>-2</v>
      </c>
      <c r="D6">
        <v>2</v>
      </c>
      <c r="E6">
        <v>2</v>
      </c>
      <c r="F6" cm="1">
        <f t="array" ref="F6">_xlfn.IFS(C6 = 0,0, C6 &lt; 0,ABS( C6), C6 &gt; 0, 0)</f>
        <v>2</v>
      </c>
      <c r="H6">
        <f t="shared" si="1"/>
        <v>18.181818181818183</v>
      </c>
      <c r="I6">
        <f t="shared" si="2"/>
        <v>100</v>
      </c>
    </row>
    <row r="7" spans="1:10" x14ac:dyDescent="0.2">
      <c r="A7" s="1">
        <v>45444</v>
      </c>
      <c r="B7">
        <v>14</v>
      </c>
      <c r="C7">
        <f t="shared" si="0"/>
        <v>-1</v>
      </c>
      <c r="D7">
        <v>1</v>
      </c>
      <c r="E7">
        <v>1</v>
      </c>
      <c r="F7" cm="1">
        <f t="array" ref="F7">_xlfn.IFS(C7 = 0,0, C7 &lt; 0,ABS( C7), C7 &gt; 0, 0)</f>
        <v>1</v>
      </c>
      <c r="H7">
        <f t="shared" si="1"/>
        <v>7.6923076923076925</v>
      </c>
      <c r="I7">
        <f t="shared" si="2"/>
        <v>100</v>
      </c>
    </row>
    <row r="8" spans="1:10" x14ac:dyDescent="0.2">
      <c r="A8" s="1">
        <v>45474</v>
      </c>
      <c r="B8">
        <v>12</v>
      </c>
      <c r="C8">
        <f t="shared" si="0"/>
        <v>2</v>
      </c>
      <c r="D8">
        <v>0</v>
      </c>
      <c r="E8">
        <v>0</v>
      </c>
      <c r="F8" cm="1">
        <f t="array" ref="F8">_xlfn.IFS(C8 = 0,0, C8 &lt; 0,ABS( C8), C8 &gt; 0, 0)</f>
        <v>0</v>
      </c>
      <c r="H8">
        <f t="shared" si="1"/>
        <v>-14.285714285714285</v>
      </c>
      <c r="I8">
        <f t="shared" si="2"/>
        <v>85.714285714285708</v>
      </c>
    </row>
    <row r="9" spans="1:10" x14ac:dyDescent="0.2">
      <c r="A9" s="1">
        <v>45505</v>
      </c>
      <c r="B9">
        <v>12</v>
      </c>
      <c r="C9">
        <f t="shared" si="0"/>
        <v>0</v>
      </c>
      <c r="D9">
        <v>0</v>
      </c>
      <c r="E9">
        <v>0</v>
      </c>
      <c r="F9" cm="1">
        <f t="array" ref="F9">_xlfn.IFS(C9 = 0,0, C9 &lt; 0,ABS( C9), C9 &gt; 0, 0)</f>
        <v>0</v>
      </c>
      <c r="H9">
        <f t="shared" si="1"/>
        <v>0</v>
      </c>
      <c r="I9">
        <f t="shared" si="2"/>
        <v>100</v>
      </c>
    </row>
    <row r="10" spans="1:10" x14ac:dyDescent="0.2">
      <c r="A10" s="1">
        <v>45536</v>
      </c>
      <c r="B10">
        <v>13</v>
      </c>
      <c r="C10">
        <f t="shared" si="0"/>
        <v>-1</v>
      </c>
      <c r="D10">
        <v>1</v>
      </c>
      <c r="E10">
        <v>1</v>
      </c>
      <c r="F10" cm="1">
        <f t="array" ref="F10">_xlfn.IFS(C10 = 0,0, C10 &lt; 0,ABS( C10), C10 &gt; 0, 0)</f>
        <v>1</v>
      </c>
      <c r="H10">
        <f t="shared" si="1"/>
        <v>8.3333333333333321</v>
      </c>
      <c r="I10">
        <f t="shared" si="2"/>
        <v>100</v>
      </c>
    </row>
    <row r="11" spans="1:10" x14ac:dyDescent="0.2">
      <c r="A11" s="1">
        <v>45566</v>
      </c>
      <c r="B11">
        <v>12</v>
      </c>
      <c r="C11">
        <f t="shared" si="0"/>
        <v>1</v>
      </c>
      <c r="D11">
        <v>1</v>
      </c>
      <c r="E11">
        <v>1</v>
      </c>
      <c r="F11" cm="1">
        <f t="array" ref="F11">_xlfn.IFS(C11 = 0,0, C11 &lt; 0,ABS( C11), C11 &gt; 0, 0)</f>
        <v>0</v>
      </c>
      <c r="H11">
        <f t="shared" si="1"/>
        <v>-7.6923076923076925</v>
      </c>
      <c r="I11">
        <f t="shared" si="2"/>
        <v>92.307692307692307</v>
      </c>
    </row>
    <row r="12" spans="1:10" x14ac:dyDescent="0.2">
      <c r="A12" s="1">
        <v>45597</v>
      </c>
      <c r="B12">
        <v>12</v>
      </c>
      <c r="C12">
        <f t="shared" si="0"/>
        <v>0</v>
      </c>
      <c r="D12">
        <v>0</v>
      </c>
      <c r="E12">
        <v>0</v>
      </c>
      <c r="F12" cm="1">
        <f t="array" ref="F12">_xlfn.IFS(C12 = 0,0, C12 &lt; 0,ABS( C12), C12 &gt; 0, 0)</f>
        <v>0</v>
      </c>
      <c r="H12">
        <f t="shared" si="1"/>
        <v>0</v>
      </c>
      <c r="I12">
        <f t="shared" si="2"/>
        <v>100</v>
      </c>
    </row>
    <row r="13" spans="1:10" x14ac:dyDescent="0.2">
      <c r="A13" s="1">
        <v>45627</v>
      </c>
      <c r="B13">
        <v>12</v>
      </c>
      <c r="C13">
        <f t="shared" si="0"/>
        <v>0</v>
      </c>
      <c r="D13">
        <v>0</v>
      </c>
      <c r="E13">
        <v>0</v>
      </c>
      <c r="F13" cm="1">
        <f t="array" ref="F13">_xlfn.IFS(C13 = 0,0, C13 &lt; 0,ABS( C13), C13 &gt; 0, 0)</f>
        <v>0</v>
      </c>
      <c r="H13">
        <f t="shared" si="1"/>
        <v>0</v>
      </c>
      <c r="I13">
        <f t="shared" si="2"/>
        <v>100</v>
      </c>
    </row>
    <row r="14" spans="1:10" x14ac:dyDescent="0.2">
      <c r="A14" s="1">
        <v>45658</v>
      </c>
      <c r="B14">
        <v>12</v>
      </c>
      <c r="C14">
        <f t="shared" si="0"/>
        <v>0</v>
      </c>
      <c r="D14">
        <v>0</v>
      </c>
      <c r="E14">
        <v>0</v>
      </c>
      <c r="F14" cm="1">
        <f t="array" ref="F14">_xlfn.IFS(C14 = 0,0, C14 &lt; 0,ABS( C14), C14 &gt; 0, 0)</f>
        <v>0</v>
      </c>
      <c r="H14">
        <f t="shared" si="1"/>
        <v>0</v>
      </c>
      <c r="I14">
        <f t="shared" si="2"/>
        <v>100</v>
      </c>
    </row>
    <row r="15" spans="1:10" x14ac:dyDescent="0.2">
      <c r="A15" s="1">
        <v>45689</v>
      </c>
      <c r="B15">
        <v>15</v>
      </c>
      <c r="C15">
        <f t="shared" si="0"/>
        <v>-3</v>
      </c>
      <c r="D15">
        <v>3</v>
      </c>
      <c r="E15">
        <v>3</v>
      </c>
      <c r="F15" cm="1">
        <f t="array" ref="F15">_xlfn.IFS(C15 = 0,0, C15 &lt; 0,ABS( C15), C15 &gt; 0, 0)</f>
        <v>3</v>
      </c>
      <c r="H15">
        <f t="shared" si="1"/>
        <v>25</v>
      </c>
      <c r="I15">
        <f t="shared" si="2"/>
        <v>100</v>
      </c>
    </row>
    <row r="16" spans="1:10" x14ac:dyDescent="0.2">
      <c r="A16" s="1">
        <v>45717</v>
      </c>
    </row>
    <row r="17" spans="1:11" x14ac:dyDescent="0.2">
      <c r="A17" s="1">
        <v>45748</v>
      </c>
    </row>
    <row r="18" spans="1:11" x14ac:dyDescent="0.2">
      <c r="A18" s="1">
        <v>45778</v>
      </c>
    </row>
    <row r="19" spans="1:11" x14ac:dyDescent="0.2">
      <c r="A19" s="1">
        <v>45809</v>
      </c>
    </row>
    <row r="20" spans="1:11" x14ac:dyDescent="0.2">
      <c r="A20" s="1">
        <v>45839</v>
      </c>
    </row>
    <row r="21" spans="1:11" x14ac:dyDescent="0.2">
      <c r="A21" s="1">
        <v>45870</v>
      </c>
    </row>
    <row r="22" spans="1:11" x14ac:dyDescent="0.2">
      <c r="A22" s="1">
        <v>45901</v>
      </c>
    </row>
    <row r="23" spans="1:11" x14ac:dyDescent="0.2">
      <c r="A23" s="1">
        <v>45931</v>
      </c>
    </row>
    <row r="24" spans="1:11" x14ac:dyDescent="0.2">
      <c r="A24" s="1">
        <v>45962</v>
      </c>
      <c r="E24" s="3"/>
      <c r="F24" s="3"/>
      <c r="G24" s="3"/>
      <c r="H24" s="3"/>
      <c r="I24" s="3"/>
      <c r="J24" s="3"/>
      <c r="K24" s="3"/>
    </row>
    <row r="25" spans="1:11" x14ac:dyDescent="0.2">
      <c r="A25" s="1">
        <v>45992</v>
      </c>
      <c r="E25" s="1"/>
    </row>
    <row r="26" spans="1:11" x14ac:dyDescent="0.2">
      <c r="E26" s="1"/>
    </row>
    <row r="27" spans="1:11" x14ac:dyDescent="0.2">
      <c r="E27" s="1"/>
    </row>
    <row r="28" spans="1:11" x14ac:dyDescent="0.2">
      <c r="E28" s="1"/>
    </row>
    <row r="29" spans="1:11" x14ac:dyDescent="0.2">
      <c r="E29" s="1"/>
    </row>
    <row r="30" spans="1:11" x14ac:dyDescent="0.2">
      <c r="E30" s="1"/>
    </row>
    <row r="31" spans="1:11" x14ac:dyDescent="0.2">
      <c r="E31" s="1"/>
    </row>
    <row r="32" spans="1:11" x14ac:dyDescent="0.2">
      <c r="E32" s="1"/>
    </row>
    <row r="33" spans="5:5" x14ac:dyDescent="0.2">
      <c r="E33" s="1"/>
    </row>
    <row r="34" spans="5:5" x14ac:dyDescent="0.2">
      <c r="E34" s="1"/>
    </row>
    <row r="35" spans="5:5" x14ac:dyDescent="0.2">
      <c r="E35" s="1"/>
    </row>
    <row r="36" spans="5:5" x14ac:dyDescent="0.2">
      <c r="E36" s="1"/>
    </row>
    <row r="37" spans="5:5" x14ac:dyDescent="0.2">
      <c r="E37" s="1"/>
    </row>
    <row r="38" spans="5:5" x14ac:dyDescent="0.2">
      <c r="E3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14060-5763-ED41-A8B4-7A962D369A4B}">
  <dimension ref="A1:J25"/>
  <sheetViews>
    <sheetView zoomScale="69" workbookViewId="0">
      <selection activeCell="J2" sqref="J2"/>
    </sheetView>
  </sheetViews>
  <sheetFormatPr baseColWidth="10" defaultColWidth="32" defaultRowHeight="16" x14ac:dyDescent="0.2"/>
  <sheetData>
    <row r="1" spans="1:1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8</v>
      </c>
      <c r="J1" s="3" t="s">
        <v>9</v>
      </c>
    </row>
    <row r="2" spans="1:10" x14ac:dyDescent="0.2">
      <c r="A2" s="1">
        <v>45292</v>
      </c>
      <c r="B2">
        <v>5</v>
      </c>
      <c r="C2">
        <v>0</v>
      </c>
      <c r="D2">
        <v>0</v>
      </c>
      <c r="E2">
        <v>0</v>
      </c>
      <c r="F2" cm="1">
        <f t="array" ref="F2">_xlfn.IFS(C2 = 0,0, C2 &lt; 0,ABS( C2), C2 &gt; 0, 0)</f>
        <v>0</v>
      </c>
      <c r="H2">
        <v>0</v>
      </c>
      <c r="I2">
        <v>0</v>
      </c>
      <c r="J2" s="4">
        <f>SUMIF(C2:C15,"&gt;0")/AVERAGE(B2:B15)*100</f>
        <v>45.652173913043484</v>
      </c>
    </row>
    <row r="3" spans="1:10" x14ac:dyDescent="0.2">
      <c r="A3" s="1">
        <v>45323</v>
      </c>
      <c r="B3">
        <v>5</v>
      </c>
      <c r="C3">
        <f>B2-B3</f>
        <v>0</v>
      </c>
      <c r="D3">
        <v>0</v>
      </c>
      <c r="E3">
        <v>0</v>
      </c>
      <c r="F3" cm="1">
        <f t="array" ref="F3">_xlfn.IFS(C3 = 0,0, C3 &lt; 0,ABS( C3), C3 &gt; 0, 0)</f>
        <v>0</v>
      </c>
      <c r="H3">
        <f>(B3 - B2)/B2*100</f>
        <v>0</v>
      </c>
      <c r="I3">
        <f>IF(B2&gt;0,(B2-IF(C3&gt;0,C3,0))/B2*100,100)</f>
        <v>100</v>
      </c>
    </row>
    <row r="4" spans="1:10" x14ac:dyDescent="0.2">
      <c r="A4" s="1">
        <v>45352</v>
      </c>
      <c r="B4">
        <v>5</v>
      </c>
      <c r="C4">
        <f t="shared" ref="C4:C15" si="0">B3-B4</f>
        <v>0</v>
      </c>
      <c r="D4">
        <v>4</v>
      </c>
      <c r="E4">
        <v>2</v>
      </c>
      <c r="F4" cm="1">
        <f t="array" ref="F4">_xlfn.IFS(C4 = 0,0, C4 &lt; 0,ABS( C4), C4 &gt; 0, 0)</f>
        <v>0</v>
      </c>
      <c r="H4">
        <f t="shared" ref="H4:H15" si="1">(B4 - B3)/B3*100</f>
        <v>0</v>
      </c>
      <c r="I4">
        <f t="shared" ref="I4:I15" si="2">IF(B3&gt;0,(B3-IF(C4&gt;0,C4,0))/B3*100,100)</f>
        <v>100</v>
      </c>
    </row>
    <row r="5" spans="1:10" x14ac:dyDescent="0.2">
      <c r="A5" s="1">
        <v>45383</v>
      </c>
      <c r="B5">
        <v>6</v>
      </c>
      <c r="C5">
        <f t="shared" si="0"/>
        <v>-1</v>
      </c>
      <c r="D5">
        <v>2</v>
      </c>
      <c r="E5">
        <v>1</v>
      </c>
      <c r="F5" cm="1">
        <f t="array" ref="F5">_xlfn.IFS(C5 = 0,0, C5 &lt; 0,ABS( C5), C5 &gt; 0, 0)</f>
        <v>1</v>
      </c>
      <c r="H5">
        <f t="shared" si="1"/>
        <v>20</v>
      </c>
      <c r="I5">
        <f t="shared" si="2"/>
        <v>100</v>
      </c>
    </row>
    <row r="6" spans="1:10" x14ac:dyDescent="0.2">
      <c r="A6" s="1">
        <v>45413</v>
      </c>
      <c r="B6">
        <v>7</v>
      </c>
      <c r="C6">
        <f t="shared" si="0"/>
        <v>-1</v>
      </c>
      <c r="D6">
        <v>2</v>
      </c>
      <c r="E6">
        <v>1</v>
      </c>
      <c r="F6" cm="1">
        <f t="array" ref="F6">_xlfn.IFS(C6 = 0,0, C6 &lt; 0,ABS( C6), C6 &gt; 0, 0)</f>
        <v>1</v>
      </c>
      <c r="H6">
        <f t="shared" si="1"/>
        <v>16.666666666666664</v>
      </c>
      <c r="I6">
        <f t="shared" si="2"/>
        <v>100</v>
      </c>
    </row>
    <row r="7" spans="1:10" x14ac:dyDescent="0.2">
      <c r="A7" s="1">
        <v>45444</v>
      </c>
      <c r="B7">
        <v>6</v>
      </c>
      <c r="C7">
        <f t="shared" si="0"/>
        <v>1</v>
      </c>
      <c r="D7">
        <v>2</v>
      </c>
      <c r="E7">
        <v>0</v>
      </c>
      <c r="F7" cm="1">
        <f t="array" ref="F7">_xlfn.IFS(C7 = 0,0, C7 &lt; 0,ABS( C7), C7 &gt; 0, 0)</f>
        <v>0</v>
      </c>
      <c r="H7">
        <f t="shared" si="1"/>
        <v>-14.285714285714285</v>
      </c>
      <c r="I7">
        <f t="shared" si="2"/>
        <v>85.714285714285708</v>
      </c>
    </row>
    <row r="8" spans="1:10" x14ac:dyDescent="0.2">
      <c r="A8" s="1">
        <v>45474</v>
      </c>
      <c r="B8">
        <v>6</v>
      </c>
      <c r="C8">
        <f t="shared" si="0"/>
        <v>0</v>
      </c>
      <c r="D8">
        <v>0</v>
      </c>
      <c r="E8">
        <v>0</v>
      </c>
      <c r="F8" cm="1">
        <f t="array" ref="F8">_xlfn.IFS(C8 = 0,0, C8 &lt; 0,ABS( C8), C8 &gt; 0, 0)</f>
        <v>0</v>
      </c>
      <c r="H8">
        <f t="shared" si="1"/>
        <v>0</v>
      </c>
      <c r="I8">
        <f t="shared" si="2"/>
        <v>100</v>
      </c>
    </row>
    <row r="9" spans="1:10" x14ac:dyDescent="0.2">
      <c r="A9" s="1">
        <v>45505</v>
      </c>
      <c r="B9">
        <v>6</v>
      </c>
      <c r="C9">
        <f t="shared" si="0"/>
        <v>0</v>
      </c>
      <c r="D9">
        <v>3</v>
      </c>
      <c r="E9">
        <v>0</v>
      </c>
      <c r="F9" cm="1">
        <f t="array" ref="F9">_xlfn.IFS(C9 = 0,0, C9 &lt; 0,ABS( C9), C9 &gt; 0, 0)</f>
        <v>0</v>
      </c>
      <c r="H9">
        <f t="shared" si="1"/>
        <v>0</v>
      </c>
      <c r="I9">
        <f t="shared" si="2"/>
        <v>100</v>
      </c>
    </row>
    <row r="10" spans="1:10" x14ac:dyDescent="0.2">
      <c r="A10" s="1">
        <v>45536</v>
      </c>
      <c r="B10">
        <v>7</v>
      </c>
      <c r="C10">
        <f t="shared" si="0"/>
        <v>-1</v>
      </c>
      <c r="D10">
        <v>2</v>
      </c>
      <c r="E10">
        <v>2</v>
      </c>
      <c r="F10" cm="1">
        <f t="array" ref="F10">_xlfn.IFS(C10 = 0,0, C10 &lt; 0,ABS( C10), C10 &gt; 0, 0)</f>
        <v>1</v>
      </c>
      <c r="H10">
        <f t="shared" si="1"/>
        <v>16.666666666666664</v>
      </c>
      <c r="I10">
        <f t="shared" si="2"/>
        <v>100</v>
      </c>
    </row>
    <row r="11" spans="1:10" x14ac:dyDescent="0.2">
      <c r="A11" s="1">
        <v>45566</v>
      </c>
      <c r="B11">
        <v>8</v>
      </c>
      <c r="C11">
        <f t="shared" si="0"/>
        <v>-1</v>
      </c>
      <c r="D11">
        <v>3</v>
      </c>
      <c r="E11">
        <v>1</v>
      </c>
      <c r="F11" cm="1">
        <f t="array" ref="F11">_xlfn.IFS(C11 = 0,0, C11 &lt; 0,ABS( C11), C11 &gt; 0, 0)</f>
        <v>1</v>
      </c>
      <c r="H11">
        <f t="shared" si="1"/>
        <v>14.285714285714285</v>
      </c>
      <c r="I11">
        <f t="shared" si="2"/>
        <v>100</v>
      </c>
    </row>
    <row r="12" spans="1:10" x14ac:dyDescent="0.2">
      <c r="A12" s="1">
        <v>45597</v>
      </c>
      <c r="B12">
        <v>8</v>
      </c>
      <c r="C12">
        <f t="shared" si="0"/>
        <v>0</v>
      </c>
      <c r="D12">
        <v>0</v>
      </c>
      <c r="E12">
        <v>0</v>
      </c>
      <c r="F12" cm="1">
        <f t="array" ref="F12">_xlfn.IFS(C12 = 0,0, C12 &lt; 0,ABS( C12), C12 &gt; 0, 0)</f>
        <v>0</v>
      </c>
      <c r="H12">
        <f t="shared" si="1"/>
        <v>0</v>
      </c>
      <c r="I12">
        <f t="shared" si="2"/>
        <v>100</v>
      </c>
    </row>
    <row r="13" spans="1:10" x14ac:dyDescent="0.2">
      <c r="A13" s="1">
        <v>45627</v>
      </c>
      <c r="B13">
        <v>6</v>
      </c>
      <c r="C13">
        <f t="shared" si="0"/>
        <v>2</v>
      </c>
      <c r="D13">
        <v>5</v>
      </c>
      <c r="E13">
        <v>2</v>
      </c>
      <c r="F13" cm="1">
        <f t="array" ref="F13">_xlfn.IFS(C13 = 0,0, C13 &lt; 0,ABS( C13), C13 &gt; 0, 0)</f>
        <v>0</v>
      </c>
      <c r="H13">
        <f t="shared" si="1"/>
        <v>-25</v>
      </c>
      <c r="I13">
        <f t="shared" si="2"/>
        <v>75</v>
      </c>
    </row>
    <row r="14" spans="1:10" x14ac:dyDescent="0.2">
      <c r="A14" s="1">
        <v>45658</v>
      </c>
      <c r="B14">
        <v>8</v>
      </c>
      <c r="C14">
        <f t="shared" si="0"/>
        <v>-2</v>
      </c>
      <c r="D14">
        <v>3</v>
      </c>
      <c r="E14">
        <v>2</v>
      </c>
      <c r="F14" cm="1">
        <f t="array" ref="F14">_xlfn.IFS(C14 = 0,0, C14 &lt; 0,ABS( C14), C14 &gt; 0, 0)</f>
        <v>2</v>
      </c>
      <c r="H14">
        <f t="shared" si="1"/>
        <v>33.333333333333329</v>
      </c>
      <c r="I14">
        <f t="shared" si="2"/>
        <v>100</v>
      </c>
    </row>
    <row r="15" spans="1:10" x14ac:dyDescent="0.2">
      <c r="A15" s="1">
        <v>45689</v>
      </c>
      <c r="B15">
        <v>9</v>
      </c>
      <c r="C15">
        <f t="shared" si="0"/>
        <v>-1</v>
      </c>
      <c r="D15">
        <v>0</v>
      </c>
      <c r="E15">
        <v>1</v>
      </c>
      <c r="F15" cm="1">
        <f t="array" ref="F15">_xlfn.IFS(C15 = 0,0, C15 &lt; 0,ABS( C15), C15 &gt; 0, 0)</f>
        <v>1</v>
      </c>
      <c r="H15">
        <f t="shared" si="1"/>
        <v>12.5</v>
      </c>
      <c r="I15">
        <f t="shared" si="2"/>
        <v>100</v>
      </c>
    </row>
    <row r="16" spans="1:10" x14ac:dyDescent="0.2">
      <c r="A16" s="1">
        <v>45717</v>
      </c>
    </row>
    <row r="17" spans="1:1" x14ac:dyDescent="0.2">
      <c r="A17" s="1">
        <v>45748</v>
      </c>
    </row>
    <row r="18" spans="1:1" x14ac:dyDescent="0.2">
      <c r="A18" s="1">
        <v>45778</v>
      </c>
    </row>
    <row r="19" spans="1:1" x14ac:dyDescent="0.2">
      <c r="A19" s="1">
        <v>45809</v>
      </c>
    </row>
    <row r="20" spans="1:1" x14ac:dyDescent="0.2">
      <c r="A20" s="1">
        <v>45839</v>
      </c>
    </row>
    <row r="21" spans="1:1" x14ac:dyDescent="0.2">
      <c r="A21" s="1">
        <v>45870</v>
      </c>
    </row>
    <row r="22" spans="1:1" x14ac:dyDescent="0.2">
      <c r="A22" s="1">
        <v>45901</v>
      </c>
    </row>
    <row r="23" spans="1:1" x14ac:dyDescent="0.2">
      <c r="A23" s="1">
        <v>45931</v>
      </c>
    </row>
    <row r="24" spans="1:1" x14ac:dyDescent="0.2">
      <c r="A24" s="1">
        <v>45962</v>
      </c>
    </row>
    <row r="25" spans="1:1" x14ac:dyDescent="0.2">
      <c r="A25" s="1">
        <v>45992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6929-737A-1546-B397-F0AB2FC0C425}">
  <dimension ref="A1:J25"/>
  <sheetViews>
    <sheetView zoomScale="63" workbookViewId="0">
      <selection activeCell="I20" sqref="I20"/>
    </sheetView>
  </sheetViews>
  <sheetFormatPr baseColWidth="10" defaultColWidth="25.33203125" defaultRowHeight="16" x14ac:dyDescent="0.2"/>
  <sheetData>
    <row r="1" spans="1:1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8</v>
      </c>
      <c r="J1" s="7" t="s">
        <v>9</v>
      </c>
    </row>
    <row r="2" spans="1:10" x14ac:dyDescent="0.2">
      <c r="A2" s="1">
        <v>45292</v>
      </c>
      <c r="B2">
        <v>13</v>
      </c>
      <c r="C2">
        <v>0</v>
      </c>
      <c r="D2">
        <v>3</v>
      </c>
      <c r="E2">
        <v>1</v>
      </c>
      <c r="F2" cm="1">
        <f t="array" ref="F2">_xlfn.IFS(C2 = 0,0, C2 &lt; 0,ABS( C2), C2 &gt; 0, 0)</f>
        <v>0</v>
      </c>
      <c r="H2">
        <v>0</v>
      </c>
      <c r="I2">
        <v>0</v>
      </c>
      <c r="J2" s="4">
        <f>SUMIF(C2:C15,"&gt;0")/AVERAGE(B2:B15)*100</f>
        <v>28.717948717948715</v>
      </c>
    </row>
    <row r="3" spans="1:10" x14ac:dyDescent="0.2">
      <c r="A3" s="1">
        <v>45323</v>
      </c>
      <c r="B3">
        <v>14</v>
      </c>
      <c r="C3">
        <f>B2-B3</f>
        <v>-1</v>
      </c>
      <c r="D3">
        <v>2</v>
      </c>
      <c r="E3">
        <v>0</v>
      </c>
      <c r="F3" cm="1">
        <f t="array" ref="F3">_xlfn.IFS(C3 = 0,0, C3 &lt; 0,ABS( C3), C3 &gt; 0, 0)</f>
        <v>1</v>
      </c>
      <c r="H3">
        <f>(B3 - B2)/B2*100</f>
        <v>7.6923076923076925</v>
      </c>
      <c r="I3">
        <f>IF(B2&gt;0,(B2-IF(C3&gt;0,C3,0))/B2*100,100)</f>
        <v>100</v>
      </c>
    </row>
    <row r="4" spans="1:10" x14ac:dyDescent="0.2">
      <c r="A4" s="1">
        <v>45352</v>
      </c>
      <c r="B4">
        <v>14</v>
      </c>
      <c r="C4">
        <f t="shared" ref="C4:C15" si="0">B3-B4</f>
        <v>0</v>
      </c>
      <c r="D4">
        <v>0</v>
      </c>
      <c r="E4">
        <v>0</v>
      </c>
      <c r="F4" cm="1">
        <f t="array" ref="F4">_xlfn.IFS(C4 = 0,0, C4 &lt; 0,ABS( C4), C4 &gt; 0, 0)</f>
        <v>0</v>
      </c>
      <c r="H4">
        <f t="shared" ref="H4:H15" si="1">(B4 - B3)/B3*100</f>
        <v>0</v>
      </c>
      <c r="I4">
        <f t="shared" ref="I4:I15" si="2">IF(B3&gt;0,(B3-IF(C4&gt;0,C4,0))/B3*100,100)</f>
        <v>100</v>
      </c>
    </row>
    <row r="5" spans="1:10" x14ac:dyDescent="0.2">
      <c r="A5" s="1">
        <v>45383</v>
      </c>
      <c r="B5">
        <v>14</v>
      </c>
      <c r="C5">
        <f t="shared" si="0"/>
        <v>0</v>
      </c>
      <c r="D5">
        <v>4</v>
      </c>
      <c r="E5">
        <v>2</v>
      </c>
      <c r="F5" cm="1">
        <f t="array" ref="F5">_xlfn.IFS(C5 = 0,0, C5 &lt; 0,ABS( C5), C5 &gt; 0, 0)</f>
        <v>0</v>
      </c>
      <c r="H5">
        <f t="shared" si="1"/>
        <v>0</v>
      </c>
      <c r="I5">
        <f t="shared" si="2"/>
        <v>100</v>
      </c>
    </row>
    <row r="6" spans="1:10" x14ac:dyDescent="0.2">
      <c r="A6" s="1">
        <v>45413</v>
      </c>
      <c r="B6">
        <v>15</v>
      </c>
      <c r="C6">
        <f t="shared" si="0"/>
        <v>-1</v>
      </c>
      <c r="D6">
        <v>5</v>
      </c>
      <c r="E6">
        <v>0</v>
      </c>
      <c r="F6" cm="1">
        <f t="array" ref="F6">_xlfn.IFS(C6 = 0,0, C6 &lt; 0,ABS( C6), C6 &gt; 0, 0)</f>
        <v>1</v>
      </c>
      <c r="H6">
        <f t="shared" si="1"/>
        <v>7.1428571428571423</v>
      </c>
      <c r="I6">
        <f t="shared" si="2"/>
        <v>100</v>
      </c>
    </row>
    <row r="7" spans="1:10" x14ac:dyDescent="0.2">
      <c r="A7" s="1">
        <v>45444</v>
      </c>
      <c r="B7">
        <v>15</v>
      </c>
      <c r="C7">
        <f t="shared" si="0"/>
        <v>0</v>
      </c>
      <c r="D7">
        <v>5</v>
      </c>
      <c r="E7">
        <v>0</v>
      </c>
      <c r="F7" cm="1">
        <f t="array" ref="F7">_xlfn.IFS(C7 = 0,0, C7 &lt; 0,ABS( C7), C7 &gt; 0, 0)</f>
        <v>0</v>
      </c>
      <c r="H7">
        <f t="shared" si="1"/>
        <v>0</v>
      </c>
      <c r="I7">
        <f t="shared" si="2"/>
        <v>100</v>
      </c>
    </row>
    <row r="8" spans="1:10" x14ac:dyDescent="0.2">
      <c r="A8" s="1">
        <v>45474</v>
      </c>
      <c r="B8">
        <v>14</v>
      </c>
      <c r="C8">
        <f t="shared" si="0"/>
        <v>1</v>
      </c>
      <c r="D8">
        <v>9</v>
      </c>
      <c r="E8">
        <v>2</v>
      </c>
      <c r="F8" cm="1">
        <f t="array" ref="F8">_xlfn.IFS(C8 = 0,0, C8 &lt; 0,ABS( C8), C8 &gt; 0, 0)</f>
        <v>0</v>
      </c>
      <c r="H8">
        <f t="shared" si="1"/>
        <v>-6.666666666666667</v>
      </c>
      <c r="I8">
        <f t="shared" si="2"/>
        <v>93.333333333333329</v>
      </c>
    </row>
    <row r="9" spans="1:10" x14ac:dyDescent="0.2">
      <c r="A9" s="1">
        <v>45505</v>
      </c>
      <c r="B9">
        <v>15</v>
      </c>
      <c r="C9">
        <f t="shared" si="0"/>
        <v>-1</v>
      </c>
      <c r="D9">
        <v>4</v>
      </c>
      <c r="E9">
        <v>0</v>
      </c>
      <c r="F9" cm="1">
        <f t="array" ref="F9">_xlfn.IFS(C9 = 0,0, C9 &lt; 0,ABS( C9), C9 &gt; 0, 0)</f>
        <v>1</v>
      </c>
      <c r="H9">
        <f t="shared" si="1"/>
        <v>7.1428571428571423</v>
      </c>
      <c r="I9">
        <f t="shared" si="2"/>
        <v>100</v>
      </c>
    </row>
    <row r="10" spans="1:10" x14ac:dyDescent="0.2">
      <c r="A10" s="1">
        <v>45536</v>
      </c>
      <c r="B10">
        <v>13</v>
      </c>
      <c r="C10">
        <f t="shared" si="0"/>
        <v>2</v>
      </c>
      <c r="D10">
        <v>2</v>
      </c>
      <c r="E10">
        <v>0</v>
      </c>
      <c r="F10" cm="1">
        <f t="array" ref="F10">_xlfn.IFS(C10 = 0,0, C10 &lt; 0,ABS( C10), C10 &gt; 0, 0)</f>
        <v>0</v>
      </c>
      <c r="H10">
        <f t="shared" si="1"/>
        <v>-13.333333333333334</v>
      </c>
      <c r="I10">
        <f t="shared" si="2"/>
        <v>86.666666666666671</v>
      </c>
    </row>
    <row r="11" spans="1:10" x14ac:dyDescent="0.2">
      <c r="A11" s="1">
        <v>45566</v>
      </c>
      <c r="B11">
        <v>13</v>
      </c>
      <c r="C11">
        <f t="shared" si="0"/>
        <v>0</v>
      </c>
      <c r="D11">
        <v>3</v>
      </c>
      <c r="E11">
        <v>0</v>
      </c>
      <c r="F11" cm="1">
        <f t="array" ref="F11">_xlfn.IFS(C11 = 0,0, C11 &lt; 0,ABS( C11), C11 &gt; 0, 0)</f>
        <v>0</v>
      </c>
      <c r="H11">
        <f t="shared" si="1"/>
        <v>0</v>
      </c>
      <c r="I11">
        <f t="shared" si="2"/>
        <v>100</v>
      </c>
    </row>
    <row r="12" spans="1:10" x14ac:dyDescent="0.2">
      <c r="A12" s="1">
        <v>45597</v>
      </c>
      <c r="B12">
        <v>12</v>
      </c>
      <c r="C12">
        <f t="shared" si="0"/>
        <v>1</v>
      </c>
      <c r="D12">
        <v>4</v>
      </c>
      <c r="E12">
        <v>2</v>
      </c>
      <c r="F12" cm="1">
        <f t="array" ref="F12">_xlfn.IFS(C12 = 0,0, C12 &lt; 0,ABS( C12), C12 &gt; 0, 0)</f>
        <v>0</v>
      </c>
      <c r="H12">
        <f t="shared" si="1"/>
        <v>-7.6923076923076925</v>
      </c>
      <c r="I12">
        <f t="shared" si="2"/>
        <v>92.307692307692307</v>
      </c>
    </row>
    <row r="13" spans="1:10" x14ac:dyDescent="0.2">
      <c r="A13" s="1">
        <v>45627</v>
      </c>
      <c r="B13">
        <v>13</v>
      </c>
      <c r="C13">
        <f t="shared" si="0"/>
        <v>-1</v>
      </c>
      <c r="D13">
        <v>5</v>
      </c>
      <c r="E13">
        <v>2</v>
      </c>
      <c r="F13" cm="1">
        <f t="array" ref="F13">_xlfn.IFS(C13 = 0,0, C13 &lt; 0,ABS( C13), C13 &gt; 0, 0)</f>
        <v>1</v>
      </c>
      <c r="H13">
        <f t="shared" si="1"/>
        <v>8.3333333333333321</v>
      </c>
      <c r="I13">
        <f t="shared" si="2"/>
        <v>100</v>
      </c>
    </row>
    <row r="14" spans="1:10" x14ac:dyDescent="0.2">
      <c r="A14" s="1">
        <v>45658</v>
      </c>
      <c r="B14">
        <v>14</v>
      </c>
      <c r="C14">
        <f t="shared" si="0"/>
        <v>-1</v>
      </c>
      <c r="D14">
        <v>2</v>
      </c>
      <c r="E14">
        <v>3</v>
      </c>
      <c r="F14" cm="1">
        <f t="array" ref="F14">_xlfn.IFS(C14 = 0,0, C14 &lt; 0,ABS( C14), C14 &gt; 0, 0)</f>
        <v>1</v>
      </c>
      <c r="H14">
        <f t="shared" si="1"/>
        <v>7.6923076923076925</v>
      </c>
      <c r="I14">
        <f t="shared" si="2"/>
        <v>100</v>
      </c>
    </row>
    <row r="15" spans="1:10" x14ac:dyDescent="0.2">
      <c r="A15" s="1">
        <v>45689</v>
      </c>
      <c r="B15">
        <v>16</v>
      </c>
      <c r="C15">
        <f t="shared" si="0"/>
        <v>-2</v>
      </c>
      <c r="D15">
        <v>5</v>
      </c>
      <c r="E15">
        <v>2</v>
      </c>
      <c r="F15" cm="1">
        <f t="array" ref="F15">_xlfn.IFS(C15 = 0,0, C15 &lt; 0,ABS( C15), C15 &gt; 0, 0)</f>
        <v>2</v>
      </c>
      <c r="H15">
        <f t="shared" si="1"/>
        <v>14.285714285714285</v>
      </c>
      <c r="I15">
        <f t="shared" si="2"/>
        <v>100</v>
      </c>
    </row>
    <row r="16" spans="1:10" x14ac:dyDescent="0.2">
      <c r="A16" s="1">
        <v>45717</v>
      </c>
    </row>
    <row r="17" spans="1:1" x14ac:dyDescent="0.2">
      <c r="A17" s="1">
        <v>45748</v>
      </c>
    </row>
    <row r="18" spans="1:1" x14ac:dyDescent="0.2">
      <c r="A18" s="1">
        <v>45778</v>
      </c>
    </row>
    <row r="19" spans="1:1" x14ac:dyDescent="0.2">
      <c r="A19" s="1">
        <v>45809</v>
      </c>
    </row>
    <row r="20" spans="1:1" x14ac:dyDescent="0.2">
      <c r="A20" s="1">
        <v>45839</v>
      </c>
    </row>
    <row r="21" spans="1:1" x14ac:dyDescent="0.2">
      <c r="A21" s="1">
        <v>45870</v>
      </c>
    </row>
    <row r="22" spans="1:1" x14ac:dyDescent="0.2">
      <c r="A22" s="1">
        <v>45901</v>
      </c>
    </row>
    <row r="23" spans="1:1" x14ac:dyDescent="0.2">
      <c r="A23" s="1">
        <v>45931</v>
      </c>
    </row>
    <row r="24" spans="1:1" x14ac:dyDescent="0.2">
      <c r="A24" s="1">
        <v>45962</v>
      </c>
    </row>
    <row r="25" spans="1:1" x14ac:dyDescent="0.2">
      <c r="A25" s="1">
        <v>45992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CB492-3FDC-2749-B285-F8A7F6D928AE}">
  <dimension ref="A1:J25"/>
  <sheetViews>
    <sheetView zoomScale="61" workbookViewId="0">
      <selection activeCell="J2" sqref="J2"/>
    </sheetView>
  </sheetViews>
  <sheetFormatPr baseColWidth="10" defaultColWidth="42.5" defaultRowHeight="16" x14ac:dyDescent="0.2"/>
  <sheetData>
    <row r="1" spans="1:1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8</v>
      </c>
      <c r="J1" s="7" t="s">
        <v>9</v>
      </c>
    </row>
    <row r="2" spans="1:10" x14ac:dyDescent="0.2">
      <c r="A2" s="1">
        <v>45292</v>
      </c>
      <c r="B2">
        <v>2</v>
      </c>
      <c r="C2">
        <v>0</v>
      </c>
      <c r="D2">
        <v>0</v>
      </c>
      <c r="E2">
        <v>0</v>
      </c>
      <c r="F2" cm="1">
        <f t="array" ref="F2">_xlfn.IFS(C2 = 0,0, C2 &lt; 0,ABS( C2), C2 &gt; 0, 0)</f>
        <v>0</v>
      </c>
      <c r="H2">
        <v>0</v>
      </c>
      <c r="I2">
        <v>0</v>
      </c>
      <c r="J2" s="4">
        <f>SUMIF(C2:C15,"&gt;0")/AVERAGE(B2:B15)*100</f>
        <v>77.777777777777786</v>
      </c>
    </row>
    <row r="3" spans="1:10" x14ac:dyDescent="0.2">
      <c r="A3" s="1">
        <v>45323</v>
      </c>
      <c r="B3">
        <v>2</v>
      </c>
      <c r="C3">
        <f>B2-B3</f>
        <v>0</v>
      </c>
      <c r="D3">
        <v>0</v>
      </c>
      <c r="E3">
        <v>0</v>
      </c>
      <c r="F3" cm="1">
        <f t="array" ref="F3">_xlfn.IFS(C3 = 0,0, C3 &lt; 0,ABS( C3), C3 &gt; 0, 0)</f>
        <v>0</v>
      </c>
      <c r="H3">
        <f>(B3 - B2)/B2*100</f>
        <v>0</v>
      </c>
      <c r="I3">
        <f>IF(B2&gt;0,(B2-IF(C3&gt;0,C3,0))/B2*100,100)</f>
        <v>100</v>
      </c>
    </row>
    <row r="4" spans="1:10" x14ac:dyDescent="0.2">
      <c r="A4" s="1">
        <v>45352</v>
      </c>
      <c r="B4">
        <v>2</v>
      </c>
      <c r="C4">
        <f t="shared" ref="C4:C15" si="0">B3-B4</f>
        <v>0</v>
      </c>
      <c r="D4">
        <v>0</v>
      </c>
      <c r="E4">
        <v>0</v>
      </c>
      <c r="F4" cm="1">
        <f t="array" ref="F4">_xlfn.IFS(C4 = 0,0, C4 &lt; 0,ABS( C4), C4 &gt; 0, 0)</f>
        <v>0</v>
      </c>
      <c r="H4">
        <f t="shared" ref="H4:H15" si="1">(B4 - B3)/B3*100</f>
        <v>0</v>
      </c>
      <c r="I4">
        <f t="shared" ref="I4:I15" si="2">IF(B3&gt;0,(B3-IF(C4&gt;0,C4,0))/B3*100,100)</f>
        <v>100</v>
      </c>
    </row>
    <row r="5" spans="1:10" x14ac:dyDescent="0.2">
      <c r="A5" s="1">
        <v>45383</v>
      </c>
      <c r="B5">
        <v>2</v>
      </c>
      <c r="C5">
        <f t="shared" si="0"/>
        <v>0</v>
      </c>
      <c r="D5">
        <v>4</v>
      </c>
      <c r="E5">
        <v>6</v>
      </c>
      <c r="F5" cm="1">
        <f t="array" ref="F5">_xlfn.IFS(C5 = 0,0, C5 &lt; 0,ABS( C5), C5 &gt; 0, 0)</f>
        <v>0</v>
      </c>
      <c r="H5">
        <f t="shared" si="1"/>
        <v>0</v>
      </c>
      <c r="I5">
        <f t="shared" si="2"/>
        <v>100</v>
      </c>
    </row>
    <row r="6" spans="1:10" x14ac:dyDescent="0.2">
      <c r="A6" s="1">
        <v>45413</v>
      </c>
      <c r="B6">
        <v>4</v>
      </c>
      <c r="C6">
        <f t="shared" si="0"/>
        <v>-2</v>
      </c>
      <c r="D6">
        <v>0</v>
      </c>
      <c r="E6">
        <v>0</v>
      </c>
      <c r="F6" cm="1">
        <f t="array" ref="F6">_xlfn.IFS(C6 = 0,0, C6 &lt; 0,ABS( C6), C6 &gt; 0, 0)</f>
        <v>2</v>
      </c>
      <c r="H6">
        <f t="shared" si="1"/>
        <v>100</v>
      </c>
      <c r="I6">
        <f t="shared" si="2"/>
        <v>100</v>
      </c>
    </row>
    <row r="7" spans="1:10" x14ac:dyDescent="0.2">
      <c r="A7" s="1">
        <v>45444</v>
      </c>
      <c r="B7">
        <v>4</v>
      </c>
      <c r="C7">
        <f t="shared" si="0"/>
        <v>0</v>
      </c>
      <c r="D7">
        <v>0</v>
      </c>
      <c r="E7">
        <v>0</v>
      </c>
      <c r="F7" cm="1">
        <f t="array" ref="F7">_xlfn.IFS(C7 = 0,0, C7 &lt; 0,ABS( C7), C7 &gt; 0, 0)</f>
        <v>0</v>
      </c>
      <c r="H7">
        <f t="shared" si="1"/>
        <v>0</v>
      </c>
      <c r="I7">
        <f t="shared" si="2"/>
        <v>100</v>
      </c>
    </row>
    <row r="8" spans="1:10" x14ac:dyDescent="0.2">
      <c r="A8" s="1">
        <v>45474</v>
      </c>
      <c r="B8">
        <v>4</v>
      </c>
      <c r="C8">
        <f t="shared" si="0"/>
        <v>0</v>
      </c>
      <c r="D8">
        <v>0</v>
      </c>
      <c r="E8">
        <v>0</v>
      </c>
      <c r="F8" cm="1">
        <f t="array" ref="F8">_xlfn.IFS(C8 = 0,0, C8 &lt; 0,ABS( C8), C8 &gt; 0, 0)</f>
        <v>0</v>
      </c>
      <c r="H8">
        <f t="shared" si="1"/>
        <v>0</v>
      </c>
      <c r="I8">
        <f t="shared" si="2"/>
        <v>100</v>
      </c>
    </row>
    <row r="9" spans="1:10" x14ac:dyDescent="0.2">
      <c r="A9" s="1">
        <v>45505</v>
      </c>
      <c r="B9">
        <v>4</v>
      </c>
      <c r="C9">
        <f t="shared" si="0"/>
        <v>0</v>
      </c>
      <c r="D9">
        <v>0</v>
      </c>
      <c r="E9">
        <v>0</v>
      </c>
      <c r="F9" cm="1">
        <f t="array" ref="F9">_xlfn.IFS(C9 = 0,0, C9 &lt; 0,ABS( C9), C9 &gt; 0, 0)</f>
        <v>0</v>
      </c>
      <c r="H9">
        <f t="shared" si="1"/>
        <v>0</v>
      </c>
      <c r="I9">
        <f t="shared" si="2"/>
        <v>100</v>
      </c>
    </row>
    <row r="10" spans="1:10" x14ac:dyDescent="0.2">
      <c r="A10" s="1">
        <v>45536</v>
      </c>
      <c r="B10">
        <v>4</v>
      </c>
      <c r="C10">
        <f t="shared" si="0"/>
        <v>0</v>
      </c>
      <c r="D10">
        <v>0</v>
      </c>
      <c r="E10">
        <v>0</v>
      </c>
      <c r="F10" cm="1">
        <f t="array" ref="F10">_xlfn.IFS(C10 = 0,0, C10 &lt; 0,ABS( C10), C10 &gt; 0, 0)</f>
        <v>0</v>
      </c>
      <c r="H10">
        <f t="shared" si="1"/>
        <v>0</v>
      </c>
      <c r="I10">
        <f t="shared" si="2"/>
        <v>100</v>
      </c>
    </row>
    <row r="11" spans="1:10" x14ac:dyDescent="0.2">
      <c r="A11" s="1">
        <v>45566</v>
      </c>
      <c r="B11">
        <v>4</v>
      </c>
      <c r="C11">
        <f t="shared" si="0"/>
        <v>0</v>
      </c>
      <c r="D11">
        <v>7</v>
      </c>
      <c r="E11">
        <v>5</v>
      </c>
      <c r="F11" cm="1">
        <f t="array" ref="F11">_xlfn.IFS(C11 = 0,0, C11 &lt; 0,ABS( C11), C11 &gt; 0, 0)</f>
        <v>0</v>
      </c>
      <c r="H11">
        <f t="shared" si="1"/>
        <v>0</v>
      </c>
      <c r="I11">
        <f t="shared" si="2"/>
        <v>100</v>
      </c>
    </row>
    <row r="12" spans="1:10" x14ac:dyDescent="0.2">
      <c r="A12" s="1">
        <v>45597</v>
      </c>
      <c r="B12">
        <v>6</v>
      </c>
      <c r="C12">
        <f t="shared" si="0"/>
        <v>-2</v>
      </c>
      <c r="D12">
        <v>2</v>
      </c>
      <c r="E12">
        <v>2</v>
      </c>
      <c r="F12" cm="1">
        <f t="array" ref="F12">_xlfn.IFS(C12 = 0,0, C12 &lt; 0,ABS( C12), C12 &gt; 0, 0)</f>
        <v>2</v>
      </c>
      <c r="H12">
        <f t="shared" si="1"/>
        <v>50</v>
      </c>
      <c r="I12">
        <f t="shared" si="2"/>
        <v>100</v>
      </c>
    </row>
    <row r="13" spans="1:10" x14ac:dyDescent="0.2">
      <c r="A13" s="1">
        <v>45627</v>
      </c>
      <c r="B13">
        <v>7</v>
      </c>
      <c r="C13">
        <f t="shared" si="0"/>
        <v>-1</v>
      </c>
      <c r="D13">
        <v>6</v>
      </c>
      <c r="E13">
        <v>1</v>
      </c>
      <c r="F13" cm="1">
        <f t="array" ref="F13">_xlfn.IFS(C13 = 0,0, C13 &lt; 0,ABS( C13), C13 &gt; 0, 0)</f>
        <v>1</v>
      </c>
      <c r="H13">
        <f t="shared" si="1"/>
        <v>16.666666666666664</v>
      </c>
      <c r="I13">
        <f t="shared" si="2"/>
        <v>100</v>
      </c>
    </row>
    <row r="14" spans="1:10" x14ac:dyDescent="0.2">
      <c r="A14" s="1">
        <v>45658</v>
      </c>
      <c r="B14">
        <v>5</v>
      </c>
      <c r="C14">
        <f t="shared" si="0"/>
        <v>2</v>
      </c>
      <c r="D14">
        <v>0</v>
      </c>
      <c r="E14">
        <v>0</v>
      </c>
      <c r="F14" cm="1">
        <f t="array" ref="F14">_xlfn.IFS(C14 = 0,0, C14 &lt; 0,ABS( C14), C14 &gt; 0, 0)</f>
        <v>0</v>
      </c>
      <c r="H14">
        <f t="shared" si="1"/>
        <v>-28.571428571428569</v>
      </c>
      <c r="I14">
        <f t="shared" si="2"/>
        <v>71.428571428571431</v>
      </c>
    </row>
    <row r="15" spans="1:10" x14ac:dyDescent="0.2">
      <c r="A15" s="1">
        <v>45689</v>
      </c>
      <c r="B15">
        <v>4</v>
      </c>
      <c r="C15">
        <f t="shared" si="0"/>
        <v>1</v>
      </c>
      <c r="D15">
        <v>0</v>
      </c>
      <c r="E15">
        <v>0</v>
      </c>
      <c r="F15" cm="1">
        <f t="array" ref="F15">_xlfn.IFS(C15 = 0,0, C15 &lt; 0,ABS( C15), C15 &gt; 0, 0)</f>
        <v>0</v>
      </c>
      <c r="H15">
        <f t="shared" si="1"/>
        <v>-20</v>
      </c>
      <c r="I15">
        <f t="shared" si="2"/>
        <v>80</v>
      </c>
    </row>
    <row r="16" spans="1:10" x14ac:dyDescent="0.2">
      <c r="A16" s="1">
        <v>45717</v>
      </c>
    </row>
    <row r="17" spans="1:1" x14ac:dyDescent="0.2">
      <c r="A17" s="1">
        <v>45748</v>
      </c>
    </row>
    <row r="18" spans="1:1" x14ac:dyDescent="0.2">
      <c r="A18" s="1">
        <v>45778</v>
      </c>
    </row>
    <row r="19" spans="1:1" x14ac:dyDescent="0.2">
      <c r="A19" s="1">
        <v>45809</v>
      </c>
    </row>
    <row r="20" spans="1:1" x14ac:dyDescent="0.2">
      <c r="A20" s="1">
        <v>45839</v>
      </c>
    </row>
    <row r="21" spans="1:1" x14ac:dyDescent="0.2">
      <c r="A21" s="1">
        <v>45870</v>
      </c>
    </row>
    <row r="22" spans="1:1" x14ac:dyDescent="0.2">
      <c r="A22" s="1">
        <v>45901</v>
      </c>
    </row>
    <row r="23" spans="1:1" x14ac:dyDescent="0.2">
      <c r="A23" s="1">
        <v>45931</v>
      </c>
    </row>
    <row r="24" spans="1:1" x14ac:dyDescent="0.2">
      <c r="A24" s="1">
        <v>45962</v>
      </c>
    </row>
    <row r="25" spans="1:1" x14ac:dyDescent="0.2">
      <c r="A25" s="1">
        <v>45992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BBB33-999C-994C-AEBD-BC6533900103}">
  <dimension ref="A1:J25"/>
  <sheetViews>
    <sheetView tabSelected="1" zoomScale="50" workbookViewId="0">
      <selection activeCell="I60" sqref="I60"/>
    </sheetView>
  </sheetViews>
  <sheetFormatPr baseColWidth="10" defaultColWidth="29" defaultRowHeight="16" x14ac:dyDescent="0.2"/>
  <sheetData>
    <row r="1" spans="1:10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8</v>
      </c>
      <c r="J1" s="7" t="s">
        <v>9</v>
      </c>
    </row>
    <row r="2" spans="1:10" x14ac:dyDescent="0.2">
      <c r="A2" s="1">
        <v>45292</v>
      </c>
      <c r="B2">
        <v>2</v>
      </c>
      <c r="C2">
        <v>0</v>
      </c>
      <c r="D2">
        <v>0</v>
      </c>
      <c r="E2">
        <v>0</v>
      </c>
      <c r="F2" cm="1">
        <f t="array" ref="F2">_xlfn.IFS(C2 = 0,0, C2 &lt; 0,ABS( C2), C2 &gt; 0, 0)</f>
        <v>0</v>
      </c>
      <c r="H2">
        <v>0</v>
      </c>
      <c r="I2">
        <v>0</v>
      </c>
      <c r="J2" s="4">
        <f>SUMIF(C2:C15,"&gt;0")/AVERAGE(B2:B15)*100</f>
        <v>45.161290322580641</v>
      </c>
    </row>
    <row r="3" spans="1:10" x14ac:dyDescent="0.2">
      <c r="A3" s="1">
        <v>45323</v>
      </c>
      <c r="B3">
        <v>2</v>
      </c>
      <c r="C3">
        <f>B2-B3</f>
        <v>0</v>
      </c>
      <c r="D3">
        <v>0</v>
      </c>
      <c r="E3">
        <v>0</v>
      </c>
      <c r="F3" cm="1">
        <f t="array" ref="F3">_xlfn.IFS(C3 = 0,0, C3 &lt; 0,ABS( C3), C3 &gt; 0, 0)</f>
        <v>0</v>
      </c>
      <c r="H3">
        <f>(B3 - B2)/B2*100</f>
        <v>0</v>
      </c>
      <c r="I3">
        <f>IF(B2&gt;0,(B2-IF(C3&gt;0,C3,0))/B2*100,100)</f>
        <v>100</v>
      </c>
      <c r="J3" s="5"/>
    </row>
    <row r="4" spans="1:10" x14ac:dyDescent="0.2">
      <c r="A4" s="1">
        <v>45352</v>
      </c>
      <c r="B4">
        <v>2</v>
      </c>
      <c r="C4">
        <f t="shared" ref="C4:C15" si="0">B3-B4</f>
        <v>0</v>
      </c>
      <c r="D4">
        <v>0</v>
      </c>
      <c r="E4">
        <v>0</v>
      </c>
      <c r="F4" cm="1">
        <f t="array" ref="F4">_xlfn.IFS(C4 = 0,0, C4 &lt; 0,ABS( C4), C4 &gt; 0, 0)</f>
        <v>0</v>
      </c>
      <c r="H4">
        <f t="shared" ref="H4:H15" si="1">(B4 - B3)/B3*100</f>
        <v>0</v>
      </c>
      <c r="I4">
        <f t="shared" ref="I4:I15" si="2">IF(B3&gt;0,(B3-IF(C4&gt;0,C4,0))/B3*100,100)</f>
        <v>100</v>
      </c>
      <c r="J4" s="5"/>
    </row>
    <row r="5" spans="1:10" x14ac:dyDescent="0.2">
      <c r="A5" s="1">
        <v>45383</v>
      </c>
      <c r="B5">
        <v>2</v>
      </c>
      <c r="C5">
        <f t="shared" si="0"/>
        <v>0</v>
      </c>
      <c r="D5">
        <v>0</v>
      </c>
      <c r="E5">
        <v>0</v>
      </c>
      <c r="F5" cm="1">
        <f t="array" ref="F5">_xlfn.IFS(C5 = 0,0, C5 &lt; 0,ABS( C5), C5 &gt; 0, 0)</f>
        <v>0</v>
      </c>
      <c r="H5">
        <f t="shared" si="1"/>
        <v>0</v>
      </c>
      <c r="I5">
        <f t="shared" si="2"/>
        <v>100</v>
      </c>
      <c r="J5" s="5"/>
    </row>
    <row r="6" spans="1:10" x14ac:dyDescent="0.2">
      <c r="A6" s="1">
        <v>45413</v>
      </c>
      <c r="B6">
        <v>2</v>
      </c>
      <c r="C6">
        <f t="shared" si="0"/>
        <v>0</v>
      </c>
      <c r="D6">
        <v>4</v>
      </c>
      <c r="E6">
        <v>4</v>
      </c>
      <c r="F6" cm="1">
        <f t="array" ref="F6">_xlfn.IFS(C6 = 0,0, C6 &lt; 0,ABS( C6), C6 &gt; 0, 0)</f>
        <v>0</v>
      </c>
      <c r="H6">
        <f t="shared" si="1"/>
        <v>0</v>
      </c>
      <c r="I6">
        <f t="shared" si="2"/>
        <v>100</v>
      </c>
      <c r="J6" s="5"/>
    </row>
    <row r="7" spans="1:10" x14ac:dyDescent="0.2">
      <c r="A7" s="1">
        <v>45444</v>
      </c>
      <c r="B7">
        <v>4</v>
      </c>
      <c r="C7">
        <f t="shared" si="0"/>
        <v>-2</v>
      </c>
      <c r="D7">
        <v>3</v>
      </c>
      <c r="E7">
        <v>2</v>
      </c>
      <c r="F7" cm="1">
        <f t="array" ref="F7">_xlfn.IFS(C7 = 0,0, C7 &lt; 0,ABS( C7), C7 &gt; 0, 0)</f>
        <v>2</v>
      </c>
      <c r="H7">
        <f t="shared" si="1"/>
        <v>100</v>
      </c>
      <c r="I7">
        <f t="shared" si="2"/>
        <v>100</v>
      </c>
      <c r="J7" s="5"/>
    </row>
    <row r="8" spans="1:10" x14ac:dyDescent="0.2">
      <c r="A8" s="1">
        <v>45474</v>
      </c>
      <c r="B8">
        <v>3</v>
      </c>
      <c r="C8">
        <v>0</v>
      </c>
      <c r="D8">
        <v>0</v>
      </c>
      <c r="E8">
        <v>0</v>
      </c>
      <c r="F8" cm="1">
        <f t="array" ref="F8">_xlfn.IFS(C8 = 0,0, C8 &lt; 0,ABS( C8), C8 &gt; 0, 0)</f>
        <v>0</v>
      </c>
      <c r="H8">
        <f t="shared" si="1"/>
        <v>-25</v>
      </c>
      <c r="I8">
        <f t="shared" si="2"/>
        <v>100</v>
      </c>
      <c r="J8" s="5"/>
    </row>
    <row r="9" spans="1:10" x14ac:dyDescent="0.2">
      <c r="A9" s="1">
        <v>45505</v>
      </c>
      <c r="B9">
        <v>3</v>
      </c>
      <c r="C9">
        <f t="shared" si="0"/>
        <v>0</v>
      </c>
      <c r="D9">
        <v>0</v>
      </c>
      <c r="E9">
        <v>0</v>
      </c>
      <c r="F9" cm="1">
        <f t="array" ref="F9">_xlfn.IFS(C9 = 0,0, C9 &lt; 0,ABS( C9), C9 &gt; 0, 0)</f>
        <v>0</v>
      </c>
      <c r="H9">
        <f t="shared" si="1"/>
        <v>0</v>
      </c>
      <c r="I9">
        <f t="shared" si="2"/>
        <v>100</v>
      </c>
      <c r="J9" s="5"/>
    </row>
    <row r="10" spans="1:10" x14ac:dyDescent="0.2">
      <c r="A10" s="1">
        <v>45536</v>
      </c>
      <c r="B10">
        <v>2</v>
      </c>
      <c r="C10">
        <f t="shared" si="0"/>
        <v>1</v>
      </c>
      <c r="D10">
        <v>0</v>
      </c>
      <c r="E10">
        <v>0</v>
      </c>
      <c r="F10" cm="1">
        <f t="array" ref="F10">_xlfn.IFS(C10 = 0,0, C10 &lt; 0,ABS( C10), C10 &gt; 0, 0)</f>
        <v>0</v>
      </c>
      <c r="H10">
        <f t="shared" si="1"/>
        <v>-33.333333333333329</v>
      </c>
      <c r="I10">
        <f t="shared" si="2"/>
        <v>66.666666666666657</v>
      </c>
      <c r="J10" s="5"/>
    </row>
    <row r="11" spans="1:10" x14ac:dyDescent="0.2">
      <c r="A11" s="1">
        <v>45566</v>
      </c>
      <c r="B11">
        <v>2</v>
      </c>
      <c r="C11">
        <f t="shared" si="0"/>
        <v>0</v>
      </c>
      <c r="D11">
        <v>0</v>
      </c>
      <c r="E11">
        <v>0</v>
      </c>
      <c r="F11" cm="1">
        <f t="array" ref="F11">_xlfn.IFS(C11 = 0,0, C11 &lt; 0,ABS( C11), C11 &gt; 0, 0)</f>
        <v>0</v>
      </c>
      <c r="H11">
        <f t="shared" si="1"/>
        <v>0</v>
      </c>
      <c r="I11">
        <f t="shared" si="2"/>
        <v>100</v>
      </c>
      <c r="J11" s="5"/>
    </row>
    <row r="12" spans="1:10" x14ac:dyDescent="0.2">
      <c r="A12" s="1">
        <v>45597</v>
      </c>
      <c r="B12">
        <v>2</v>
      </c>
      <c r="C12">
        <f t="shared" si="0"/>
        <v>0</v>
      </c>
      <c r="D12">
        <v>0</v>
      </c>
      <c r="E12">
        <v>0</v>
      </c>
      <c r="F12" cm="1">
        <f t="array" ref="F12">_xlfn.IFS(C12 = 0,0, C12 &lt; 0,ABS( C12), C12 &gt; 0, 0)</f>
        <v>0</v>
      </c>
      <c r="H12">
        <f t="shared" si="1"/>
        <v>0</v>
      </c>
      <c r="I12">
        <f t="shared" si="2"/>
        <v>100</v>
      </c>
      <c r="J12" s="5"/>
    </row>
    <row r="13" spans="1:10" x14ac:dyDescent="0.2">
      <c r="A13" s="1">
        <v>45627</v>
      </c>
      <c r="B13">
        <v>1</v>
      </c>
      <c r="C13">
        <v>0</v>
      </c>
      <c r="D13">
        <v>2</v>
      </c>
      <c r="E13">
        <v>1</v>
      </c>
      <c r="F13" cm="1">
        <f t="array" ref="F13">_xlfn.IFS(C13 = 0,0, C13 &lt; 0,ABS( C13), C13 &gt; 0, 0)</f>
        <v>0</v>
      </c>
      <c r="H13">
        <f t="shared" si="1"/>
        <v>-50</v>
      </c>
      <c r="I13">
        <f t="shared" si="2"/>
        <v>100</v>
      </c>
      <c r="J13" s="5"/>
    </row>
    <row r="14" spans="1:10" x14ac:dyDescent="0.2">
      <c r="A14" s="1">
        <v>45658</v>
      </c>
      <c r="B14">
        <v>2</v>
      </c>
      <c r="C14">
        <f t="shared" si="0"/>
        <v>-1</v>
      </c>
      <c r="D14">
        <v>0</v>
      </c>
      <c r="E14">
        <v>0</v>
      </c>
      <c r="F14" cm="1">
        <f t="array" ref="F14">_xlfn.IFS(C14 = 0,0, C14 &lt; 0,ABS( C14), C14 &gt; 0, 0)</f>
        <v>1</v>
      </c>
      <c r="H14">
        <f t="shared" si="1"/>
        <v>100</v>
      </c>
      <c r="I14">
        <f t="shared" si="2"/>
        <v>100</v>
      </c>
      <c r="J14" s="5"/>
    </row>
    <row r="15" spans="1:10" x14ac:dyDescent="0.2">
      <c r="A15" s="1">
        <v>45689</v>
      </c>
      <c r="B15">
        <v>2</v>
      </c>
      <c r="C15">
        <f t="shared" si="0"/>
        <v>0</v>
      </c>
      <c r="D15">
        <v>0</v>
      </c>
      <c r="E15">
        <v>0</v>
      </c>
      <c r="F15" cm="1">
        <f t="array" ref="F15">_xlfn.IFS(C15 = 0,0, C15 &lt; 0,ABS( C15), C15 &gt; 0, 0)</f>
        <v>0</v>
      </c>
      <c r="H15">
        <f t="shared" si="1"/>
        <v>0</v>
      </c>
      <c r="I15">
        <f t="shared" si="2"/>
        <v>100</v>
      </c>
      <c r="J15" s="5"/>
    </row>
    <row r="16" spans="1:10" x14ac:dyDescent="0.2">
      <c r="A16" s="1">
        <v>45717</v>
      </c>
    </row>
    <row r="17" spans="1:1" x14ac:dyDescent="0.2">
      <c r="A17" s="1">
        <v>45748</v>
      </c>
    </row>
    <row r="18" spans="1:1" x14ac:dyDescent="0.2">
      <c r="A18" s="1">
        <v>45778</v>
      </c>
    </row>
    <row r="19" spans="1:1" x14ac:dyDescent="0.2">
      <c r="A19" s="1">
        <v>45809</v>
      </c>
    </row>
    <row r="20" spans="1:1" x14ac:dyDescent="0.2">
      <c r="A20" s="1">
        <v>45839</v>
      </c>
    </row>
    <row r="21" spans="1:1" x14ac:dyDescent="0.2">
      <c r="A21" s="1">
        <v>45870</v>
      </c>
    </row>
    <row r="22" spans="1:1" x14ac:dyDescent="0.2">
      <c r="A22" s="1">
        <v>45901</v>
      </c>
    </row>
    <row r="23" spans="1:1" x14ac:dyDescent="0.2">
      <c r="A23" s="1">
        <v>45931</v>
      </c>
    </row>
    <row r="24" spans="1:1" x14ac:dyDescent="0.2">
      <c r="A24" s="1">
        <v>45962</v>
      </c>
    </row>
    <row r="25" spans="1:1" x14ac:dyDescent="0.2">
      <c r="A25" s="1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Client Retention</vt:lpstr>
      <vt:lpstr>Assessment</vt:lpstr>
      <vt:lpstr>Registration</vt:lpstr>
      <vt:lpstr>Compliance</vt:lpstr>
      <vt:lpstr>Registration &amp; Compliance</vt:lpstr>
      <vt:lpstr>Sales BD</vt:lpstr>
      <vt:lpstr>Marketing</vt:lpstr>
      <vt:lpstr>Finance</vt:lpstr>
      <vt:lpstr>HR and Admin</vt:lpstr>
      <vt:lpstr>Legal</vt:lpstr>
      <vt:lpstr>Advisory</vt:lpstr>
      <vt:lpstr>Data Analyst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RACHANA A</dc:creator>
  <cp:lastModifiedBy>RACHANA A</cp:lastModifiedBy>
  <dcterms:created xsi:type="dcterms:W3CDTF">2025-03-11T09:47:02Z</dcterms:created>
  <dcterms:modified xsi:type="dcterms:W3CDTF">2025-03-21T07:33:08Z</dcterms:modified>
</cp:coreProperties>
</file>