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autoCompressPictures="0" defaultThemeVersion="166925"/>
  <mc:AlternateContent xmlns:mc="http://schemas.openxmlformats.org/markup-compatibility/2006">
    <mc:Choice Requires="x15">
      <x15ac:absPath xmlns:x15ac="http://schemas.microsoft.com/office/spreadsheetml/2010/11/ac" url="C:\Users\DELL\Downloads\Excel\Done\"/>
    </mc:Choice>
  </mc:AlternateContent>
  <xr:revisionPtr revIDLastSave="0" documentId="13_ncr:1_{E21070BB-DEF0-4A90-9229-993A5D6D0B26}" xr6:coauthVersionLast="47" xr6:coauthVersionMax="47" xr10:uidLastSave="{00000000-0000-0000-0000-000000000000}"/>
  <bookViews>
    <workbookView xWindow="-108" yWindow="-108" windowWidth="23256" windowHeight="12456" activeTab="2" xr2:uid="{00000000-000D-0000-FFFF-FFFF00000000}"/>
  </bookViews>
  <sheets>
    <sheet name="Instructions" sheetId="1" r:id="rId1"/>
    <sheet name="Daily Deals" sheetId="7" r:id="rId2"/>
    <sheet name="Early Bird" sheetId="9" r:id="rId3"/>
  </sheets>
  <definedNames>
    <definedName name="DailyDeals">'Daily Deals'!$I$3:$J$9</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56" i="7" l="1"/>
  <c r="E3" i="9"/>
  <c r="G3" i="9"/>
  <c r="B55" i="9"/>
  <c r="E4" i="9"/>
  <c r="G4" i="9"/>
  <c r="E5" i="9"/>
  <c r="G5" i="9"/>
  <c r="E6" i="9"/>
  <c r="G6" i="9"/>
  <c r="E7" i="9"/>
  <c r="G7" i="9"/>
  <c r="E8" i="9"/>
  <c r="G8" i="9"/>
  <c r="E9" i="9"/>
  <c r="G9" i="9"/>
  <c r="E10" i="9"/>
  <c r="G10" i="9"/>
  <c r="E11" i="9"/>
  <c r="G11" i="9"/>
  <c r="E12" i="9"/>
  <c r="G12" i="9"/>
  <c r="E13" i="9"/>
  <c r="G13" i="9"/>
  <c r="E14" i="9"/>
  <c r="G14" i="9"/>
  <c r="E15" i="9"/>
  <c r="G15" i="9"/>
  <c r="E16" i="9"/>
  <c r="G16" i="9"/>
  <c r="E17" i="9"/>
  <c r="G17" i="9"/>
  <c r="E18" i="9"/>
  <c r="G18" i="9"/>
  <c r="E19" i="9"/>
  <c r="G19" i="9"/>
  <c r="E20" i="9"/>
  <c r="G20" i="9"/>
  <c r="E21" i="9"/>
  <c r="G21" i="9"/>
  <c r="E22" i="9"/>
  <c r="G22" i="9"/>
  <c r="E23" i="9"/>
  <c r="G23" i="9"/>
  <c r="E24" i="9"/>
  <c r="G24" i="9"/>
  <c r="E25" i="9"/>
  <c r="G25" i="9"/>
  <c r="E26" i="9"/>
  <c r="G26" i="9"/>
  <c r="E27" i="9"/>
  <c r="G27" i="9"/>
  <c r="E28" i="9"/>
  <c r="G28" i="9"/>
  <c r="E29" i="9"/>
  <c r="G29" i="9"/>
  <c r="E30" i="9"/>
  <c r="G30" i="9"/>
  <c r="E31" i="9"/>
  <c r="G31" i="9"/>
  <c r="E32" i="9"/>
  <c r="G32" i="9"/>
  <c r="E33" i="9"/>
  <c r="G33" i="9"/>
  <c r="E34" i="9"/>
  <c r="G34" i="9"/>
  <c r="E35" i="9"/>
  <c r="G35" i="9"/>
  <c r="E36" i="9"/>
  <c r="G36" i="9"/>
  <c r="E37" i="9"/>
  <c r="G37" i="9"/>
  <c r="E38" i="9"/>
  <c r="G38" i="9"/>
  <c r="E39" i="9"/>
  <c r="G39" i="9"/>
  <c r="E40" i="9"/>
  <c r="G40" i="9"/>
  <c r="E41" i="9"/>
  <c r="G41" i="9"/>
  <c r="E42" i="9"/>
  <c r="G42" i="9"/>
  <c r="E43" i="9"/>
  <c r="G43" i="9"/>
  <c r="E44" i="9"/>
  <c r="G44" i="9"/>
  <c r="E45" i="9"/>
  <c r="G45" i="9"/>
  <c r="E46" i="9"/>
  <c r="G46" i="9"/>
  <c r="E47" i="9"/>
  <c r="G47" i="9"/>
  <c r="E48" i="9"/>
  <c r="G48" i="9"/>
  <c r="E49" i="9"/>
  <c r="G49" i="9"/>
  <c r="E50" i="9"/>
  <c r="G50" i="9"/>
  <c r="E51" i="9"/>
  <c r="G51" i="9"/>
  <c r="E52" i="9"/>
  <c r="G52" i="9"/>
  <c r="G53" i="9"/>
  <c r="D52" i="9"/>
  <c r="D51" i="9"/>
  <c r="D50" i="9"/>
  <c r="D49" i="9"/>
  <c r="D48" i="9"/>
  <c r="D47" i="9"/>
  <c r="D46" i="9"/>
  <c r="D45" i="9"/>
  <c r="D44" i="9"/>
  <c r="D43" i="9"/>
  <c r="D42" i="9"/>
  <c r="D41" i="9"/>
  <c r="D40" i="9"/>
  <c r="D39" i="9"/>
  <c r="D38" i="9"/>
  <c r="D37" i="9"/>
  <c r="D36" i="9"/>
  <c r="D35" i="9"/>
  <c r="D34" i="9"/>
  <c r="D33" i="9"/>
  <c r="D32" i="9"/>
  <c r="D31" i="9"/>
  <c r="D30" i="9"/>
  <c r="D29" i="9"/>
  <c r="D28" i="9"/>
  <c r="D27" i="9"/>
  <c r="D26" i="9"/>
  <c r="D25" i="9"/>
  <c r="D24" i="9"/>
  <c r="D23" i="9"/>
  <c r="D22" i="9"/>
  <c r="D21" i="9"/>
  <c r="D20" i="9"/>
  <c r="D19" i="9"/>
  <c r="D18" i="9"/>
  <c r="D17" i="9"/>
  <c r="D16" i="9"/>
  <c r="D15" i="9"/>
  <c r="D14" i="9"/>
  <c r="D13" i="9"/>
  <c r="D12" i="9"/>
  <c r="D11" i="9"/>
  <c r="D10" i="9"/>
  <c r="D9" i="9"/>
  <c r="D8" i="9"/>
  <c r="D7" i="9"/>
  <c r="D6" i="9"/>
  <c r="D5" i="9"/>
  <c r="D4" i="9"/>
  <c r="D3" i="9"/>
  <c r="E51" i="7"/>
  <c r="G51" i="7"/>
  <c r="E56" i="7"/>
  <c r="E3" i="7"/>
  <c r="G3" i="7"/>
  <c r="E4" i="7"/>
  <c r="G4" i="7"/>
  <c r="E5" i="7"/>
  <c r="G5" i="7"/>
  <c r="E6" i="7"/>
  <c r="G6" i="7"/>
  <c r="E7" i="7"/>
  <c r="G7" i="7"/>
  <c r="E8" i="7"/>
  <c r="G8" i="7"/>
  <c r="E9" i="7"/>
  <c r="G9" i="7"/>
  <c r="E10" i="7"/>
  <c r="G10" i="7"/>
  <c r="E11" i="7"/>
  <c r="G11" i="7"/>
  <c r="E12" i="7"/>
  <c r="G12" i="7"/>
  <c r="E13" i="7"/>
  <c r="G13" i="7"/>
  <c r="E14" i="7"/>
  <c r="G14" i="7"/>
  <c r="E15" i="7"/>
  <c r="G15" i="7"/>
  <c r="E16" i="7"/>
  <c r="G16" i="7"/>
  <c r="E17" i="7"/>
  <c r="G17" i="7"/>
  <c r="E18" i="7"/>
  <c r="G18" i="7"/>
  <c r="E19" i="7"/>
  <c r="G19" i="7"/>
  <c r="E20" i="7"/>
  <c r="G20" i="7"/>
  <c r="E21" i="7"/>
  <c r="G21" i="7"/>
  <c r="E22" i="7"/>
  <c r="G22" i="7"/>
  <c r="E23" i="7"/>
  <c r="G23" i="7"/>
  <c r="E24" i="7"/>
  <c r="G24" i="7"/>
  <c r="E25" i="7"/>
  <c r="G25" i="7"/>
  <c r="E26" i="7"/>
  <c r="G26" i="7"/>
  <c r="E27" i="7"/>
  <c r="G27" i="7"/>
  <c r="E28" i="7"/>
  <c r="G28" i="7"/>
  <c r="E29" i="7"/>
  <c r="G29" i="7"/>
  <c r="E30" i="7"/>
  <c r="G30" i="7"/>
  <c r="E31" i="7"/>
  <c r="G31" i="7"/>
  <c r="E32" i="7"/>
  <c r="G32" i="7"/>
  <c r="E33" i="7"/>
  <c r="G33" i="7"/>
  <c r="E34" i="7"/>
  <c r="G34" i="7"/>
  <c r="E35" i="7"/>
  <c r="G35" i="7"/>
  <c r="E36" i="7"/>
  <c r="G36" i="7"/>
  <c r="E37" i="7"/>
  <c r="G37" i="7"/>
  <c r="E38" i="7"/>
  <c r="G38" i="7"/>
  <c r="E39" i="7"/>
  <c r="G39" i="7"/>
  <c r="E40" i="7"/>
  <c r="G40" i="7"/>
  <c r="E41" i="7"/>
  <c r="G41" i="7"/>
  <c r="E42" i="7"/>
  <c r="G42" i="7"/>
  <c r="E43" i="7"/>
  <c r="G43" i="7"/>
  <c r="E44" i="7"/>
  <c r="G44" i="7"/>
  <c r="E45" i="7"/>
  <c r="G45" i="7"/>
  <c r="E46" i="7"/>
  <c r="G46" i="7"/>
  <c r="E47" i="7"/>
  <c r="G47" i="7"/>
  <c r="E48" i="7"/>
  <c r="G48" i="7"/>
  <c r="E49" i="7"/>
  <c r="G49" i="7"/>
  <c r="E50" i="7"/>
  <c r="G50" i="7"/>
  <c r="E52" i="7"/>
  <c r="G52" i="7"/>
  <c r="F3" i="7"/>
  <c r="K3" i="7"/>
  <c r="K9" i="7"/>
  <c r="K8" i="7"/>
  <c r="K7" i="7"/>
  <c r="K6" i="7"/>
  <c r="K5" i="7"/>
  <c r="K4" i="7"/>
  <c r="F52" i="7"/>
  <c r="F51" i="7"/>
  <c r="F50" i="7"/>
  <c r="F49" i="7"/>
  <c r="F48" i="7"/>
  <c r="F47" i="7"/>
  <c r="F46" i="7"/>
  <c r="F45" i="7"/>
  <c r="F44" i="7"/>
  <c r="F43" i="7"/>
  <c r="F42" i="7"/>
  <c r="F41" i="7"/>
  <c r="F40" i="7"/>
  <c r="F39" i="7"/>
  <c r="F38" i="7"/>
  <c r="F37" i="7"/>
  <c r="F36" i="7"/>
  <c r="F35"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F5" i="7"/>
  <c r="F4" i="7"/>
</calcChain>
</file>

<file path=xl/sharedStrings.xml><?xml version="1.0" encoding="utf-8"?>
<sst xmlns="http://schemas.openxmlformats.org/spreadsheetml/2006/main" count="243" uniqueCount="130">
  <si>
    <t>Delivery Date</t>
  </si>
  <si>
    <t>Delivery Day</t>
  </si>
  <si>
    <t>First Name</t>
  </si>
  <si>
    <t>Last Name</t>
  </si>
  <si>
    <t>Luke</t>
  </si>
  <si>
    <t>Morris</t>
  </si>
  <si>
    <t>Sid</t>
  </si>
  <si>
    <t>Kapoor</t>
  </si>
  <si>
    <t>Lisa</t>
  </si>
  <si>
    <t>Mitra</t>
  </si>
  <si>
    <t>Ramesh</t>
  </si>
  <si>
    <t>Paul</t>
  </si>
  <si>
    <t>Vivian</t>
  </si>
  <si>
    <t>Turner</t>
  </si>
  <si>
    <t>Ella</t>
  </si>
  <si>
    <t>Reed</t>
  </si>
  <si>
    <t>Marcus</t>
  </si>
  <si>
    <t>Scott</t>
  </si>
  <si>
    <t>Joel</t>
  </si>
  <si>
    <t>Robinson</t>
  </si>
  <si>
    <t>Anita</t>
  </si>
  <si>
    <t>Mathew</t>
  </si>
  <si>
    <t>Roshni</t>
  </si>
  <si>
    <t>Kumar</t>
  </si>
  <si>
    <t>Meera</t>
  </si>
  <si>
    <t>Soni</t>
  </si>
  <si>
    <t>George</t>
  </si>
  <si>
    <t>Jones</t>
  </si>
  <si>
    <t>Radha</t>
  </si>
  <si>
    <t>Sinha</t>
  </si>
  <si>
    <t>Anthony</t>
  </si>
  <si>
    <t>D'Souza</t>
  </si>
  <si>
    <t>Lara</t>
  </si>
  <si>
    <t>Singh</t>
  </si>
  <si>
    <t>Nandini</t>
  </si>
  <si>
    <t>Rana</t>
  </si>
  <si>
    <t>Harsh</t>
  </si>
  <si>
    <t>Bithika</t>
  </si>
  <si>
    <t>Hall</t>
  </si>
  <si>
    <t>Russ</t>
  </si>
  <si>
    <t>Trina</t>
  </si>
  <si>
    <t>Basu</t>
  </si>
  <si>
    <t>Lenny</t>
  </si>
  <si>
    <t>Rai</t>
  </si>
  <si>
    <t>Sabrina</t>
  </si>
  <si>
    <t>Arora</t>
  </si>
  <si>
    <t>James</t>
  </si>
  <si>
    <t>Myers</t>
  </si>
  <si>
    <t>Sherna</t>
  </si>
  <si>
    <t>Lalwani</t>
  </si>
  <si>
    <t>Robert</t>
  </si>
  <si>
    <t>Clark</t>
  </si>
  <si>
    <t>Aditya</t>
  </si>
  <si>
    <t>Pasricha</t>
  </si>
  <si>
    <t>Saba</t>
  </si>
  <si>
    <t>Ali</t>
  </si>
  <si>
    <t>Naresh</t>
  </si>
  <si>
    <t>Reddy</t>
  </si>
  <si>
    <t>Deanna</t>
  </si>
  <si>
    <t>Grant</t>
  </si>
  <si>
    <t>Yusuf</t>
  </si>
  <si>
    <t>Ajam</t>
  </si>
  <si>
    <t>Mallika</t>
  </si>
  <si>
    <t>Anand</t>
  </si>
  <si>
    <t>Abbas</t>
  </si>
  <si>
    <t>Karishma</t>
  </si>
  <si>
    <t>Patel</t>
  </si>
  <si>
    <t>Sam</t>
  </si>
  <si>
    <t>Agarwal</t>
  </si>
  <si>
    <t>Arjun</t>
  </si>
  <si>
    <t>Nyrah</t>
  </si>
  <si>
    <t>Sindhwani</t>
  </si>
  <si>
    <t>Tara</t>
  </si>
  <si>
    <t>Chopra</t>
  </si>
  <si>
    <t>Niraj</t>
  </si>
  <si>
    <t>Das</t>
  </si>
  <si>
    <t>Rohit</t>
  </si>
  <si>
    <t>Ahuja</t>
  </si>
  <si>
    <t>Sai</t>
  </si>
  <si>
    <t>Khurana</t>
  </si>
  <si>
    <t xml:space="preserve">Aanchal </t>
  </si>
  <si>
    <t>Malik</t>
  </si>
  <si>
    <t>Vivaan</t>
  </si>
  <si>
    <t>Goel</t>
  </si>
  <si>
    <t>Kavita</t>
  </si>
  <si>
    <t>Mallik</t>
  </si>
  <si>
    <t>Saanya</t>
  </si>
  <si>
    <t>Shah</t>
  </si>
  <si>
    <t>Sal</t>
  </si>
  <si>
    <t>Mustafa</t>
  </si>
  <si>
    <t>Abhinav</t>
  </si>
  <si>
    <t>Gayatri</t>
  </si>
  <si>
    <t>Saxena</t>
  </si>
  <si>
    <t>Karina</t>
  </si>
  <si>
    <t>Rao</t>
  </si>
  <si>
    <t>Jasmeet</t>
  </si>
  <si>
    <t>Kaur</t>
  </si>
  <si>
    <t>Adrita</t>
  </si>
  <si>
    <t>Haque</t>
  </si>
  <si>
    <t>Deal? (Y/N)</t>
  </si>
  <si>
    <t>Deal Type</t>
  </si>
  <si>
    <t>Daily Deals</t>
  </si>
  <si>
    <t>Thursday</t>
  </si>
  <si>
    <t>Tuesday</t>
  </si>
  <si>
    <t>Monday</t>
  </si>
  <si>
    <t>Mains - Buy 1 Get 1</t>
  </si>
  <si>
    <t>20% off total bill</t>
  </si>
  <si>
    <t>Free dessert</t>
  </si>
  <si>
    <t>10% off total bill</t>
  </si>
  <si>
    <t>Friday</t>
  </si>
  <si>
    <t>Saturday</t>
  </si>
  <si>
    <t>Sunday</t>
  </si>
  <si>
    <t>Free side order</t>
  </si>
  <si>
    <t>No deal</t>
  </si>
  <si>
    <t>Customer ID</t>
  </si>
  <si>
    <t>No. of eligible customers</t>
  </si>
  <si>
    <t>Wednesday</t>
  </si>
  <si>
    <t>Data Validation drop-down list</t>
  </si>
  <si>
    <t>Early Bird Promotion</t>
  </si>
  <si>
    <t>Early Bird Promo timings</t>
  </si>
  <si>
    <t>Start</t>
  </si>
  <si>
    <t>End</t>
  </si>
  <si>
    <t>Delivery Day (text)</t>
  </si>
  <si>
    <t>Delivery Day (number)</t>
  </si>
  <si>
    <t>Delivery Time</t>
  </si>
  <si>
    <t>Early bird?</t>
  </si>
  <si>
    <t>Lunch</t>
  </si>
  <si>
    <t>Dinner</t>
  </si>
  <si>
    <t>Total number of Early Birds</t>
  </si>
  <si>
    <t>23/8/201823/8/201823/8/201823/8/2018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</si>
</sst>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409]h:mm:ss\ AM/PM;@"/>
  </numFmts>
  <fonts count="17" x14ac:knownFonts="1">
    <font>
      <sz val="11"/>
      <color theme="1"/>
      <name val="Calibri"/>
      <family val="2"/>
      <scheme val="minor"/>
    </font>
    <font>
      <sz val="12"/>
      <color theme="1"/>
      <name val="Calibri"/>
      <family val="2"/>
      <scheme val="minor"/>
    </font>
    <font>
      <sz val="11"/>
      <color rgb="FFFF0000"/>
      <name val="Calibri"/>
      <family val="2"/>
      <scheme val="minor"/>
    </font>
    <font>
      <b/>
      <sz val="11"/>
      <color theme="1"/>
      <name val="Calibri"/>
      <family val="2"/>
      <scheme val="minor"/>
    </font>
    <font>
      <sz val="11"/>
      <color indexed="8"/>
      <name val="Calibri"/>
      <family val="2"/>
    </font>
    <font>
      <b/>
      <sz val="22"/>
      <name val="Calibri"/>
      <family val="2"/>
    </font>
    <font>
      <b/>
      <sz val="12"/>
      <color theme="1"/>
      <name val="Calibri"/>
      <family val="2"/>
      <scheme val="minor"/>
    </font>
    <font>
      <u/>
      <sz val="11"/>
      <color theme="10"/>
      <name val="Calibri"/>
      <family val="2"/>
      <scheme val="minor"/>
    </font>
    <font>
      <u/>
      <sz val="11"/>
      <color theme="11"/>
      <name val="Calibri"/>
      <family val="2"/>
      <scheme val="minor"/>
    </font>
    <font>
      <b/>
      <sz val="18"/>
      <name val="Calibri"/>
    </font>
    <font>
      <b/>
      <sz val="12"/>
      <name val="Calibri"/>
    </font>
    <font>
      <b/>
      <sz val="12"/>
      <name val="Calibri"/>
      <scheme val="minor"/>
    </font>
    <font>
      <sz val="12"/>
      <color rgb="FF000000"/>
      <name val="Calibri"/>
    </font>
    <font>
      <sz val="12"/>
      <color theme="1"/>
      <name val="Calibri"/>
    </font>
    <font>
      <b/>
      <sz val="12"/>
      <color theme="1"/>
      <name val="Calibri"/>
    </font>
    <font>
      <sz val="11"/>
      <name val="Calibri"/>
      <scheme val="minor"/>
    </font>
    <font>
      <b/>
      <sz val="12"/>
      <color theme="1"/>
      <name val="Calibri"/>
      <family val="2"/>
    </font>
  </fonts>
  <fills count="6">
    <fill>
      <patternFill patternType="none"/>
    </fill>
    <fill>
      <patternFill patternType="gray125"/>
    </fill>
    <fill>
      <patternFill patternType="solid">
        <fgColor rgb="FFFFFF00"/>
        <bgColor indexed="64"/>
      </patternFill>
    </fill>
    <fill>
      <patternFill patternType="solid">
        <fgColor rgb="FFF08DFF"/>
        <bgColor indexed="64"/>
      </patternFill>
    </fill>
    <fill>
      <patternFill patternType="solid">
        <fgColor rgb="FFF08DFF"/>
        <bgColor rgb="FF000000"/>
      </patternFill>
    </fill>
    <fill>
      <patternFill patternType="solid">
        <fgColor rgb="FFCCFFCC"/>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76">
    <xf numFmtId="0" fontId="0" fillId="0" borderId="0"/>
    <xf numFmtId="0" fontId="4" fillId="0" borderId="0" applyFill="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44">
    <xf numFmtId="0" fontId="0" fillId="0" borderId="0" xfId="0"/>
    <xf numFmtId="0" fontId="0" fillId="0" borderId="0" xfId="0" applyAlignment="1">
      <alignment horizontal="left" vertical="top" wrapText="1"/>
    </xf>
    <xf numFmtId="0" fontId="2" fillId="0" borderId="0" xfId="0" applyFont="1"/>
    <xf numFmtId="0" fontId="0" fillId="0" borderId="0" xfId="0" applyAlignment="1">
      <alignment vertical="center"/>
    </xf>
    <xf numFmtId="0" fontId="5" fillId="3" borderId="0" xfId="0" applyFont="1" applyFill="1" applyAlignment="1">
      <alignment vertical="center"/>
    </xf>
    <xf numFmtId="3" fontId="5" fillId="3" borderId="0" xfId="0" applyNumberFormat="1" applyFont="1" applyFill="1" applyAlignment="1">
      <alignment horizontal="center" vertical="center"/>
    </xf>
    <xf numFmtId="0" fontId="5" fillId="3" borderId="0" xfId="0" applyFont="1" applyFill="1" applyAlignment="1">
      <alignment horizontal="center" vertical="center"/>
    </xf>
    <xf numFmtId="0" fontId="9" fillId="3" borderId="0" xfId="0" applyFont="1" applyFill="1" applyAlignment="1">
      <alignment vertical="center"/>
    </xf>
    <xf numFmtId="0" fontId="3" fillId="0" borderId="0" xfId="0" applyFont="1" applyAlignment="1">
      <alignment horizontal="center" vertical="center"/>
    </xf>
    <xf numFmtId="0" fontId="0" fillId="0" borderId="0" xfId="0" applyAlignment="1">
      <alignment horizontal="center" vertical="center"/>
    </xf>
    <xf numFmtId="14" fontId="0" fillId="0" borderId="0" xfId="0" applyNumberFormat="1" applyAlignment="1">
      <alignment horizontal="center" vertical="center"/>
    </xf>
    <xf numFmtId="0" fontId="10" fillId="3" borderId="0" xfId="0" applyFont="1" applyFill="1" applyAlignment="1">
      <alignment horizontal="center" vertical="center"/>
    </xf>
    <xf numFmtId="0" fontId="11" fillId="4" borderId="0" xfId="0" applyFont="1" applyFill="1" applyAlignment="1">
      <alignment horizontal="center" vertical="center"/>
    </xf>
    <xf numFmtId="0" fontId="1" fillId="0" borderId="1" xfId="0" applyFont="1" applyBorder="1" applyAlignment="1">
      <alignment vertical="center"/>
    </xf>
    <xf numFmtId="0" fontId="1" fillId="0" borderId="1" xfId="0" applyFont="1" applyBorder="1" applyAlignment="1">
      <alignment horizontal="center" vertical="center"/>
    </xf>
    <xf numFmtId="0" fontId="12" fillId="0" borderId="0" xfId="0" applyFont="1" applyAlignment="1">
      <alignment horizontal="center" vertical="center"/>
    </xf>
    <xf numFmtId="0" fontId="12" fillId="0" borderId="0" xfId="0" applyFont="1" applyAlignment="1">
      <alignment vertical="center"/>
    </xf>
    <xf numFmtId="14" fontId="13" fillId="0" borderId="0" xfId="1" applyNumberFormat="1" applyFont="1" applyFill="1" applyAlignment="1" applyProtection="1">
      <alignment horizontal="center" vertical="center"/>
    </xf>
    <xf numFmtId="0" fontId="13" fillId="2" borderId="0" xfId="0" applyFont="1" applyFill="1" applyAlignment="1">
      <alignment horizontal="center" vertical="center"/>
    </xf>
    <xf numFmtId="164" fontId="13" fillId="2" borderId="0" xfId="0" applyNumberFormat="1" applyFont="1" applyFill="1" applyAlignment="1">
      <alignment horizontal="center" vertical="center"/>
    </xf>
    <xf numFmtId="20" fontId="13" fillId="2" borderId="0" xfId="0" applyNumberFormat="1" applyFont="1" applyFill="1" applyAlignment="1">
      <alignment horizontal="center" vertical="center"/>
    </xf>
    <xf numFmtId="14" fontId="12" fillId="0" borderId="0" xfId="0" applyNumberFormat="1" applyFont="1" applyAlignment="1">
      <alignment horizontal="center" vertical="center"/>
    </xf>
    <xf numFmtId="0" fontId="13" fillId="0" borderId="0" xfId="0" applyFont="1" applyAlignment="1">
      <alignment vertical="center"/>
    </xf>
    <xf numFmtId="14" fontId="13" fillId="0" borderId="0" xfId="0" applyNumberFormat="1" applyFont="1" applyAlignment="1">
      <alignment horizontal="center" vertical="center"/>
    </xf>
    <xf numFmtId="0" fontId="13" fillId="0" borderId="0" xfId="0" applyFont="1" applyAlignment="1">
      <alignment horizontal="center" vertical="center"/>
    </xf>
    <xf numFmtId="0" fontId="6" fillId="2" borderId="1" xfId="0" applyFont="1" applyFill="1" applyBorder="1" applyAlignment="1">
      <alignment horizontal="center" vertical="center"/>
    </xf>
    <xf numFmtId="14" fontId="13" fillId="2" borderId="0" xfId="0" applyNumberFormat="1" applyFont="1" applyFill="1" applyAlignment="1">
      <alignment horizontal="center" vertical="center"/>
    </xf>
    <xf numFmtId="0" fontId="3" fillId="5" borderId="0" xfId="0" applyFont="1" applyFill="1" applyAlignment="1">
      <alignment horizontal="center" vertical="center"/>
    </xf>
    <xf numFmtId="0" fontId="10" fillId="3" borderId="0" xfId="0" applyFont="1" applyFill="1" applyAlignment="1">
      <alignment horizontal="center" vertical="center" wrapText="1"/>
    </xf>
    <xf numFmtId="0" fontId="11" fillId="4" borderId="0" xfId="0" applyFont="1" applyFill="1" applyAlignment="1">
      <alignment horizontal="center" vertical="center" wrapText="1"/>
    </xf>
    <xf numFmtId="20" fontId="3" fillId="5" borderId="0" xfId="0" applyNumberFormat="1" applyFont="1" applyFill="1" applyAlignment="1">
      <alignment vertical="center" wrapText="1"/>
    </xf>
    <xf numFmtId="20" fontId="0" fillId="5" borderId="0" xfId="0" applyNumberFormat="1" applyFill="1" applyAlignment="1">
      <alignment vertical="center" wrapText="1"/>
    </xf>
    <xf numFmtId="0" fontId="0" fillId="0" borderId="0" xfId="0" applyAlignment="1">
      <alignment vertical="center" wrapText="1"/>
    </xf>
    <xf numFmtId="14" fontId="13" fillId="2" borderId="0" xfId="1" applyNumberFormat="1" applyFont="1" applyFill="1" applyAlignment="1" applyProtection="1">
      <alignment horizontal="center" vertical="center"/>
    </xf>
    <xf numFmtId="2" fontId="13" fillId="2" borderId="0" xfId="1" applyNumberFormat="1" applyFont="1" applyFill="1" applyAlignment="1" applyProtection="1">
      <alignment horizontal="center" vertical="center"/>
    </xf>
    <xf numFmtId="164" fontId="15" fillId="0" borderId="0" xfId="0" applyNumberFormat="1" applyFont="1" applyAlignment="1">
      <alignment vertical="center"/>
    </xf>
    <xf numFmtId="0" fontId="3" fillId="5" borderId="0" xfId="0" applyFont="1" applyFill="1" applyAlignment="1">
      <alignment vertical="center"/>
    </xf>
    <xf numFmtId="20" fontId="0" fillId="5" borderId="0" xfId="0" applyNumberFormat="1" applyFill="1" applyAlignment="1">
      <alignment vertical="center"/>
    </xf>
    <xf numFmtId="0" fontId="14" fillId="0" borderId="0" xfId="0" applyFont="1" applyAlignment="1">
      <alignment horizontal="center" vertical="center" wrapText="1"/>
    </xf>
    <xf numFmtId="0" fontId="0" fillId="2" borderId="0" xfId="0" applyFill="1" applyAlignment="1">
      <alignment vertical="center"/>
    </xf>
    <xf numFmtId="0" fontId="16" fillId="0" borderId="0" xfId="0" applyFont="1" applyAlignment="1">
      <alignment vertical="center"/>
    </xf>
    <xf numFmtId="0" fontId="6" fillId="3" borderId="1" xfId="0" applyFont="1" applyFill="1" applyBorder="1" applyAlignment="1">
      <alignment horizontal="center" vertical="center"/>
    </xf>
    <xf numFmtId="0" fontId="0" fillId="2" borderId="0" xfId="0" applyFill="1" applyAlignment="1">
      <alignment horizontal="center" vertical="center"/>
    </xf>
    <xf numFmtId="0" fontId="0" fillId="5" borderId="0" xfId="0" applyFill="1" applyAlignment="1">
      <alignment horizontal="center" vertical="center"/>
    </xf>
  </cellXfs>
  <cellStyles count="76">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Normal" xfId="0" builtinId="0"/>
    <cellStyle name="Normal 2" xfId="1" xr:uid="{00000000-0005-0000-0000-00004B000000}"/>
  </cellStyles>
  <dxfs count="0"/>
  <tableStyles count="0" defaultTableStyle="TableStyleMedium2" defaultPivotStyle="PivotStyleLight16"/>
  <colors>
    <mruColors>
      <color rgb="FFCC66FF"/>
      <color rgb="FFF6D6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18288</xdr:colOff>
      <xdr:row>35</xdr:row>
      <xdr:rowOff>101600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0" y="0"/>
          <a:ext cx="11638788" cy="9309100"/>
        </a:xfrm>
        <a:prstGeom prst="rect">
          <a:avLst/>
        </a:prstGeom>
        <a:solidFill>
          <a:srgbClr val="F2A1F3"/>
        </a:solidFill>
        <a:ln w="9525" cmpd="sng">
          <a:solidFill>
            <a:srgbClr val="A2A2A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Module 3</a:t>
          </a:r>
          <a:r>
            <a:rPr lang="en-US" sz="1600" b="1" baseline="0"/>
            <a:t> - Assignment</a:t>
          </a:r>
        </a:p>
        <a:p>
          <a:endParaRPr lang="en-US" sz="1600" b="1" i="0" baseline="0"/>
        </a:p>
        <a:p>
          <a:r>
            <a:rPr lang="en-US" sz="1600" b="1" i="0" baseline="0"/>
            <a:t>Brief</a:t>
          </a:r>
        </a:p>
        <a:p>
          <a:r>
            <a:rPr lang="en-US" sz="1600" b="0" i="0" baseline="0"/>
            <a:t>This assignment consists of 5 tasks.</a:t>
          </a:r>
        </a:p>
        <a:p>
          <a:r>
            <a:rPr lang="en-US" sz="1600" b="0" i="0" baseline="0"/>
            <a:t>You are tasked with helping Food2Go do some analysis on promotions. The marketing team is thinking of rolling out 2 different promotions - daily deals and an early bird promotion. Before they go any further they want to analyse past customer order data to see how many customers would have been entitled to these promotions had they already been launched.</a:t>
          </a:r>
        </a:p>
        <a:p>
          <a:endParaRPr lang="en-US" sz="1600" b="0" i="0" baseline="0"/>
        </a:p>
        <a:p>
          <a:r>
            <a:rPr lang="en-US" sz="1600" b="0" i="0" baseline="0"/>
            <a:t>You are given a sample data set consisting of 50 customer orders, and will need to use your knowledge of functions, vlookup and data validation to carry out this analysis and compare the two promotions.</a:t>
          </a:r>
        </a:p>
        <a:p>
          <a:endParaRPr lang="en-US" sz="1600" b="0" i="0" u="none" strike="noStrike" baseline="0">
            <a:solidFill>
              <a:schemeClr val="dk1"/>
            </a:solidFill>
            <a:effectLst/>
            <a:latin typeface="+mn-lt"/>
            <a:ea typeface="+mn-ea"/>
            <a:cs typeface="+mn-cs"/>
          </a:endParaRPr>
        </a:p>
        <a:p>
          <a:r>
            <a:rPr lang="en-US" sz="1600" b="0" i="0" u="none" strike="noStrike" baseline="0">
              <a:solidFill>
                <a:schemeClr val="dk1"/>
              </a:solidFill>
              <a:effectLst/>
              <a:latin typeface="+mn-lt"/>
              <a:ea typeface="+mn-ea"/>
              <a:cs typeface="+mn-cs"/>
            </a:rPr>
            <a:t>Here is a basic overview of the promotions. Detailed information will be found on the respective worksheet tabs.</a:t>
          </a:r>
        </a:p>
        <a:p>
          <a:endParaRPr lang="en-US" sz="1600" b="0" i="0" u="none" strike="noStrike" baseline="0">
            <a:solidFill>
              <a:schemeClr val="dk1"/>
            </a:solidFill>
            <a:effectLst/>
            <a:latin typeface="+mn-lt"/>
            <a:ea typeface="+mn-ea"/>
            <a:cs typeface="+mn-cs"/>
          </a:endParaRPr>
        </a:p>
        <a:p>
          <a:r>
            <a:rPr lang="en-US" sz="1600" b="1" i="0" u="none" strike="noStrike" baseline="0">
              <a:solidFill>
                <a:schemeClr val="dk1"/>
              </a:solidFill>
              <a:effectLst/>
              <a:latin typeface="+mn-lt"/>
              <a:ea typeface="+mn-ea"/>
              <a:cs typeface="+mn-cs"/>
            </a:rPr>
            <a:t>Task 1 &amp; Task 2 - "Daily Deals" worksheet</a:t>
          </a:r>
        </a:p>
        <a:p>
          <a:r>
            <a:rPr lang="en-US" sz="1600" b="0" i="0" u="none" strike="noStrike" baseline="0">
              <a:solidFill>
                <a:schemeClr val="dk1"/>
              </a:solidFill>
              <a:effectLst/>
              <a:latin typeface="+mn-lt"/>
              <a:ea typeface="+mn-ea"/>
              <a:cs typeface="+mn-cs"/>
            </a:rPr>
            <a:t>Daily Deals - Customers enjoy different discounts on different days of the week, with the exception of Fridays and Saturdays.</a:t>
          </a:r>
        </a:p>
        <a:p>
          <a:endParaRPr lang="en-US" sz="1600" b="0" i="0" u="none" strike="noStrike" baseline="0">
            <a:solidFill>
              <a:schemeClr val="dk1"/>
            </a:solidFill>
            <a:effectLst/>
            <a:latin typeface="+mn-lt"/>
            <a:ea typeface="+mn-ea"/>
            <a:cs typeface="+mn-cs"/>
          </a:endParaRPr>
        </a:p>
        <a:p>
          <a:r>
            <a:rPr lang="en-US" sz="1600" b="1" i="0" u="none" strike="noStrike" baseline="0">
              <a:solidFill>
                <a:schemeClr val="dk1"/>
              </a:solidFill>
              <a:effectLst/>
              <a:latin typeface="+mn-lt"/>
              <a:ea typeface="+mn-ea"/>
              <a:cs typeface="+mn-cs"/>
            </a:rPr>
            <a:t>Task 3 &amp; Task 4  "Early Bird" worksheet</a:t>
          </a:r>
        </a:p>
        <a:p>
          <a:r>
            <a:rPr lang="en-US" sz="1600" b="0" i="0" u="none" strike="noStrike" baseline="0">
              <a:solidFill>
                <a:schemeClr val="dk1"/>
              </a:solidFill>
              <a:effectLst/>
              <a:latin typeface="+mn-lt"/>
              <a:ea typeface="+mn-ea"/>
              <a:cs typeface="+mn-cs"/>
            </a:rPr>
            <a:t>Customers that place their orders during the early bird time periods receive a 15% discount. To be Early Birds, customers must place their orders on weekdays between 11:30 - 12:15 (for lunch) and 18:45 - 19:30 (for dinner).</a:t>
          </a:r>
        </a:p>
        <a:p>
          <a:endParaRPr lang="en-US" sz="1600" b="0" i="0" u="none" strike="noStrike" baseline="0">
            <a:solidFill>
              <a:schemeClr val="dk1"/>
            </a:solidFill>
            <a:effectLst/>
            <a:latin typeface="+mn-lt"/>
            <a:ea typeface="+mn-ea"/>
            <a:cs typeface="+mn-cs"/>
          </a:endParaRPr>
        </a:p>
        <a:p>
          <a:r>
            <a:rPr lang="en-US" sz="1600" b="1" i="0" u="none" strike="noStrike" baseline="0">
              <a:solidFill>
                <a:schemeClr val="dk1"/>
              </a:solidFill>
              <a:effectLst/>
              <a:latin typeface="+mn-lt"/>
              <a:ea typeface="+mn-ea"/>
              <a:cs typeface="+mn-cs"/>
            </a:rPr>
            <a:t>Task 5 - Conclusion</a:t>
          </a:r>
        </a:p>
        <a:p>
          <a:r>
            <a:rPr lang="en-US" sz="1600" b="0" i="0" u="none" strike="noStrike" baseline="0">
              <a:solidFill>
                <a:schemeClr val="dk1"/>
              </a:solidFill>
              <a:effectLst/>
              <a:latin typeface="+mn-lt"/>
              <a:ea typeface="+mn-ea"/>
              <a:cs typeface="+mn-cs"/>
            </a:rPr>
            <a:t>Once you have completed Tasks 1-4, answer the following questions.</a:t>
          </a:r>
        </a:p>
        <a:p>
          <a:r>
            <a:rPr lang="en-US" sz="1600" b="0" i="0" u="none" strike="noStrike" baseline="0">
              <a:solidFill>
                <a:schemeClr val="dk1"/>
              </a:solidFill>
              <a:effectLst/>
              <a:latin typeface="+mn-lt"/>
              <a:ea typeface="+mn-ea"/>
              <a:cs typeface="+mn-cs"/>
            </a:rPr>
            <a:t>1) From our sample data set of 50 customers, how many customers would have been eligible for a daily deal?</a:t>
          </a:r>
        </a:p>
        <a:p>
          <a:endParaRPr lang="en-US" sz="1600" b="0" i="0" u="none" strike="noStrike" baseline="0">
            <a:solidFill>
              <a:schemeClr val="dk1"/>
            </a:solidFill>
            <a:effectLst/>
            <a:latin typeface="+mn-lt"/>
            <a:ea typeface="+mn-ea"/>
            <a:cs typeface="+mn-cs"/>
          </a:endParaRPr>
        </a:p>
        <a:p>
          <a:r>
            <a:rPr lang="en-US" sz="1600" b="0" i="0" u="none" strike="noStrike" baseline="0">
              <a:solidFill>
                <a:schemeClr val="dk1"/>
              </a:solidFill>
              <a:effectLst/>
              <a:latin typeface="+mn-lt"/>
              <a:ea typeface="+mn-ea"/>
              <a:cs typeface="+mn-cs"/>
            </a:rPr>
            <a:t>2) Which daily deal had the most customers?</a:t>
          </a:r>
        </a:p>
        <a:p>
          <a:endParaRPr lang="en-US" sz="1600" b="0" i="0" u="none" strike="noStrike" baseline="0">
            <a:solidFill>
              <a:schemeClr val="dk1"/>
            </a:solidFill>
            <a:effectLst/>
            <a:latin typeface="+mn-lt"/>
            <a:ea typeface="+mn-ea"/>
            <a:cs typeface="+mn-cs"/>
          </a:endParaRPr>
        </a:p>
        <a:p>
          <a:r>
            <a:rPr lang="en-US" sz="1600" b="0" i="0" u="none" strike="noStrike" baseline="0">
              <a:solidFill>
                <a:schemeClr val="dk1"/>
              </a:solidFill>
              <a:effectLst/>
              <a:latin typeface="+mn-lt"/>
              <a:ea typeface="+mn-ea"/>
              <a:cs typeface="+mn-cs"/>
            </a:rPr>
            <a:t>3) How many customers were "Early Birds"?</a:t>
          </a:r>
        </a:p>
        <a:p>
          <a:endParaRPr lang="en-US" sz="1600" b="0" i="0" u="none" strike="noStrike" baseline="0">
            <a:solidFill>
              <a:schemeClr val="dk1"/>
            </a:solidFill>
            <a:effectLst/>
            <a:latin typeface="+mn-lt"/>
            <a:ea typeface="+mn-ea"/>
            <a:cs typeface="+mn-cs"/>
          </a:endParaRPr>
        </a:p>
        <a:p>
          <a:r>
            <a:rPr lang="en-US" sz="1600" b="0" i="0" u="none" strike="noStrike" baseline="0">
              <a:solidFill>
                <a:schemeClr val="dk1"/>
              </a:solidFill>
              <a:effectLst/>
              <a:latin typeface="+mn-lt"/>
              <a:ea typeface="+mn-ea"/>
              <a:cs typeface="+mn-cs"/>
            </a:rPr>
            <a:t>4) Were there more "Early Birds" during lunch time or dinner time?</a:t>
          </a:r>
        </a:p>
        <a:p>
          <a:endParaRPr lang="en-US" sz="1600" b="0" i="0" u="none" strike="noStrike" baseline="0">
            <a:solidFill>
              <a:schemeClr val="dk1"/>
            </a:solidFill>
            <a:effectLst/>
            <a:latin typeface="+mn-lt"/>
            <a:ea typeface="+mn-ea"/>
            <a:cs typeface="+mn-cs"/>
          </a:endParaRPr>
        </a:p>
        <a:p>
          <a:r>
            <a:rPr lang="en-US" sz="1600" b="0" i="0" u="none" strike="noStrike" baseline="0">
              <a:solidFill>
                <a:schemeClr val="dk1"/>
              </a:solidFill>
              <a:effectLst/>
              <a:latin typeface="+mn-lt"/>
              <a:ea typeface="+mn-ea"/>
              <a:cs typeface="+mn-cs"/>
            </a:rPr>
            <a:t>5) If the Early Bird promotion was available all week, how could we modify our existing function?</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131235</xdr:colOff>
      <xdr:row>10</xdr:row>
      <xdr:rowOff>4235</xdr:rowOff>
    </xdr:from>
    <xdr:to>
      <xdr:col>15</xdr:col>
      <xdr:colOff>152400</xdr:colOff>
      <xdr:row>38</xdr:row>
      <xdr:rowOff>0</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7624235" y="2175935"/>
          <a:ext cx="9266765" cy="5329765"/>
        </a:xfrm>
        <a:prstGeom prst="rect">
          <a:avLst/>
        </a:prstGeom>
        <a:solidFill>
          <a:srgbClr val="F6D6F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400" b="1">
              <a:solidFill>
                <a:sysClr val="windowText" lastClr="000000"/>
              </a:solidFill>
              <a:effectLst/>
              <a:latin typeface="+mn-lt"/>
              <a:ea typeface="+mn-ea"/>
              <a:cs typeface="+mn-cs"/>
            </a:rPr>
            <a:t>Instructions</a:t>
          </a:r>
          <a:endParaRPr lang="en-GB" sz="1400" b="0">
            <a:solidFill>
              <a:sysClr val="windowText" lastClr="000000"/>
            </a:solidFill>
            <a:effectLst/>
            <a:latin typeface="+mn-lt"/>
            <a:ea typeface="+mn-ea"/>
            <a:cs typeface="+mn-cs"/>
          </a:endParaRPr>
        </a:p>
        <a:p>
          <a:r>
            <a:rPr lang="en-GB" sz="1400" b="0">
              <a:solidFill>
                <a:sysClr val="windowText" lastClr="000000"/>
              </a:solidFill>
              <a:effectLst/>
              <a:latin typeface="+mn-lt"/>
              <a:ea typeface="+mn-ea"/>
              <a:cs typeface="+mn-cs"/>
            </a:rPr>
            <a:t>The</a:t>
          </a:r>
          <a:r>
            <a:rPr lang="en-GB" sz="1400" b="0" baseline="0">
              <a:solidFill>
                <a:sysClr val="windowText" lastClr="000000"/>
              </a:solidFill>
              <a:effectLst/>
              <a:latin typeface="+mn-lt"/>
              <a:ea typeface="+mn-ea"/>
              <a:cs typeface="+mn-cs"/>
            </a:rPr>
            <a:t> "Daily Deals" table shows the deals customers are eligible for each day. Complete Task 1 followed by Task 2.</a:t>
          </a:r>
        </a:p>
        <a:p>
          <a:r>
            <a:rPr lang="en-GB" sz="1400" b="0" i="1" baseline="0">
              <a:solidFill>
                <a:sysClr val="windowText" lastClr="000000"/>
              </a:solidFill>
              <a:effectLst/>
              <a:latin typeface="+mn-lt"/>
              <a:ea typeface="+mn-ea"/>
              <a:cs typeface="+mn-cs"/>
            </a:rPr>
            <a:t>(You may wish to duplicate this worksheet or file so that you can refer to the instructions simultaneously.)</a:t>
          </a:r>
        </a:p>
        <a:p>
          <a:endParaRPr lang="en-GB" sz="1400" b="0" baseline="0">
            <a:solidFill>
              <a:sysClr val="windowText" lastClr="000000"/>
            </a:solidFill>
            <a:effectLst/>
            <a:latin typeface="+mn-lt"/>
            <a:ea typeface="+mn-ea"/>
            <a:cs typeface="+mn-cs"/>
          </a:endParaRPr>
        </a:p>
        <a:p>
          <a:r>
            <a:rPr lang="en-GB" sz="1400" b="1" baseline="0">
              <a:solidFill>
                <a:sysClr val="windowText" lastClr="000000"/>
              </a:solidFill>
              <a:effectLst/>
              <a:latin typeface="+mn-lt"/>
              <a:ea typeface="+mn-ea"/>
              <a:cs typeface="+mn-cs"/>
            </a:rPr>
            <a:t>Task 1 - Using VLOOKUP</a:t>
          </a:r>
          <a:endParaRPr lang="en-GB" sz="1400" b="1">
            <a:solidFill>
              <a:sysClr val="windowText" lastClr="000000"/>
            </a:solidFill>
            <a:effectLst/>
            <a:latin typeface="+mn-lt"/>
            <a:ea typeface="+mn-ea"/>
            <a:cs typeface="+mn-cs"/>
          </a:endParaRPr>
        </a:p>
        <a:p>
          <a:r>
            <a:rPr lang="en-GB" sz="1400" b="0">
              <a:solidFill>
                <a:sysClr val="windowText" lastClr="000000"/>
              </a:solidFill>
              <a:effectLst/>
              <a:latin typeface="+mn-lt"/>
              <a:ea typeface="+mn-ea"/>
              <a:cs typeface="+mn-cs"/>
            </a:rPr>
            <a:t>1.</a:t>
          </a:r>
          <a:r>
            <a:rPr lang="en-GB" sz="1400" b="0" baseline="0">
              <a:solidFill>
                <a:sysClr val="windowText" lastClr="000000"/>
              </a:solidFill>
              <a:effectLst/>
              <a:latin typeface="+mn-lt"/>
              <a:ea typeface="+mn-ea"/>
              <a:cs typeface="+mn-cs"/>
            </a:rPr>
            <a:t> In Column E, use a </a:t>
          </a:r>
          <a:r>
            <a:rPr lang="en-GB" sz="1400" b="1" baseline="0">
              <a:solidFill>
                <a:sysClr val="windowText" lastClr="000000"/>
              </a:solidFill>
              <a:effectLst/>
              <a:latin typeface="+mn-lt"/>
              <a:ea typeface="+mn-ea"/>
              <a:cs typeface="+mn-cs"/>
            </a:rPr>
            <a:t>text function</a:t>
          </a:r>
          <a:r>
            <a:rPr lang="en-GB" sz="1400" b="0" baseline="0">
              <a:solidFill>
                <a:sysClr val="windowText" lastClr="000000"/>
              </a:solidFill>
              <a:effectLst/>
              <a:latin typeface="+mn-lt"/>
              <a:ea typeface="+mn-ea"/>
              <a:cs typeface="+mn-cs"/>
            </a:rPr>
            <a:t> to find out the delivery day for the dates in Column D.</a:t>
          </a:r>
        </a:p>
        <a:p>
          <a:endParaRPr lang="en-GB" sz="1400" b="1" baseline="0">
            <a:solidFill>
              <a:srgbClr val="3366FF"/>
            </a:solidFill>
            <a:effectLst/>
            <a:latin typeface="+mn-lt"/>
            <a:ea typeface="+mn-ea"/>
            <a:cs typeface="+mn-cs"/>
          </a:endParaRPr>
        </a:p>
        <a:p>
          <a:r>
            <a:rPr lang="en-GB" sz="1400" b="0" baseline="0">
              <a:solidFill>
                <a:sysClr val="windowText" lastClr="000000"/>
              </a:solidFill>
              <a:effectLst/>
              <a:latin typeface="+mn-lt"/>
              <a:ea typeface="+mn-ea"/>
              <a:cs typeface="+mn-cs"/>
            </a:rPr>
            <a:t>2. In Column F use a </a:t>
          </a:r>
          <a:r>
            <a:rPr lang="en-GB" sz="1400" b="1" baseline="0">
              <a:solidFill>
                <a:sysClr val="windowText" lastClr="000000"/>
              </a:solidFill>
              <a:effectLst/>
              <a:latin typeface="+mn-lt"/>
              <a:ea typeface="+mn-ea"/>
              <a:cs typeface="+mn-cs"/>
            </a:rPr>
            <a:t>logical function</a:t>
          </a:r>
          <a:r>
            <a:rPr lang="en-GB" sz="1400" b="0" baseline="0">
              <a:solidFill>
                <a:sysClr val="windowText" lastClr="000000"/>
              </a:solidFill>
              <a:effectLst/>
              <a:latin typeface="+mn-lt"/>
              <a:ea typeface="+mn-ea"/>
              <a:cs typeface="+mn-cs"/>
            </a:rPr>
            <a:t> to find out if each customer is eligible for a daily deal (Y) or not (N), based on Column E. (*</a:t>
          </a:r>
          <a:r>
            <a:rPr lang="en-GB" sz="1400" b="0" i="1" baseline="0">
              <a:solidFill>
                <a:sysClr val="windowText" lastClr="000000"/>
              </a:solidFill>
              <a:effectLst/>
              <a:latin typeface="+mn-lt"/>
              <a:ea typeface="+mn-ea"/>
              <a:cs typeface="+mn-cs"/>
            </a:rPr>
            <a:t>Hint - use a nested if function)</a:t>
          </a:r>
        </a:p>
        <a:p>
          <a:endParaRPr lang="en-GB" sz="1400" b="1" i="0" baseline="0">
            <a:solidFill>
              <a:srgbClr val="3366FF"/>
            </a:solidFill>
            <a:effectLst/>
            <a:latin typeface="+mn-lt"/>
            <a:ea typeface="+mn-ea"/>
            <a:cs typeface="+mn-cs"/>
          </a:endParaRPr>
        </a:p>
        <a:p>
          <a:r>
            <a:rPr lang="en-GB" sz="1400" b="0" i="0" baseline="0">
              <a:solidFill>
                <a:sysClr val="windowText" lastClr="000000"/>
              </a:solidFill>
              <a:effectLst/>
              <a:latin typeface="+mn-lt"/>
              <a:ea typeface="+mn-ea"/>
              <a:cs typeface="+mn-cs"/>
            </a:rPr>
            <a:t>3. Add a </a:t>
          </a:r>
          <a:r>
            <a:rPr lang="en-GB" sz="1400" b="1" i="0" baseline="0">
              <a:solidFill>
                <a:sysClr val="windowText" lastClr="000000"/>
              </a:solidFill>
              <a:effectLst/>
              <a:latin typeface="+mn-lt"/>
              <a:ea typeface="+mn-ea"/>
              <a:cs typeface="+mn-cs"/>
            </a:rPr>
            <a:t>new column (Column K) </a:t>
          </a:r>
          <a:r>
            <a:rPr lang="en-GB" sz="1400" b="0" i="0" baseline="0">
              <a:solidFill>
                <a:sysClr val="windowText" lastClr="000000"/>
              </a:solidFill>
              <a:effectLst/>
              <a:latin typeface="+mn-lt"/>
              <a:ea typeface="+mn-ea"/>
              <a:cs typeface="+mn-cs"/>
            </a:rPr>
            <a:t>to the Daily Deals table to calculate many customers receive each deal type, </a:t>
          </a:r>
          <a:r>
            <a:rPr lang="en-GB" sz="1400" b="1" i="0" baseline="0">
              <a:solidFill>
                <a:sysClr val="windowText" lastClr="000000"/>
              </a:solidFill>
              <a:effectLst/>
              <a:latin typeface="+mn-lt"/>
              <a:ea typeface="+mn-ea"/>
              <a:cs typeface="+mn-cs"/>
            </a:rPr>
            <a:t>based on the day of the week</a:t>
          </a:r>
          <a:r>
            <a:rPr lang="en-GB" sz="1400" b="0" i="0" baseline="0">
              <a:solidFill>
                <a:sysClr val="windowText" lastClr="000000"/>
              </a:solidFill>
              <a:effectLst/>
              <a:latin typeface="+mn-lt"/>
              <a:ea typeface="+mn-ea"/>
              <a:cs typeface="+mn-cs"/>
            </a:rPr>
            <a:t> (</a:t>
          </a:r>
          <a:r>
            <a:rPr lang="en-GB" sz="1400" b="1" i="0" baseline="0">
              <a:solidFill>
                <a:sysClr val="windowText" lastClr="000000"/>
              </a:solidFill>
              <a:effectLst/>
              <a:latin typeface="+mn-lt"/>
              <a:ea typeface="+mn-ea"/>
              <a:cs typeface="+mn-cs"/>
            </a:rPr>
            <a:t>Column I</a:t>
          </a:r>
          <a:r>
            <a:rPr lang="en-GB" sz="1400" b="0" i="0" baseline="0">
              <a:solidFill>
                <a:sysClr val="windowText" lastClr="000000"/>
              </a:solidFill>
              <a:effectLst/>
              <a:latin typeface="+mn-lt"/>
              <a:ea typeface="+mn-ea"/>
              <a:cs typeface="+mn-cs"/>
            </a:rPr>
            <a:t>). (</a:t>
          </a:r>
          <a:r>
            <a:rPr lang="en-GB" sz="1400" b="0" i="1" baseline="0">
              <a:solidFill>
                <a:sysClr val="windowText" lastClr="000000"/>
              </a:solidFill>
              <a:effectLst/>
              <a:latin typeface="+mn-lt"/>
              <a:ea typeface="+mn-ea"/>
              <a:cs typeface="+mn-cs"/>
            </a:rPr>
            <a:t>Use a COUNT function</a:t>
          </a:r>
          <a:r>
            <a:rPr lang="en-GB" sz="1400" b="0" i="0" baseline="0">
              <a:solidFill>
                <a:sysClr val="windowText" lastClr="000000"/>
              </a:solidFill>
              <a:effectLst/>
              <a:latin typeface="+mn-lt"/>
              <a:ea typeface="+mn-ea"/>
              <a:cs typeface="+mn-cs"/>
            </a:rPr>
            <a:t>).</a:t>
          </a:r>
          <a:r>
            <a:rPr lang="en-GB" sz="1400" b="1" i="1" baseline="0">
              <a:solidFill>
                <a:srgbClr val="3366FF"/>
              </a:solidFill>
              <a:effectLst/>
              <a:latin typeface="+mn-lt"/>
              <a:ea typeface="+mn-ea"/>
              <a:cs typeface="+mn-cs"/>
            </a:rPr>
            <a:t>.</a:t>
          </a:r>
        </a:p>
        <a:p>
          <a:endParaRPr lang="en-GB" sz="1400" b="1" i="1" baseline="0">
            <a:solidFill>
              <a:srgbClr val="3366FF"/>
            </a:solidFill>
            <a:effectLst/>
            <a:latin typeface="+mn-lt"/>
            <a:ea typeface="+mn-ea"/>
            <a:cs typeface="+mn-cs"/>
          </a:endParaRPr>
        </a:p>
        <a:p>
          <a:r>
            <a:rPr lang="en-GB" sz="1400" baseline="0">
              <a:solidFill>
                <a:sysClr val="windowText" lastClr="000000"/>
              </a:solidFill>
              <a:effectLst/>
              <a:latin typeface="+mn-lt"/>
              <a:ea typeface="+mn-ea"/>
              <a:cs typeface="+mn-cs"/>
            </a:rPr>
            <a:t>4. </a:t>
          </a:r>
          <a:r>
            <a:rPr lang="en-GB" sz="1400" b="1" baseline="0">
              <a:solidFill>
                <a:sysClr val="windowText" lastClr="000000"/>
              </a:solidFill>
              <a:effectLst/>
              <a:latin typeface="+mn-lt"/>
              <a:ea typeface="+mn-ea"/>
              <a:cs typeface="+mn-cs"/>
            </a:rPr>
            <a:t>Name the table array </a:t>
          </a:r>
          <a:r>
            <a:rPr lang="en-GB" sz="1400" b="0" baseline="0">
              <a:solidFill>
                <a:sysClr val="windowText" lastClr="000000"/>
              </a:solidFill>
              <a:effectLst/>
              <a:latin typeface="+mn-lt"/>
              <a:ea typeface="+mn-ea"/>
              <a:cs typeface="+mn-cs"/>
            </a:rPr>
            <a:t>I</a:t>
          </a:r>
          <a:r>
            <a:rPr lang="en-GB" sz="1400" baseline="0">
              <a:solidFill>
                <a:sysClr val="windowText" lastClr="000000"/>
              </a:solidFill>
              <a:effectLst/>
              <a:latin typeface="+mn-lt"/>
              <a:ea typeface="+mn-ea"/>
              <a:cs typeface="+mn-cs"/>
            </a:rPr>
            <a:t>3:J9 "DailyDeals".  </a:t>
          </a:r>
        </a:p>
        <a:p>
          <a:endParaRPr lang="en-GB" sz="1400" baseline="0">
            <a:solidFill>
              <a:sysClr val="windowText" lastClr="000000"/>
            </a:solidFill>
            <a:effectLst/>
            <a:latin typeface="+mn-lt"/>
            <a:ea typeface="+mn-ea"/>
            <a:cs typeface="+mn-cs"/>
          </a:endParaRPr>
        </a:p>
        <a:p>
          <a:r>
            <a:rPr lang="en-GB" sz="1400" baseline="0">
              <a:solidFill>
                <a:sysClr val="windowText" lastClr="000000"/>
              </a:solidFill>
              <a:effectLst/>
              <a:latin typeface="+mn-lt"/>
              <a:ea typeface="+mn-ea"/>
              <a:cs typeface="+mn-cs"/>
            </a:rPr>
            <a:t>5. In Column G, use a </a:t>
          </a:r>
          <a:r>
            <a:rPr lang="en-GB" sz="1400" b="1" baseline="0">
              <a:solidFill>
                <a:sysClr val="windowText" lastClr="000000"/>
              </a:solidFill>
              <a:effectLst/>
              <a:latin typeface="+mn-lt"/>
              <a:ea typeface="+mn-ea"/>
              <a:cs typeface="+mn-cs"/>
            </a:rPr>
            <a:t>VLOOKUP function </a:t>
          </a:r>
          <a:r>
            <a:rPr lang="en-GB" sz="1400" baseline="0">
              <a:solidFill>
                <a:sysClr val="windowText" lastClr="000000"/>
              </a:solidFill>
              <a:effectLst/>
              <a:latin typeface="+mn-lt"/>
              <a:ea typeface="+mn-ea"/>
              <a:cs typeface="+mn-cs"/>
            </a:rPr>
            <a:t>to find out which deal customers are eligible for. Use the named cell range as the table array argument. </a:t>
          </a:r>
        </a:p>
        <a:p>
          <a:endParaRPr lang="en-GB" sz="1400" baseline="0">
            <a:solidFill>
              <a:sysClr val="windowText" lastClr="000000"/>
            </a:solidFill>
            <a:effectLst/>
            <a:latin typeface="+mn-lt"/>
            <a:ea typeface="+mn-ea"/>
            <a:cs typeface="+mn-cs"/>
          </a:endParaRPr>
        </a:p>
      </xdr:txBody>
    </xdr:sp>
    <xdr:clientData/>
  </xdr:twoCellAnchor>
  <xdr:twoCellAnchor editAs="oneCell">
    <xdr:from>
      <xdr:col>6</xdr:col>
      <xdr:colOff>349250</xdr:colOff>
      <xdr:row>0</xdr:row>
      <xdr:rowOff>25400</xdr:rowOff>
    </xdr:from>
    <xdr:to>
      <xdr:col>7</xdr:col>
      <xdr:colOff>0</xdr:colOff>
      <xdr:row>1</xdr:row>
      <xdr:rowOff>28057</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a:stretch>
          <a:fillRect/>
        </a:stretch>
      </xdr:blipFill>
      <xdr:spPr>
        <a:xfrm>
          <a:off x="6343650" y="25400"/>
          <a:ext cx="1098550" cy="358257"/>
        </a:xfrm>
        <a:prstGeom prst="rect">
          <a:avLst/>
        </a:prstGeom>
      </xdr:spPr>
    </xdr:pic>
    <xdr:clientData/>
  </xdr:twoCellAnchor>
  <xdr:twoCellAnchor>
    <xdr:from>
      <xdr:col>7</xdr:col>
      <xdr:colOff>118535</xdr:colOff>
      <xdr:row>38</xdr:row>
      <xdr:rowOff>101600</xdr:rowOff>
    </xdr:from>
    <xdr:to>
      <xdr:col>15</xdr:col>
      <xdr:colOff>139700</xdr:colOff>
      <xdr:row>84</xdr:row>
      <xdr:rowOff>165100</xdr:rowOff>
    </xdr:to>
    <xdr:sp macro="" textlink="">
      <xdr:nvSpPr>
        <xdr:cNvPr id="6" name="Rectangle 5">
          <a:extLst>
            <a:ext uri="{FF2B5EF4-FFF2-40B4-BE49-F238E27FC236}">
              <a16:creationId xmlns:a16="http://schemas.microsoft.com/office/drawing/2014/main" id="{00000000-0008-0000-0100-000006000000}"/>
            </a:ext>
          </a:extLst>
        </xdr:cNvPr>
        <xdr:cNvSpPr/>
      </xdr:nvSpPr>
      <xdr:spPr>
        <a:xfrm>
          <a:off x="7611535" y="7607300"/>
          <a:ext cx="9266765" cy="8496300"/>
        </a:xfrm>
        <a:prstGeom prst="rect">
          <a:avLst/>
        </a:prstGeom>
        <a:solidFill>
          <a:srgbClr val="F6D6F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400" b="1" baseline="0">
              <a:solidFill>
                <a:sysClr val="windowText" lastClr="000000"/>
              </a:solidFill>
              <a:effectLst/>
              <a:latin typeface="+mn-lt"/>
              <a:ea typeface="+mn-ea"/>
              <a:cs typeface="+mn-cs"/>
            </a:rPr>
            <a:t>Task 2 - Data Validation</a:t>
          </a:r>
        </a:p>
        <a:p>
          <a:r>
            <a:rPr lang="en-GB" sz="1400" b="0" baseline="0">
              <a:solidFill>
                <a:sysClr val="windowText" lastClr="000000"/>
              </a:solidFill>
              <a:effectLst/>
              <a:latin typeface="+mn-lt"/>
              <a:ea typeface="+mn-ea"/>
              <a:cs typeface="+mn-cs"/>
            </a:rPr>
            <a:t>1. Apply a custom data validation rule to the Customer ID column with the following criteria:</a:t>
          </a:r>
        </a:p>
        <a:p>
          <a:r>
            <a:rPr lang="en-GB" sz="1400" b="0" baseline="0">
              <a:solidFill>
                <a:sysClr val="windowText" lastClr="000000"/>
              </a:solidFill>
              <a:effectLst/>
              <a:latin typeface="+mn-lt"/>
              <a:ea typeface="+mn-ea"/>
              <a:cs typeface="+mn-cs"/>
            </a:rPr>
            <a:t>- avoid duplicates</a:t>
          </a:r>
        </a:p>
        <a:p>
          <a:r>
            <a:rPr lang="en-GB" sz="1400" b="0" baseline="0">
              <a:solidFill>
                <a:sysClr val="windowText" lastClr="000000"/>
              </a:solidFill>
              <a:effectLst/>
              <a:latin typeface="+mn-lt"/>
              <a:ea typeface="+mn-ea"/>
              <a:cs typeface="+mn-cs"/>
            </a:rPr>
            <a:t>- three-digit numbers between 100 and 300 (inclusive)</a:t>
          </a:r>
        </a:p>
        <a:p>
          <a:endParaRPr lang="en-GB" sz="1400" baseline="0">
            <a:solidFill>
              <a:sysClr val="windowText" lastClr="000000"/>
            </a:solidFill>
            <a:effectLst/>
            <a:latin typeface="+mn-lt"/>
            <a:ea typeface="+mn-ea"/>
            <a:cs typeface="+mn-cs"/>
          </a:endParaRPr>
        </a:p>
        <a:p>
          <a:r>
            <a:rPr lang="en-GB" sz="1400" baseline="0">
              <a:solidFill>
                <a:sysClr val="windowText" lastClr="000000"/>
              </a:solidFill>
              <a:effectLst/>
              <a:latin typeface="+mn-lt"/>
              <a:ea typeface="+mn-ea"/>
              <a:cs typeface="+mn-cs"/>
            </a:rPr>
            <a:t>2. Create a suitable </a:t>
          </a:r>
          <a:r>
            <a:rPr lang="en-GB" sz="1400" b="1" baseline="0">
              <a:solidFill>
                <a:sysClr val="windowText" lastClr="000000"/>
              </a:solidFill>
              <a:effectLst/>
              <a:latin typeface="+mn-lt"/>
              <a:ea typeface="+mn-ea"/>
              <a:cs typeface="+mn-cs"/>
            </a:rPr>
            <a:t>input message </a:t>
          </a:r>
          <a:r>
            <a:rPr lang="en-GB" sz="1400" baseline="0">
              <a:solidFill>
                <a:sysClr val="windowText" lastClr="000000"/>
              </a:solidFill>
              <a:effectLst/>
              <a:latin typeface="+mn-lt"/>
              <a:ea typeface="+mn-ea"/>
              <a:cs typeface="+mn-cs"/>
            </a:rPr>
            <a:t>and </a:t>
          </a:r>
          <a:r>
            <a:rPr lang="en-GB" sz="1400" b="1" baseline="0">
              <a:solidFill>
                <a:sysClr val="windowText" lastClr="000000"/>
              </a:solidFill>
              <a:effectLst/>
              <a:latin typeface="+mn-lt"/>
              <a:ea typeface="+mn-ea"/>
              <a:cs typeface="+mn-cs"/>
            </a:rPr>
            <a:t>stop error alert </a:t>
          </a:r>
          <a:r>
            <a:rPr lang="en-GB" sz="1400" baseline="0">
              <a:solidFill>
                <a:sysClr val="windowText" lastClr="000000"/>
              </a:solidFill>
              <a:effectLst/>
              <a:latin typeface="+mn-lt"/>
              <a:ea typeface="+mn-ea"/>
              <a:cs typeface="+mn-cs"/>
            </a:rPr>
            <a:t>for this data validation rule and apply the settings.</a:t>
          </a:r>
        </a:p>
        <a:p>
          <a:endParaRPr lang="en-GB" sz="1400" baseline="0">
            <a:solidFill>
              <a:sysClr val="windowText" lastClr="000000"/>
            </a:solidFill>
            <a:effectLst/>
            <a:latin typeface="+mn-lt"/>
            <a:ea typeface="+mn-ea"/>
            <a:cs typeface="+mn-cs"/>
          </a:endParaRPr>
        </a:p>
        <a:p>
          <a:r>
            <a:rPr lang="en-GB" sz="1400" baseline="0">
              <a:solidFill>
                <a:sysClr val="windowText" lastClr="000000"/>
              </a:solidFill>
              <a:effectLst/>
              <a:latin typeface="+mn-lt"/>
              <a:ea typeface="+mn-ea"/>
              <a:cs typeface="+mn-cs"/>
            </a:rPr>
            <a:t>3. Use the Data Validation tool to </a:t>
          </a:r>
          <a:r>
            <a:rPr lang="en-GB" sz="1400" b="1" baseline="0">
              <a:solidFill>
                <a:sysClr val="windowText" lastClr="000000"/>
              </a:solidFill>
              <a:effectLst/>
              <a:latin typeface="+mn-lt"/>
              <a:ea typeface="+mn-ea"/>
              <a:cs typeface="+mn-cs"/>
            </a:rPr>
            <a:t>circle all invalid inputs</a:t>
          </a:r>
          <a:r>
            <a:rPr lang="en-GB" sz="1400" baseline="0">
              <a:solidFill>
                <a:sysClr val="windowText" lastClr="000000"/>
              </a:solidFill>
              <a:effectLst/>
              <a:latin typeface="+mn-lt"/>
              <a:ea typeface="+mn-ea"/>
              <a:cs typeface="+mn-cs"/>
            </a:rPr>
            <a:t>. </a:t>
          </a:r>
          <a:r>
            <a:rPr lang="en-GB" sz="1400" b="1" baseline="0">
              <a:solidFill>
                <a:sysClr val="windowText" lastClr="000000"/>
              </a:solidFill>
              <a:effectLst/>
              <a:latin typeface="+mn-lt"/>
              <a:ea typeface="+mn-ea"/>
              <a:cs typeface="+mn-cs"/>
            </a:rPr>
            <a:t>How many Customer IDs are invalid</a:t>
          </a:r>
          <a:r>
            <a:rPr lang="en-GB" sz="1400" baseline="0">
              <a:solidFill>
                <a:sysClr val="windowText" lastClr="000000"/>
              </a:solidFill>
              <a:effectLst/>
              <a:latin typeface="+mn-lt"/>
              <a:ea typeface="+mn-ea"/>
              <a:cs typeface="+mn-cs"/>
            </a:rPr>
            <a:t>? Zoom out on your worksheet so you can see all the circled invalid inputs. </a:t>
          </a:r>
          <a:r>
            <a:rPr lang="en-GB" sz="1400" b="1" baseline="0">
              <a:solidFill>
                <a:sysClr val="windowText" lastClr="000000"/>
              </a:solidFill>
              <a:effectLst/>
              <a:latin typeface="+mn-lt"/>
              <a:ea typeface="+mn-ea"/>
              <a:cs typeface="+mn-cs"/>
            </a:rPr>
            <a:t>Take a screenshot</a:t>
          </a:r>
          <a:r>
            <a:rPr lang="en-GB" sz="1400" baseline="0">
              <a:solidFill>
                <a:sysClr val="windowText" lastClr="000000"/>
              </a:solidFill>
              <a:effectLst/>
              <a:latin typeface="+mn-lt"/>
              <a:ea typeface="+mn-ea"/>
              <a:cs typeface="+mn-cs"/>
            </a:rPr>
            <a:t>.</a:t>
          </a:r>
        </a:p>
        <a:p>
          <a:endParaRPr lang="en-GB" sz="1400" baseline="0">
            <a:solidFill>
              <a:sysClr val="windowText" lastClr="000000"/>
            </a:solidFill>
            <a:effectLst/>
            <a:latin typeface="+mn-lt"/>
            <a:ea typeface="+mn-ea"/>
            <a:cs typeface="+mn-cs"/>
          </a:endParaRPr>
        </a:p>
        <a:p>
          <a:r>
            <a:rPr lang="en-GB" sz="1400" baseline="0">
              <a:solidFill>
                <a:sysClr val="windowText" lastClr="000000"/>
              </a:solidFill>
              <a:effectLst/>
              <a:latin typeface="+mn-lt"/>
              <a:ea typeface="+mn-ea"/>
              <a:cs typeface="+mn-cs"/>
            </a:rPr>
            <a:t>4. Create a new worksheet in your workbook called "Screenshots". Paste the screenshot on this worksheet.</a:t>
          </a:r>
        </a:p>
        <a:p>
          <a:endParaRPr lang="en-GB" sz="1400" baseline="0">
            <a:solidFill>
              <a:sysClr val="windowText" lastClr="000000"/>
            </a:solidFill>
            <a:effectLst/>
            <a:latin typeface="+mn-lt"/>
            <a:ea typeface="+mn-ea"/>
            <a:cs typeface="+mn-cs"/>
          </a:endParaRPr>
        </a:p>
        <a:p>
          <a:r>
            <a:rPr lang="en-GB" sz="1400" baseline="0">
              <a:solidFill>
                <a:sysClr val="windowText" lastClr="000000"/>
              </a:solidFill>
              <a:effectLst/>
              <a:latin typeface="+mn-lt"/>
              <a:ea typeface="+mn-ea"/>
              <a:cs typeface="+mn-cs"/>
            </a:rPr>
            <a:t>5. Click on cell A3 and change the value from "1025" to "132". </a:t>
          </a:r>
        </a:p>
        <a:p>
          <a:endParaRPr lang="en-GB" sz="1400" baseline="0">
            <a:solidFill>
              <a:sysClr val="windowText" lastClr="000000"/>
            </a:solidFill>
            <a:effectLst/>
            <a:latin typeface="+mn-lt"/>
            <a:ea typeface="+mn-ea"/>
            <a:cs typeface="+mn-cs"/>
          </a:endParaRPr>
        </a:p>
        <a:p>
          <a:r>
            <a:rPr lang="en-GB" sz="1400" baseline="0">
              <a:solidFill>
                <a:sysClr val="windowText" lastClr="000000"/>
              </a:solidFill>
              <a:effectLst/>
              <a:latin typeface="+mn-lt"/>
              <a:ea typeface="+mn-ea"/>
              <a:cs typeface="+mn-cs"/>
            </a:rPr>
            <a:t>6. Click on cell A5 and change the value to "1234". Take a screenshot to capture both the stop alert and input message. Paste it on the screenshot tab. Then click Esc to cancel. Clear the validation circles using the data validation command.</a:t>
          </a:r>
        </a:p>
        <a:p>
          <a:endParaRPr lang="en-GB" sz="1400" baseline="0">
            <a:solidFill>
              <a:sysClr val="windowText" lastClr="000000"/>
            </a:solidFill>
            <a:effectLst/>
            <a:latin typeface="+mn-lt"/>
            <a:ea typeface="+mn-ea"/>
            <a:cs typeface="+mn-cs"/>
          </a:endParaRPr>
        </a:p>
        <a:p>
          <a:r>
            <a:rPr lang="en-GB" sz="1400" baseline="0">
              <a:solidFill>
                <a:sysClr val="windowText" lastClr="000000"/>
              </a:solidFill>
              <a:effectLst/>
              <a:latin typeface="+mn-lt"/>
              <a:ea typeface="+mn-ea"/>
              <a:cs typeface="+mn-cs"/>
            </a:rPr>
            <a:t>7. Below the table, in Cell D55 create a data validation drop down list. In cell D56, enter a VLOOKUP function such that you are able to look up the first name of a customer and obtain the deal type they would have been eligible to receive. </a:t>
          </a:r>
        </a:p>
        <a:p>
          <a:endParaRPr lang="en-GB" sz="1400" baseline="0">
            <a:solidFill>
              <a:sysClr val="windowText" lastClr="000000"/>
            </a:solidFill>
            <a:effectLst/>
            <a:latin typeface="+mn-lt"/>
            <a:ea typeface="+mn-ea"/>
            <a:cs typeface="+mn-cs"/>
          </a:endParaRPr>
        </a:p>
        <a:p>
          <a:r>
            <a:rPr lang="en-GB" sz="1400" baseline="0">
              <a:solidFill>
                <a:sysClr val="windowText" lastClr="000000"/>
              </a:solidFill>
              <a:effectLst/>
              <a:latin typeface="+mn-lt"/>
              <a:ea typeface="+mn-ea"/>
              <a:cs typeface="+mn-cs"/>
            </a:rPr>
            <a:t>8. Use your drop-down list to find out what deal Luke received. </a:t>
          </a:r>
        </a:p>
        <a:p>
          <a:endParaRPr lang="en-GB" sz="1400" baseline="0">
            <a:solidFill>
              <a:sysClr val="windowText" lastClr="000000"/>
            </a:solidFill>
            <a:effectLst/>
            <a:latin typeface="+mn-lt"/>
            <a:ea typeface="+mn-ea"/>
            <a:cs typeface="+mn-cs"/>
          </a:endParaRPr>
        </a:p>
        <a:p>
          <a:r>
            <a:rPr lang="en-GB" sz="1400" baseline="0">
              <a:solidFill>
                <a:sysClr val="windowText" lastClr="000000"/>
              </a:solidFill>
              <a:effectLst/>
              <a:latin typeface="+mn-lt"/>
              <a:ea typeface="+mn-ea"/>
              <a:cs typeface="+mn-cs"/>
            </a:rPr>
            <a:t>9. Copy cells D55:D56 and paste in F55:F6. Use the drop-down to find out what deal Jasmeet received.</a:t>
          </a:r>
        </a:p>
        <a:p>
          <a:endParaRPr lang="en-GB" sz="1400" b="1" baseline="0">
            <a:solidFill>
              <a:srgbClr val="3366FF"/>
            </a:solidFill>
            <a:effectLst/>
            <a:latin typeface="+mn-lt"/>
            <a:ea typeface="+mn-ea"/>
            <a:cs typeface="+mn-cs"/>
          </a:endParaRPr>
        </a:p>
        <a:p>
          <a:r>
            <a:rPr lang="en-GB" sz="1400" baseline="0">
              <a:solidFill>
                <a:sysClr val="windowText" lastClr="000000"/>
              </a:solidFill>
              <a:effectLst/>
              <a:latin typeface="+mn-lt"/>
              <a:ea typeface="+mn-ea"/>
              <a:cs typeface="+mn-cs"/>
            </a:rPr>
            <a:t>10. Do you agree that a drop-down list like this is the most efficient way of finding out which deal one customer is eligible for based on their last name? Explain. </a:t>
          </a:r>
        </a:p>
        <a:p>
          <a:endParaRPr lang="en-GB" sz="1400" baseline="0">
            <a:solidFill>
              <a:sysClr val="windowText" lastClr="000000"/>
            </a:solidFill>
            <a:effectLst/>
            <a:latin typeface="+mn-lt"/>
            <a:ea typeface="+mn-ea"/>
            <a:cs typeface="+mn-cs"/>
          </a:endParaRPr>
        </a:p>
        <a:p>
          <a:endParaRPr lang="en-GB" sz="1400" baseline="0">
            <a:solidFill>
              <a:sysClr val="windowText" lastClr="000000"/>
            </a:solidFill>
            <a:effectLst/>
            <a:latin typeface="+mn-lt"/>
            <a:ea typeface="+mn-ea"/>
            <a:cs typeface="+mn-cs"/>
          </a:endParaRPr>
        </a:p>
        <a:p>
          <a:endParaRPr lang="en-GB" sz="1400" baseline="0">
            <a:solidFill>
              <a:sysClr val="windowText" lastClr="000000"/>
            </a:solidFill>
            <a:effectLst/>
            <a:latin typeface="+mn-lt"/>
            <a:ea typeface="+mn-ea"/>
            <a:cs typeface="+mn-cs"/>
          </a:endParaRPr>
        </a:p>
        <a:p>
          <a:endParaRPr lang="en-GB" sz="1400" baseline="0">
            <a:solidFill>
              <a:sysClr val="windowText" lastClr="000000"/>
            </a:solidFill>
            <a:effectLst/>
            <a:latin typeface="+mn-lt"/>
            <a:ea typeface="+mn-ea"/>
            <a:cs typeface="+mn-cs"/>
          </a:endParaRPr>
        </a:p>
        <a:p>
          <a:endParaRPr lang="en-GB" sz="1400" baseline="0">
            <a:solidFill>
              <a:sysClr val="windowText" lastClr="000000"/>
            </a:solidFill>
            <a:effectLst/>
            <a:latin typeface="+mn-lt"/>
            <a:ea typeface="+mn-ea"/>
            <a:cs typeface="+mn-cs"/>
          </a:endParaRPr>
        </a:p>
        <a:p>
          <a:endParaRPr lang="en-GB" sz="1400" baseline="0">
            <a:solidFill>
              <a:sysClr val="windowText" lastClr="000000"/>
            </a:solidFill>
            <a:effectLst/>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103295</xdr:colOff>
      <xdr:row>3</xdr:row>
      <xdr:rowOff>110915</xdr:rowOff>
    </xdr:from>
    <xdr:to>
      <xdr:col>12</xdr:col>
      <xdr:colOff>10160</xdr:colOff>
      <xdr:row>34</xdr:row>
      <xdr:rowOff>40640</xdr:rowOff>
    </xdr:to>
    <xdr:sp macro="" textlink="">
      <xdr:nvSpPr>
        <xdr:cNvPr id="2" name="Rectangle 1">
          <a:extLst>
            <a:ext uri="{FF2B5EF4-FFF2-40B4-BE49-F238E27FC236}">
              <a16:creationId xmlns:a16="http://schemas.microsoft.com/office/drawing/2014/main" id="{00000000-0008-0000-0300-000002000000}"/>
            </a:ext>
          </a:extLst>
        </xdr:cNvPr>
        <xdr:cNvSpPr/>
      </xdr:nvSpPr>
      <xdr:spPr>
        <a:xfrm>
          <a:off x="7194975" y="1187875"/>
          <a:ext cx="6338145" cy="5913965"/>
        </a:xfrm>
        <a:prstGeom prst="rect">
          <a:avLst/>
        </a:prstGeom>
        <a:solidFill>
          <a:srgbClr val="F6D6F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200" b="1">
              <a:solidFill>
                <a:sysClr val="windowText" lastClr="000000"/>
              </a:solidFill>
              <a:effectLst/>
              <a:latin typeface="+mn-lt"/>
              <a:ea typeface="+mn-ea"/>
              <a:cs typeface="+mn-cs"/>
            </a:rPr>
            <a:t>Instructions</a:t>
          </a:r>
          <a:endParaRPr lang="en-GB" sz="1200" b="0">
            <a:solidFill>
              <a:sysClr val="windowText" lastClr="000000"/>
            </a:solidFill>
            <a:effectLst/>
            <a:latin typeface="+mn-lt"/>
            <a:ea typeface="+mn-ea"/>
            <a:cs typeface="+mn-cs"/>
          </a:endParaRPr>
        </a:p>
        <a:p>
          <a:r>
            <a:rPr lang="en-GB" sz="1200" b="0" baseline="0">
              <a:solidFill>
                <a:sysClr val="windowText" lastClr="000000"/>
              </a:solidFill>
              <a:effectLst/>
              <a:latin typeface="+mn-lt"/>
              <a:ea typeface="+mn-ea"/>
              <a:cs typeface="+mn-cs"/>
            </a:rPr>
            <a:t>Early Bird criteria - Customers who want to avail of an Early Bird discount must place their orders </a:t>
          </a:r>
          <a:r>
            <a:rPr lang="en-GB" sz="1200" b="1" baseline="0">
              <a:solidFill>
                <a:sysClr val="windowText" lastClr="000000"/>
              </a:solidFill>
              <a:effectLst/>
              <a:latin typeface="+mn-lt"/>
              <a:ea typeface="+mn-ea"/>
              <a:cs typeface="+mn-cs"/>
            </a:rPr>
            <a:t>on weekdays between 11:45 a.m. - 12:00 p.m. (for lunch) or 6:45 p.m. - 7:30 p.m. (for dinner)</a:t>
          </a:r>
          <a:r>
            <a:rPr lang="en-GB" sz="1200" b="0" baseline="0">
              <a:solidFill>
                <a:sysClr val="windowText" lastClr="000000"/>
              </a:solidFill>
              <a:effectLst/>
              <a:latin typeface="+mn-lt"/>
              <a:ea typeface="+mn-ea"/>
              <a:cs typeface="+mn-cs"/>
            </a:rPr>
            <a:t>.</a:t>
          </a:r>
        </a:p>
        <a:p>
          <a:r>
            <a:rPr lang="en-GB" sz="1200" b="0" baseline="0">
              <a:solidFill>
                <a:sysClr val="windowText" lastClr="000000"/>
              </a:solidFill>
              <a:effectLst/>
              <a:latin typeface="+mn-lt"/>
              <a:ea typeface="+mn-ea"/>
              <a:cs typeface="+mn-cs"/>
            </a:rPr>
            <a:t>Use this information and the data presented to complete Tasks 3 &amp; 4.</a:t>
          </a:r>
        </a:p>
        <a:p>
          <a:endParaRPr lang="en-GB" sz="1200" b="1" baseline="0">
            <a:solidFill>
              <a:sysClr val="windowText" lastClr="000000"/>
            </a:solidFill>
            <a:effectLst/>
            <a:latin typeface="+mn-lt"/>
            <a:ea typeface="+mn-ea"/>
            <a:cs typeface="+mn-cs"/>
          </a:endParaRPr>
        </a:p>
        <a:p>
          <a:r>
            <a:rPr lang="en-GB" sz="1200" b="1" baseline="0">
              <a:solidFill>
                <a:sysClr val="windowText" lastClr="000000"/>
              </a:solidFill>
              <a:effectLst/>
              <a:latin typeface="+mn-lt"/>
              <a:ea typeface="+mn-ea"/>
              <a:cs typeface="+mn-cs"/>
            </a:rPr>
            <a:t>Task 3 - </a:t>
          </a:r>
        </a:p>
        <a:p>
          <a:r>
            <a:rPr lang="en-GB" sz="1200" b="0">
              <a:solidFill>
                <a:sysClr val="windowText" lastClr="000000"/>
              </a:solidFill>
              <a:effectLst/>
              <a:latin typeface="+mn-lt"/>
              <a:ea typeface="+mn-ea"/>
              <a:cs typeface="+mn-cs"/>
            </a:rPr>
            <a:t>1.</a:t>
          </a:r>
          <a:r>
            <a:rPr lang="en-GB" sz="1200" b="0" baseline="0">
              <a:solidFill>
                <a:sysClr val="windowText" lastClr="000000"/>
              </a:solidFill>
              <a:effectLst/>
              <a:latin typeface="+mn-lt"/>
              <a:ea typeface="+mn-ea"/>
              <a:cs typeface="+mn-cs"/>
            </a:rPr>
            <a:t> Use a Text function to fill in Column D to extract the delivery day from the dates in Column C.</a:t>
          </a:r>
        </a:p>
        <a:p>
          <a:endParaRPr lang="en-GB" sz="1200" b="1" baseline="0">
            <a:solidFill>
              <a:srgbClr val="3366FF"/>
            </a:solidFill>
            <a:effectLst/>
            <a:latin typeface="+mn-lt"/>
            <a:ea typeface="+mn-ea"/>
            <a:cs typeface="+mn-cs"/>
          </a:endParaRPr>
        </a:p>
        <a:p>
          <a:r>
            <a:rPr lang="en-GB" sz="1200" b="0" baseline="0">
              <a:solidFill>
                <a:sysClr val="windowText" lastClr="000000"/>
              </a:solidFill>
              <a:effectLst/>
              <a:latin typeface="+mn-lt"/>
              <a:ea typeface="+mn-ea"/>
              <a:cs typeface="+mn-cs"/>
            </a:rPr>
            <a:t>2. Use the WEEKDAY function in Column E to extract the day of the week in numerical format. Use "2" as the range type to return numbers 1(Monday) through 7 (Sunday).</a:t>
          </a:r>
        </a:p>
        <a:p>
          <a:endParaRPr lang="en-GB" sz="1200" b="0" baseline="0">
            <a:solidFill>
              <a:sysClr val="windowText" lastClr="000000"/>
            </a:solidFill>
            <a:effectLst/>
            <a:latin typeface="+mn-lt"/>
            <a:ea typeface="+mn-ea"/>
            <a:cs typeface="+mn-cs"/>
          </a:endParaRPr>
        </a:p>
        <a:p>
          <a:r>
            <a:rPr lang="en-GB" sz="1200" b="0" baseline="0">
              <a:solidFill>
                <a:sysClr val="windowText" lastClr="000000"/>
              </a:solidFill>
              <a:effectLst/>
              <a:latin typeface="+mn-lt"/>
              <a:ea typeface="+mn-ea"/>
              <a:cs typeface="+mn-cs"/>
            </a:rPr>
            <a:t>3. In Column G, write a logical function to find out whether a customer is an early bird. (refer to the 'Early Bird' criteria stated above) In your function, you will have to reference Column E values (day of week) and Column F (time of order) to determine whether customers are early birds. Think about how you will reference the early bird criteria.</a:t>
          </a:r>
        </a:p>
        <a:p>
          <a:r>
            <a:rPr lang="en-GB" sz="1200" b="0" baseline="0">
              <a:solidFill>
                <a:sysClr val="windowText" lastClr="000000"/>
              </a:solidFill>
              <a:effectLst/>
              <a:latin typeface="+mn-lt"/>
              <a:ea typeface="+mn-ea"/>
              <a:cs typeface="+mn-cs"/>
            </a:rPr>
            <a:t>If a customer is an early bird, the function should return "Early Bird". Otherwise, the function should return a blank value.</a:t>
          </a:r>
        </a:p>
        <a:p>
          <a:endParaRPr lang="en-GB" sz="1200" b="1" i="1" baseline="0">
            <a:solidFill>
              <a:srgbClr val="000000"/>
            </a:solidFill>
            <a:effectLst/>
            <a:latin typeface="+mn-lt"/>
            <a:ea typeface="+mn-ea"/>
            <a:cs typeface="+mn-cs"/>
          </a:endParaRPr>
        </a:p>
        <a:p>
          <a:r>
            <a:rPr lang="en-GB" sz="1200" b="0" i="0" baseline="0">
              <a:solidFill>
                <a:srgbClr val="000000"/>
              </a:solidFill>
              <a:effectLst/>
              <a:latin typeface="+mn-lt"/>
              <a:ea typeface="+mn-ea"/>
              <a:cs typeface="+mn-cs"/>
            </a:rPr>
            <a:t>4. Enter a count function in cell G53 to return the number of Early Bird customers.</a:t>
          </a:r>
        </a:p>
        <a:p>
          <a:endParaRPr lang="en-GB" sz="1200" baseline="0">
            <a:solidFill>
              <a:sysClr val="windowText" lastClr="000000"/>
            </a:solidFill>
            <a:effectLst/>
            <a:latin typeface="+mn-lt"/>
            <a:ea typeface="+mn-ea"/>
            <a:cs typeface="+mn-cs"/>
          </a:endParaRPr>
        </a:p>
      </xdr:txBody>
    </xdr:sp>
    <xdr:clientData/>
  </xdr:twoCellAnchor>
  <xdr:twoCellAnchor editAs="oneCell">
    <xdr:from>
      <xdr:col>6</xdr:col>
      <xdr:colOff>31750</xdr:colOff>
      <xdr:row>0</xdr:row>
      <xdr:rowOff>0</xdr:rowOff>
    </xdr:from>
    <xdr:to>
      <xdr:col>6</xdr:col>
      <xdr:colOff>1130300</xdr:colOff>
      <xdr:row>1</xdr:row>
      <xdr:rowOff>2657</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5924550" y="0"/>
          <a:ext cx="1098550" cy="358257"/>
        </a:xfrm>
        <a:prstGeom prst="rect">
          <a:avLst/>
        </a:prstGeom>
      </xdr:spPr>
    </xdr:pic>
    <xdr:clientData/>
  </xdr:twoCellAnchor>
  <xdr:twoCellAnchor>
    <xdr:from>
      <xdr:col>7</xdr:col>
      <xdr:colOff>93135</xdr:colOff>
      <xdr:row>34</xdr:row>
      <xdr:rowOff>131235</xdr:rowOff>
    </xdr:from>
    <xdr:to>
      <xdr:col>12</xdr:col>
      <xdr:colOff>20320</xdr:colOff>
      <xdr:row>60</xdr:row>
      <xdr:rowOff>121920</xdr:rowOff>
    </xdr:to>
    <xdr:sp macro="" textlink="">
      <xdr:nvSpPr>
        <xdr:cNvPr id="4" name="Rectangle 3">
          <a:extLst>
            <a:ext uri="{FF2B5EF4-FFF2-40B4-BE49-F238E27FC236}">
              <a16:creationId xmlns:a16="http://schemas.microsoft.com/office/drawing/2014/main" id="{00000000-0008-0000-0300-000004000000}"/>
            </a:ext>
          </a:extLst>
        </xdr:cNvPr>
        <xdr:cNvSpPr/>
      </xdr:nvSpPr>
      <xdr:spPr>
        <a:xfrm>
          <a:off x="7184815" y="7192435"/>
          <a:ext cx="6358465" cy="5141805"/>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200" b="1" baseline="0">
              <a:solidFill>
                <a:sysClr val="windowText" lastClr="000000"/>
              </a:solidFill>
              <a:effectLst/>
              <a:latin typeface="+mn-lt"/>
              <a:ea typeface="+mn-ea"/>
              <a:cs typeface="+mn-cs"/>
            </a:rPr>
            <a:t>Task 4 - Data Validation</a:t>
          </a:r>
        </a:p>
        <a:p>
          <a:endParaRPr lang="en-GB" sz="1200" b="1" baseline="0">
            <a:solidFill>
              <a:sysClr val="windowText" lastClr="000000"/>
            </a:solidFill>
            <a:effectLst/>
            <a:latin typeface="+mn-lt"/>
            <a:ea typeface="+mn-ea"/>
            <a:cs typeface="+mn-cs"/>
          </a:endParaRPr>
        </a:p>
        <a:p>
          <a:r>
            <a:rPr lang="en-GB" sz="1200" b="0" baseline="0">
              <a:solidFill>
                <a:sysClr val="windowText" lastClr="000000"/>
              </a:solidFill>
              <a:effectLst/>
              <a:latin typeface="+mn-lt"/>
              <a:ea typeface="+mn-ea"/>
              <a:cs typeface="+mn-cs"/>
            </a:rPr>
            <a:t>1. Below the table, in Cell A56, create a dropdown list using the first names column.</a:t>
          </a:r>
        </a:p>
        <a:p>
          <a:endParaRPr lang="en-GB" sz="1200" b="0" baseline="0">
            <a:solidFill>
              <a:sysClr val="windowText" lastClr="000000"/>
            </a:solidFill>
            <a:effectLst/>
            <a:latin typeface="+mn-lt"/>
            <a:ea typeface="+mn-ea"/>
            <a:cs typeface="+mn-cs"/>
          </a:endParaRPr>
        </a:p>
        <a:p>
          <a:r>
            <a:rPr lang="en-GB" sz="1200" b="0" baseline="0">
              <a:solidFill>
                <a:sysClr val="windowText" lastClr="000000"/>
              </a:solidFill>
              <a:effectLst/>
              <a:latin typeface="+mn-lt"/>
              <a:ea typeface="+mn-ea"/>
              <a:cs typeface="+mn-cs"/>
            </a:rPr>
            <a:t>2. Select "Luke" from the dropdown list.</a:t>
          </a:r>
        </a:p>
        <a:p>
          <a:endParaRPr lang="en-GB" sz="1200" b="0" baseline="0">
            <a:solidFill>
              <a:sysClr val="windowText" lastClr="000000"/>
            </a:solidFill>
            <a:effectLst/>
            <a:latin typeface="+mn-lt"/>
            <a:ea typeface="+mn-ea"/>
            <a:cs typeface="+mn-cs"/>
          </a:endParaRPr>
        </a:p>
        <a:p>
          <a:r>
            <a:rPr lang="en-GB" sz="1200" b="0" baseline="0">
              <a:solidFill>
                <a:sysClr val="windowText" lastClr="000000"/>
              </a:solidFill>
              <a:effectLst/>
              <a:latin typeface="+mn-lt"/>
              <a:ea typeface="+mn-ea"/>
              <a:cs typeface="+mn-cs"/>
            </a:rPr>
            <a:t>3. Merge cells B55 and C55 together. Then merge cells  B56 and C56 together.</a:t>
          </a:r>
        </a:p>
        <a:p>
          <a:endParaRPr lang="en-GB" sz="1200" b="0" baseline="0">
            <a:solidFill>
              <a:sysClr val="windowText" lastClr="000000"/>
            </a:solidFill>
            <a:effectLst/>
            <a:latin typeface="+mn-lt"/>
            <a:ea typeface="+mn-ea"/>
            <a:cs typeface="+mn-cs"/>
          </a:endParaRPr>
        </a:p>
        <a:p>
          <a:r>
            <a:rPr lang="en-GB" sz="1200" b="0" baseline="0">
              <a:solidFill>
                <a:sysClr val="windowText" lastClr="000000"/>
              </a:solidFill>
              <a:effectLst/>
              <a:latin typeface="+mn-lt"/>
              <a:ea typeface="+mn-ea"/>
              <a:cs typeface="+mn-cs"/>
            </a:rPr>
            <a:t>4. In Cell B55, write a text function so that the cell returns the following sentence: </a:t>
          </a:r>
        </a:p>
        <a:p>
          <a:r>
            <a:rPr lang="en-GB" sz="1200" b="0" baseline="0">
              <a:solidFill>
                <a:sysClr val="windowText" lastClr="000000"/>
              </a:solidFill>
              <a:effectLst/>
              <a:latin typeface="+mn-lt"/>
              <a:ea typeface="+mn-ea"/>
              <a:cs typeface="+mn-cs"/>
            </a:rPr>
            <a:t>"Is Luke an Early Bird?" (*reference "Luke" as cell A56 so if you pick a different name from the list, the sentence updates.)</a:t>
          </a:r>
        </a:p>
        <a:p>
          <a:endParaRPr lang="en-US" sz="1200" b="1" baseline="0">
            <a:solidFill>
              <a:srgbClr val="3366FF"/>
            </a:solidFill>
            <a:effectLst/>
            <a:latin typeface="+mn-lt"/>
            <a:ea typeface="+mn-ea"/>
            <a:cs typeface="+mn-cs"/>
          </a:endParaRPr>
        </a:p>
        <a:p>
          <a:r>
            <a:rPr lang="en-US" sz="1200" b="0" baseline="0">
              <a:solidFill>
                <a:schemeClr val="tx1"/>
              </a:solidFill>
              <a:effectLst/>
              <a:latin typeface="+mn-lt"/>
              <a:ea typeface="+mn-ea"/>
              <a:cs typeface="+mn-cs"/>
            </a:rPr>
            <a:t>5. In Cell C55, enter a VLOOKUP function to determine if Luke is an Early Bird. The function should return "Yes" if true and "No" if false.</a:t>
          </a:r>
        </a:p>
        <a:p>
          <a:endParaRPr lang="en-US" sz="1200" b="0" baseline="0">
            <a:solidFill>
              <a:schemeClr val="tx1"/>
            </a:solidFill>
            <a:effectLst/>
            <a:latin typeface="+mn-lt"/>
            <a:ea typeface="+mn-ea"/>
            <a:cs typeface="+mn-cs"/>
          </a:endParaRPr>
        </a:p>
        <a:p>
          <a:r>
            <a:rPr lang="en-GB" sz="1200" b="0" baseline="0">
              <a:solidFill>
                <a:schemeClr val="tx1"/>
              </a:solidFill>
              <a:effectLst/>
              <a:latin typeface="+mn-lt"/>
              <a:ea typeface="+mn-ea"/>
              <a:cs typeface="+mn-cs"/>
            </a:rPr>
            <a:t>6. Test your function out by selecting different customers from the drop-down list.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29"/>
  <sheetViews>
    <sheetView workbookViewId="0">
      <selection activeCell="E47" sqref="E47"/>
    </sheetView>
  </sheetViews>
  <sheetFormatPr defaultColWidth="8.77734375" defaultRowHeight="14.4" x14ac:dyDescent="0.3"/>
  <cols>
    <col min="1" max="1" width="31.44140625" bestFit="1" customWidth="1"/>
    <col min="3" max="3" width="9.109375" customWidth="1"/>
    <col min="4" max="4" width="16.77734375" bestFit="1" customWidth="1"/>
    <col min="5" max="5" width="23" bestFit="1" customWidth="1"/>
    <col min="6" max="6" width="14.44140625" customWidth="1"/>
    <col min="7" max="7" width="13.33203125" bestFit="1" customWidth="1"/>
  </cols>
  <sheetData>
    <row r="2" spans="1:5" ht="53.25" customHeight="1" x14ac:dyDescent="0.3">
      <c r="A2" s="1"/>
      <c r="B2" s="1"/>
    </row>
    <row r="3" spans="1:5" ht="53.25" customHeight="1" x14ac:dyDescent="0.3"/>
    <row r="4" spans="1:5" ht="53.25" customHeight="1" x14ac:dyDescent="0.3"/>
    <row r="5" spans="1:5" ht="53.25" customHeight="1" x14ac:dyDescent="0.3"/>
    <row r="6" spans="1:5" ht="53.25" customHeight="1" x14ac:dyDescent="0.3"/>
    <row r="7" spans="1:5" ht="53.25" customHeight="1" x14ac:dyDescent="0.3"/>
    <row r="11" spans="1:5" ht="15" customHeight="1" x14ac:dyDescent="0.3"/>
    <row r="12" spans="1:5" x14ac:dyDescent="0.3">
      <c r="E12" s="2"/>
    </row>
    <row r="13" spans="1:5" x14ac:dyDescent="0.3">
      <c r="E13" s="2"/>
    </row>
    <row r="14" spans="1:5" x14ac:dyDescent="0.3">
      <c r="E14" s="2"/>
    </row>
    <row r="15" spans="1:5" x14ac:dyDescent="0.3">
      <c r="E15" s="2"/>
    </row>
    <row r="16" spans="1:5" x14ac:dyDescent="0.3">
      <c r="E16" s="2"/>
    </row>
    <row r="17" spans="5:5" x14ac:dyDescent="0.3">
      <c r="E17" s="2"/>
    </row>
    <row r="18" spans="5:5" x14ac:dyDescent="0.3">
      <c r="E18" s="2"/>
    </row>
    <row r="19" spans="5:5" x14ac:dyDescent="0.3">
      <c r="E19" s="2"/>
    </row>
    <row r="20" spans="5:5" x14ac:dyDescent="0.3">
      <c r="E20" s="2"/>
    </row>
    <row r="21" spans="5:5" x14ac:dyDescent="0.3">
      <c r="E21" s="2"/>
    </row>
    <row r="22" spans="5:5" x14ac:dyDescent="0.3">
      <c r="E22" s="2"/>
    </row>
    <row r="23" spans="5:5" x14ac:dyDescent="0.3">
      <c r="E23" s="2"/>
    </row>
    <row r="24" spans="5:5" x14ac:dyDescent="0.3">
      <c r="E24" s="2"/>
    </row>
    <row r="25" spans="5:5" x14ac:dyDescent="0.3">
      <c r="E25" s="2"/>
    </row>
    <row r="26" spans="5:5" x14ac:dyDescent="0.3">
      <c r="E26" s="2"/>
    </row>
    <row r="27" spans="5:5" x14ac:dyDescent="0.3">
      <c r="E27" s="2"/>
    </row>
    <row r="28" spans="5:5" x14ac:dyDescent="0.3">
      <c r="E28" s="2"/>
    </row>
    <row r="29" spans="5:5" x14ac:dyDescent="0.3">
      <c r="E29" s="2"/>
    </row>
  </sheetData>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1"/>
  <sheetViews>
    <sheetView topLeftCell="A63" workbookViewId="0">
      <selection activeCell="L1" sqref="L1"/>
    </sheetView>
  </sheetViews>
  <sheetFormatPr defaultColWidth="8.77734375" defaultRowHeight="14.4" x14ac:dyDescent="0.3"/>
  <cols>
    <col min="1" max="2" width="12.77734375" style="3" customWidth="1"/>
    <col min="3" max="3" width="12.6640625" style="3" bestFit="1" customWidth="1"/>
    <col min="4" max="4" width="13.6640625" style="10" customWidth="1"/>
    <col min="5" max="5" width="15.6640625" style="9" customWidth="1"/>
    <col min="6" max="6" width="10.77734375" style="9" bestFit="1" customWidth="1"/>
    <col min="7" max="7" width="19.77734375" style="9" customWidth="1"/>
    <col min="8" max="8" width="10.6640625" style="9" customWidth="1"/>
    <col min="9" max="9" width="15.109375" style="9" customWidth="1"/>
    <col min="10" max="10" width="19.33203125" style="9" bestFit="1" customWidth="1"/>
    <col min="11" max="11" width="24.33203125" style="3" bestFit="1" customWidth="1"/>
    <col min="12" max="12" width="16.77734375" style="3" bestFit="1" customWidth="1"/>
    <col min="13" max="13" width="21" style="3" customWidth="1"/>
    <col min="14" max="14" width="10.109375" style="3" bestFit="1" customWidth="1"/>
    <col min="15" max="16384" width="8.77734375" style="3"/>
  </cols>
  <sheetData>
    <row r="1" spans="1:11" ht="28.8" x14ac:dyDescent="0.3">
      <c r="A1" s="7" t="s">
        <v>101</v>
      </c>
      <c r="B1" s="7"/>
      <c r="C1" s="4"/>
      <c r="D1" s="5"/>
      <c r="E1" s="6"/>
      <c r="F1" s="6"/>
      <c r="G1" s="6"/>
      <c r="H1" s="8"/>
      <c r="I1" s="3"/>
      <c r="J1" s="3"/>
    </row>
    <row r="2" spans="1:11" ht="22.95" customHeight="1" x14ac:dyDescent="0.3">
      <c r="A2" s="11" t="s">
        <v>114</v>
      </c>
      <c r="B2" s="11" t="s">
        <v>2</v>
      </c>
      <c r="C2" s="12" t="s">
        <v>3</v>
      </c>
      <c r="D2" s="12" t="s">
        <v>0</v>
      </c>
      <c r="E2" s="12" t="s">
        <v>1</v>
      </c>
      <c r="F2" s="12" t="s">
        <v>99</v>
      </c>
      <c r="G2" s="12" t="s">
        <v>100</v>
      </c>
      <c r="H2" s="8"/>
      <c r="I2" s="41" t="s">
        <v>101</v>
      </c>
      <c r="J2" s="41"/>
      <c r="K2" s="25" t="s">
        <v>115</v>
      </c>
    </row>
    <row r="3" spans="1:11" ht="15.6" x14ac:dyDescent="0.3">
      <c r="A3" s="15">
        <v>132</v>
      </c>
      <c r="B3" s="16" t="s">
        <v>4</v>
      </c>
      <c r="C3" s="16" t="s">
        <v>5</v>
      </c>
      <c r="D3" s="17">
        <v>43288</v>
      </c>
      <c r="E3" s="18" t="str">
        <f>TEXT(D3,"DDDD")</f>
        <v>Saturday</v>
      </c>
      <c r="F3" s="19" t="str">
        <f>IF(OR(E3="Monday",E3="Tuesday",E3="Wednesday",E3="Thursday",E3="Sunday"),"Y","N")</f>
        <v>N</v>
      </c>
      <c r="G3" s="20" t="str">
        <f t="shared" ref="G3:G34" si="0">VLOOKUP(E3,DailyDeals,2,0)</f>
        <v>No deal</v>
      </c>
      <c r="H3" s="8"/>
      <c r="I3" s="13" t="s">
        <v>104</v>
      </c>
      <c r="J3" s="14" t="s">
        <v>106</v>
      </c>
      <c r="K3" s="14">
        <f>COUNTIF($E$3:$E$52,I3)</f>
        <v>6</v>
      </c>
    </row>
    <row r="4" spans="1:11" ht="15.6" x14ac:dyDescent="0.3">
      <c r="A4" s="15">
        <v>287</v>
      </c>
      <c r="B4" s="16" t="s">
        <v>6</v>
      </c>
      <c r="C4" s="16" t="s">
        <v>7</v>
      </c>
      <c r="D4" s="17">
        <v>43282</v>
      </c>
      <c r="E4" s="18" t="str">
        <f t="shared" ref="E4:E52" si="1">TEXT(D4,"DDDD")</f>
        <v>Sunday</v>
      </c>
      <c r="F4" s="19" t="str">
        <f t="shared" ref="F4:F52" si="2">IF(OR(E4="Monday",E4="Tuesday",E4="Wednesday",E4="Thursday",E4="Sunday"),"Y","N")</f>
        <v>Y</v>
      </c>
      <c r="G4" s="20" t="str">
        <f t="shared" si="0"/>
        <v>Free side order</v>
      </c>
      <c r="H4" s="8"/>
      <c r="I4" s="13" t="s">
        <v>103</v>
      </c>
      <c r="J4" s="14" t="s">
        <v>107</v>
      </c>
      <c r="K4" s="14">
        <f t="shared" ref="K4:K9" si="3">COUNTIF($E$3:$E$52,I4)</f>
        <v>7</v>
      </c>
    </row>
    <row r="5" spans="1:11" ht="15.6" x14ac:dyDescent="0.3">
      <c r="A5" s="15">
        <v>261</v>
      </c>
      <c r="B5" s="16" t="s">
        <v>8</v>
      </c>
      <c r="C5" s="16" t="s">
        <v>9</v>
      </c>
      <c r="D5" s="21">
        <v>43286</v>
      </c>
      <c r="E5" s="18" t="str">
        <f>TEXT(D5,"DDDD")</f>
        <v>Thursday</v>
      </c>
      <c r="F5" s="19" t="str">
        <f t="shared" si="2"/>
        <v>Y</v>
      </c>
      <c r="G5" s="20" t="str">
        <f t="shared" si="0"/>
        <v>10% off total bill</v>
      </c>
      <c r="H5" s="8"/>
      <c r="I5" s="13" t="s">
        <v>116</v>
      </c>
      <c r="J5" s="14" t="s">
        <v>105</v>
      </c>
      <c r="K5" s="14">
        <f t="shared" si="3"/>
        <v>5</v>
      </c>
    </row>
    <row r="6" spans="1:11" ht="15.6" x14ac:dyDescent="0.3">
      <c r="A6" s="15">
        <v>173</v>
      </c>
      <c r="B6" s="16" t="s">
        <v>10</v>
      </c>
      <c r="C6" s="16" t="s">
        <v>11</v>
      </c>
      <c r="D6" s="17">
        <v>43283</v>
      </c>
      <c r="E6" s="18" t="str">
        <f t="shared" si="1"/>
        <v>Monday</v>
      </c>
      <c r="F6" s="19" t="str">
        <f t="shared" si="2"/>
        <v>Y</v>
      </c>
      <c r="G6" s="20" t="str">
        <f t="shared" si="0"/>
        <v>20% off total bill</v>
      </c>
      <c r="H6" s="8"/>
      <c r="I6" s="13" t="s">
        <v>102</v>
      </c>
      <c r="J6" s="14" t="s">
        <v>108</v>
      </c>
      <c r="K6" s="14">
        <f t="shared" si="3"/>
        <v>6</v>
      </c>
    </row>
    <row r="7" spans="1:11" ht="15.6" x14ac:dyDescent="0.3">
      <c r="A7" s="15">
        <v>231</v>
      </c>
      <c r="B7" s="16" t="s">
        <v>12</v>
      </c>
      <c r="C7" s="16" t="s">
        <v>13</v>
      </c>
      <c r="D7" s="17">
        <v>43284</v>
      </c>
      <c r="E7" s="18" t="str">
        <f t="shared" si="1"/>
        <v>Tuesday</v>
      </c>
      <c r="F7" s="19" t="str">
        <f t="shared" si="2"/>
        <v>Y</v>
      </c>
      <c r="G7" s="20" t="str">
        <f t="shared" si="0"/>
        <v>Free dessert</v>
      </c>
      <c r="H7" s="8"/>
      <c r="I7" s="13" t="s">
        <v>109</v>
      </c>
      <c r="J7" s="14" t="s">
        <v>113</v>
      </c>
      <c r="K7" s="14">
        <f t="shared" si="3"/>
        <v>6</v>
      </c>
    </row>
    <row r="8" spans="1:11" ht="15.6" x14ac:dyDescent="0.3">
      <c r="A8" s="15">
        <v>161</v>
      </c>
      <c r="B8" s="16" t="s">
        <v>14</v>
      </c>
      <c r="C8" s="16" t="s">
        <v>15</v>
      </c>
      <c r="D8" s="17">
        <v>43284</v>
      </c>
      <c r="E8" s="18" t="str">
        <f t="shared" si="1"/>
        <v>Tuesday</v>
      </c>
      <c r="F8" s="19" t="str">
        <f t="shared" si="2"/>
        <v>Y</v>
      </c>
      <c r="G8" s="20" t="str">
        <f t="shared" si="0"/>
        <v>Free dessert</v>
      </c>
      <c r="H8" s="8"/>
      <c r="I8" s="13" t="s">
        <v>110</v>
      </c>
      <c r="J8" s="14" t="s">
        <v>113</v>
      </c>
      <c r="K8" s="14">
        <f t="shared" si="3"/>
        <v>11</v>
      </c>
    </row>
    <row r="9" spans="1:11" ht="15.6" x14ac:dyDescent="0.3">
      <c r="A9" s="15">
        <v>111</v>
      </c>
      <c r="B9" s="16" t="s">
        <v>16</v>
      </c>
      <c r="C9" s="16" t="s">
        <v>17</v>
      </c>
      <c r="D9" s="17">
        <v>43283</v>
      </c>
      <c r="E9" s="18" t="str">
        <f t="shared" si="1"/>
        <v>Monday</v>
      </c>
      <c r="F9" s="19" t="str">
        <f t="shared" si="2"/>
        <v>Y</v>
      </c>
      <c r="G9" s="20" t="str">
        <f t="shared" si="0"/>
        <v>20% off total bill</v>
      </c>
      <c r="H9" s="8"/>
      <c r="I9" s="13" t="s">
        <v>111</v>
      </c>
      <c r="J9" s="14" t="s">
        <v>112</v>
      </c>
      <c r="K9" s="14">
        <f t="shared" si="3"/>
        <v>9</v>
      </c>
    </row>
    <row r="10" spans="1:11" ht="15.6" x14ac:dyDescent="0.3">
      <c r="A10" s="15">
        <v>292</v>
      </c>
      <c r="B10" s="16" t="s">
        <v>18</v>
      </c>
      <c r="C10" s="16" t="s">
        <v>19</v>
      </c>
      <c r="D10" s="21">
        <v>43288</v>
      </c>
      <c r="E10" s="18" t="str">
        <f t="shared" si="1"/>
        <v>Saturday</v>
      </c>
      <c r="F10" s="19" t="str">
        <f t="shared" si="2"/>
        <v>N</v>
      </c>
      <c r="G10" s="20" t="str">
        <f t="shared" si="0"/>
        <v>No deal</v>
      </c>
      <c r="H10" s="8"/>
      <c r="I10" s="3"/>
      <c r="J10" s="3"/>
    </row>
    <row r="11" spans="1:11" ht="15.6" x14ac:dyDescent="0.3">
      <c r="A11" s="15">
        <v>129</v>
      </c>
      <c r="B11" s="16" t="s">
        <v>20</v>
      </c>
      <c r="C11" s="16" t="s">
        <v>21</v>
      </c>
      <c r="D11" s="21">
        <v>43287</v>
      </c>
      <c r="E11" s="18" t="str">
        <f t="shared" si="1"/>
        <v>Friday</v>
      </c>
      <c r="F11" s="19" t="str">
        <f t="shared" si="2"/>
        <v>N</v>
      </c>
      <c r="G11" s="20" t="str">
        <f t="shared" si="0"/>
        <v>No deal</v>
      </c>
      <c r="H11" s="8"/>
      <c r="I11" s="8"/>
      <c r="J11" s="8"/>
    </row>
    <row r="12" spans="1:11" ht="15.6" x14ac:dyDescent="0.3">
      <c r="A12" s="15">
        <v>204</v>
      </c>
      <c r="B12" s="16" t="s">
        <v>22</v>
      </c>
      <c r="C12" s="16" t="s">
        <v>23</v>
      </c>
      <c r="D12" s="21">
        <v>43285</v>
      </c>
      <c r="E12" s="18" t="str">
        <f>TEXT(D12,"DDDD")</f>
        <v>Wednesday</v>
      </c>
      <c r="F12" s="19" t="str">
        <f t="shared" si="2"/>
        <v>Y</v>
      </c>
      <c r="G12" s="20" t="str">
        <f t="shared" si="0"/>
        <v>Mains - Buy 1 Get 1</v>
      </c>
    </row>
    <row r="13" spans="1:11" ht="15.6" x14ac:dyDescent="0.3">
      <c r="A13" s="15">
        <v>229</v>
      </c>
      <c r="B13" s="16" t="s">
        <v>24</v>
      </c>
      <c r="C13" s="16" t="s">
        <v>25</v>
      </c>
      <c r="D13" s="17">
        <v>43283</v>
      </c>
      <c r="E13" s="18" t="str">
        <f t="shared" si="1"/>
        <v>Monday</v>
      </c>
      <c r="F13" s="19" t="str">
        <f t="shared" si="2"/>
        <v>Y</v>
      </c>
      <c r="G13" s="20" t="str">
        <f t="shared" si="0"/>
        <v>20% off total bill</v>
      </c>
    </row>
    <row r="14" spans="1:11" ht="15.6" x14ac:dyDescent="0.3">
      <c r="A14" s="15">
        <v>299</v>
      </c>
      <c r="B14" s="16" t="s">
        <v>26</v>
      </c>
      <c r="C14" s="16" t="s">
        <v>27</v>
      </c>
      <c r="D14" s="17">
        <v>43282</v>
      </c>
      <c r="E14" s="18" t="str">
        <f t="shared" si="1"/>
        <v>Sunday</v>
      </c>
      <c r="F14" s="19" t="str">
        <f t="shared" si="2"/>
        <v>Y</v>
      </c>
      <c r="G14" s="20" t="str">
        <f t="shared" si="0"/>
        <v>Free side order</v>
      </c>
    </row>
    <row r="15" spans="1:11" ht="15.6" x14ac:dyDescent="0.3">
      <c r="A15" s="15">
        <v>123</v>
      </c>
      <c r="B15" s="16" t="s">
        <v>28</v>
      </c>
      <c r="C15" s="16" t="s">
        <v>29</v>
      </c>
      <c r="D15" s="17">
        <v>43284</v>
      </c>
      <c r="E15" s="18" t="str">
        <f t="shared" si="1"/>
        <v>Tuesday</v>
      </c>
      <c r="F15" s="19" t="str">
        <f t="shared" si="2"/>
        <v>Y</v>
      </c>
      <c r="G15" s="20" t="str">
        <f t="shared" si="0"/>
        <v>Free dessert</v>
      </c>
    </row>
    <row r="16" spans="1:11" ht="15.6" x14ac:dyDescent="0.3">
      <c r="A16" s="15">
        <v>128</v>
      </c>
      <c r="B16" s="16" t="s">
        <v>30</v>
      </c>
      <c r="C16" s="16" t="s">
        <v>31</v>
      </c>
      <c r="D16" s="17">
        <v>43282</v>
      </c>
      <c r="E16" s="18" t="str">
        <f t="shared" si="1"/>
        <v>Sunday</v>
      </c>
      <c r="F16" s="19" t="str">
        <f t="shared" si="2"/>
        <v>Y</v>
      </c>
      <c r="G16" s="20" t="str">
        <f t="shared" si="0"/>
        <v>Free side order</v>
      </c>
    </row>
    <row r="17" spans="1:7" s="9" customFormat="1" ht="15.6" x14ac:dyDescent="0.3">
      <c r="A17" s="15">
        <v>231</v>
      </c>
      <c r="B17" s="16" t="s">
        <v>32</v>
      </c>
      <c r="C17" s="16" t="s">
        <v>33</v>
      </c>
      <c r="D17" s="17">
        <v>43282</v>
      </c>
      <c r="E17" s="18" t="str">
        <f t="shared" si="1"/>
        <v>Sunday</v>
      </c>
      <c r="F17" s="19" t="str">
        <f t="shared" si="2"/>
        <v>Y</v>
      </c>
      <c r="G17" s="20" t="str">
        <f t="shared" si="0"/>
        <v>Free side order</v>
      </c>
    </row>
    <row r="18" spans="1:7" s="9" customFormat="1" ht="15.6" x14ac:dyDescent="0.3">
      <c r="A18" s="15">
        <v>209</v>
      </c>
      <c r="B18" s="16" t="s">
        <v>34</v>
      </c>
      <c r="C18" s="16" t="s">
        <v>35</v>
      </c>
      <c r="D18" s="21">
        <v>43286</v>
      </c>
      <c r="E18" s="18" t="str">
        <f t="shared" si="1"/>
        <v>Thursday</v>
      </c>
      <c r="F18" s="19" t="str">
        <f t="shared" si="2"/>
        <v>Y</v>
      </c>
      <c r="G18" s="20" t="str">
        <f t="shared" si="0"/>
        <v>10% off total bill</v>
      </c>
    </row>
    <row r="19" spans="1:7" s="9" customFormat="1" ht="15.6" x14ac:dyDescent="0.3">
      <c r="A19" s="15">
        <v>196</v>
      </c>
      <c r="B19" s="16" t="s">
        <v>36</v>
      </c>
      <c r="C19" s="16" t="s">
        <v>7</v>
      </c>
      <c r="D19" s="17">
        <v>43283</v>
      </c>
      <c r="E19" s="18" t="str">
        <f t="shared" si="1"/>
        <v>Monday</v>
      </c>
      <c r="F19" s="19" t="str">
        <f t="shared" si="2"/>
        <v>Y</v>
      </c>
      <c r="G19" s="20" t="str">
        <f t="shared" si="0"/>
        <v>20% off total bill</v>
      </c>
    </row>
    <row r="20" spans="1:7" s="9" customFormat="1" ht="15.6" x14ac:dyDescent="0.3">
      <c r="A20" s="15">
        <v>190</v>
      </c>
      <c r="B20" s="16" t="s">
        <v>37</v>
      </c>
      <c r="C20" s="16" t="s">
        <v>38</v>
      </c>
      <c r="D20" s="21">
        <v>43286</v>
      </c>
      <c r="E20" s="18" t="str">
        <f t="shared" si="1"/>
        <v>Thursday</v>
      </c>
      <c r="F20" s="19" t="str">
        <f t="shared" si="2"/>
        <v>Y</v>
      </c>
      <c r="G20" s="20" t="str">
        <f t="shared" si="0"/>
        <v>10% off total bill</v>
      </c>
    </row>
    <row r="21" spans="1:7" s="9" customFormat="1" ht="15.6" x14ac:dyDescent="0.3">
      <c r="A21" s="15">
        <v>202</v>
      </c>
      <c r="B21" s="16" t="s">
        <v>39</v>
      </c>
      <c r="C21" s="16" t="s">
        <v>19</v>
      </c>
      <c r="D21" s="21">
        <v>43286</v>
      </c>
      <c r="E21" s="18" t="str">
        <f t="shared" si="1"/>
        <v>Thursday</v>
      </c>
      <c r="F21" s="19" t="str">
        <f t="shared" si="2"/>
        <v>Y</v>
      </c>
      <c r="G21" s="20" t="str">
        <f t="shared" si="0"/>
        <v>10% off total bill</v>
      </c>
    </row>
    <row r="22" spans="1:7" s="9" customFormat="1" ht="15.6" x14ac:dyDescent="0.3">
      <c r="A22" s="15">
        <v>209</v>
      </c>
      <c r="B22" s="16" t="s">
        <v>40</v>
      </c>
      <c r="C22" s="16" t="s">
        <v>41</v>
      </c>
      <c r="D22" s="17">
        <v>43284</v>
      </c>
      <c r="E22" s="18" t="str">
        <f t="shared" si="1"/>
        <v>Tuesday</v>
      </c>
      <c r="F22" s="19" t="str">
        <f t="shared" si="2"/>
        <v>Y</v>
      </c>
      <c r="G22" s="20" t="str">
        <f t="shared" si="0"/>
        <v>Free dessert</v>
      </c>
    </row>
    <row r="23" spans="1:7" s="9" customFormat="1" ht="15.6" x14ac:dyDescent="0.3">
      <c r="A23" s="15">
        <v>205</v>
      </c>
      <c r="B23" s="16" t="s">
        <v>42</v>
      </c>
      <c r="C23" s="16" t="s">
        <v>43</v>
      </c>
      <c r="D23" s="21">
        <v>43285</v>
      </c>
      <c r="E23" s="18" t="str">
        <f t="shared" si="1"/>
        <v>Wednesday</v>
      </c>
      <c r="F23" s="19" t="str">
        <f t="shared" si="2"/>
        <v>Y</v>
      </c>
      <c r="G23" s="20" t="str">
        <f t="shared" si="0"/>
        <v>Mains - Buy 1 Get 1</v>
      </c>
    </row>
    <row r="24" spans="1:7" s="9" customFormat="1" ht="15.6" x14ac:dyDescent="0.3">
      <c r="A24" s="15">
        <v>102</v>
      </c>
      <c r="B24" s="16" t="s">
        <v>44</v>
      </c>
      <c r="C24" s="16" t="s">
        <v>45</v>
      </c>
      <c r="D24" s="21">
        <v>43286</v>
      </c>
      <c r="E24" s="18" t="str">
        <f t="shared" si="1"/>
        <v>Thursday</v>
      </c>
      <c r="F24" s="19" t="str">
        <f t="shared" si="2"/>
        <v>Y</v>
      </c>
      <c r="G24" s="20" t="str">
        <f t="shared" si="0"/>
        <v>10% off total bill</v>
      </c>
    </row>
    <row r="25" spans="1:7" s="9" customFormat="1" ht="15.6" x14ac:dyDescent="0.3">
      <c r="A25" s="15">
        <v>131</v>
      </c>
      <c r="B25" s="16" t="s">
        <v>46</v>
      </c>
      <c r="C25" s="16" t="s">
        <v>47</v>
      </c>
      <c r="D25" s="21">
        <v>43288</v>
      </c>
      <c r="E25" s="18" t="str">
        <f t="shared" si="1"/>
        <v>Saturday</v>
      </c>
      <c r="F25" s="19" t="str">
        <f t="shared" si="2"/>
        <v>N</v>
      </c>
      <c r="G25" s="20" t="str">
        <f t="shared" si="0"/>
        <v>No deal</v>
      </c>
    </row>
    <row r="26" spans="1:7" s="9" customFormat="1" ht="15.6" x14ac:dyDescent="0.3">
      <c r="A26" s="15">
        <v>276</v>
      </c>
      <c r="B26" s="16" t="s">
        <v>48</v>
      </c>
      <c r="C26" s="16" t="s">
        <v>49</v>
      </c>
      <c r="D26" s="17">
        <v>43283</v>
      </c>
      <c r="E26" s="18" t="str">
        <f t="shared" si="1"/>
        <v>Monday</v>
      </c>
      <c r="F26" s="19" t="str">
        <f t="shared" si="2"/>
        <v>Y</v>
      </c>
      <c r="G26" s="20" t="str">
        <f t="shared" si="0"/>
        <v>20% off total bill</v>
      </c>
    </row>
    <row r="27" spans="1:7" s="9" customFormat="1" ht="15.6" x14ac:dyDescent="0.3">
      <c r="A27" s="15">
        <v>238</v>
      </c>
      <c r="B27" s="16" t="s">
        <v>50</v>
      </c>
      <c r="C27" s="16" t="s">
        <v>51</v>
      </c>
      <c r="D27" s="17">
        <v>43284</v>
      </c>
      <c r="E27" s="18" t="str">
        <f t="shared" si="1"/>
        <v>Tuesday</v>
      </c>
      <c r="F27" s="19" t="str">
        <f t="shared" si="2"/>
        <v>Y</v>
      </c>
      <c r="G27" s="20" t="str">
        <f t="shared" si="0"/>
        <v>Free dessert</v>
      </c>
    </row>
    <row r="28" spans="1:7" s="9" customFormat="1" ht="15.6" x14ac:dyDescent="0.3">
      <c r="A28" s="15">
        <v>193</v>
      </c>
      <c r="B28" s="16" t="s">
        <v>52</v>
      </c>
      <c r="C28" s="16" t="s">
        <v>53</v>
      </c>
      <c r="D28" s="17">
        <v>43282</v>
      </c>
      <c r="E28" s="18" t="str">
        <f t="shared" si="1"/>
        <v>Sunday</v>
      </c>
      <c r="F28" s="19" t="str">
        <f t="shared" si="2"/>
        <v>Y</v>
      </c>
      <c r="G28" s="20" t="str">
        <f t="shared" si="0"/>
        <v>Free side order</v>
      </c>
    </row>
    <row r="29" spans="1:7" s="9" customFormat="1" ht="15.6" x14ac:dyDescent="0.3">
      <c r="A29" s="15">
        <v>295</v>
      </c>
      <c r="B29" s="16" t="s">
        <v>54</v>
      </c>
      <c r="C29" s="16" t="s">
        <v>55</v>
      </c>
      <c r="D29" s="21">
        <v>43287</v>
      </c>
      <c r="E29" s="18" t="str">
        <f t="shared" si="1"/>
        <v>Friday</v>
      </c>
      <c r="F29" s="19" t="str">
        <f t="shared" si="2"/>
        <v>N</v>
      </c>
      <c r="G29" s="20" t="str">
        <f t="shared" si="0"/>
        <v>No deal</v>
      </c>
    </row>
    <row r="30" spans="1:7" s="9" customFormat="1" ht="15.6" x14ac:dyDescent="0.3">
      <c r="A30" s="15">
        <v>254</v>
      </c>
      <c r="B30" s="16" t="s">
        <v>56</v>
      </c>
      <c r="C30" s="16" t="s">
        <v>57</v>
      </c>
      <c r="D30" s="21">
        <v>43285</v>
      </c>
      <c r="E30" s="18" t="str">
        <f t="shared" si="1"/>
        <v>Wednesday</v>
      </c>
      <c r="F30" s="19" t="str">
        <f t="shared" si="2"/>
        <v>Y</v>
      </c>
      <c r="G30" s="20" t="str">
        <f t="shared" si="0"/>
        <v>Mains - Buy 1 Get 1</v>
      </c>
    </row>
    <row r="31" spans="1:7" s="9" customFormat="1" ht="15.6" x14ac:dyDescent="0.3">
      <c r="A31" s="15">
        <v>247</v>
      </c>
      <c r="B31" s="16" t="s">
        <v>58</v>
      </c>
      <c r="C31" s="16" t="s">
        <v>59</v>
      </c>
      <c r="D31" s="21">
        <v>43287</v>
      </c>
      <c r="E31" s="18" t="str">
        <f t="shared" si="1"/>
        <v>Friday</v>
      </c>
      <c r="F31" s="19" t="str">
        <f t="shared" si="2"/>
        <v>N</v>
      </c>
      <c r="G31" s="20" t="str">
        <f t="shared" si="0"/>
        <v>No deal</v>
      </c>
    </row>
    <row r="32" spans="1:7" s="9" customFormat="1" ht="15.6" x14ac:dyDescent="0.3">
      <c r="A32" s="15">
        <v>109</v>
      </c>
      <c r="B32" s="16" t="s">
        <v>60</v>
      </c>
      <c r="C32" s="16" t="s">
        <v>61</v>
      </c>
      <c r="D32" s="17">
        <v>43282</v>
      </c>
      <c r="E32" s="18" t="str">
        <f t="shared" si="1"/>
        <v>Sunday</v>
      </c>
      <c r="F32" s="19" t="str">
        <f t="shared" si="2"/>
        <v>Y</v>
      </c>
      <c r="G32" s="20" t="str">
        <f t="shared" si="0"/>
        <v>Free side order</v>
      </c>
    </row>
    <row r="33" spans="1:7" s="9" customFormat="1" ht="15.6" x14ac:dyDescent="0.3">
      <c r="A33" s="15">
        <v>119</v>
      </c>
      <c r="B33" s="16" t="s">
        <v>62</v>
      </c>
      <c r="C33" s="16" t="s">
        <v>63</v>
      </c>
      <c r="D33" s="17">
        <v>43283</v>
      </c>
      <c r="E33" s="18" t="str">
        <f t="shared" si="1"/>
        <v>Monday</v>
      </c>
      <c r="F33" s="19" t="str">
        <f t="shared" si="2"/>
        <v>Y</v>
      </c>
      <c r="G33" s="20" t="str">
        <f t="shared" si="0"/>
        <v>20% off total bill</v>
      </c>
    </row>
    <row r="34" spans="1:7" s="9" customFormat="1" ht="15.6" x14ac:dyDescent="0.3">
      <c r="A34" s="15">
        <v>148</v>
      </c>
      <c r="B34" s="16" t="s">
        <v>54</v>
      </c>
      <c r="C34" s="16" t="s">
        <v>64</v>
      </c>
      <c r="D34" s="21">
        <v>43285</v>
      </c>
      <c r="E34" s="18" t="str">
        <f t="shared" si="1"/>
        <v>Wednesday</v>
      </c>
      <c r="F34" s="19" t="str">
        <f t="shared" si="2"/>
        <v>Y</v>
      </c>
      <c r="G34" s="20" t="str">
        <f t="shared" si="0"/>
        <v>Mains - Buy 1 Get 1</v>
      </c>
    </row>
    <row r="35" spans="1:7" s="9" customFormat="1" ht="15.6" x14ac:dyDescent="0.3">
      <c r="A35" s="15">
        <v>193</v>
      </c>
      <c r="B35" s="16" t="s">
        <v>65</v>
      </c>
      <c r="C35" s="16" t="s">
        <v>66</v>
      </c>
      <c r="D35" s="21">
        <v>43287</v>
      </c>
      <c r="E35" s="18" t="str">
        <f t="shared" si="1"/>
        <v>Friday</v>
      </c>
      <c r="F35" s="19" t="str">
        <f t="shared" si="2"/>
        <v>N</v>
      </c>
      <c r="G35" s="20" t="str">
        <f t="shared" ref="G35:G52" si="4">VLOOKUP(E35,DailyDeals,2,0)</f>
        <v>No deal</v>
      </c>
    </row>
    <row r="36" spans="1:7" s="9" customFormat="1" ht="15.6" x14ac:dyDescent="0.3">
      <c r="A36" s="15">
        <v>103</v>
      </c>
      <c r="B36" s="16" t="s">
        <v>67</v>
      </c>
      <c r="C36" s="16" t="s">
        <v>68</v>
      </c>
      <c r="D36" s="21">
        <v>43288</v>
      </c>
      <c r="E36" s="18" t="str">
        <f t="shared" si="1"/>
        <v>Saturday</v>
      </c>
      <c r="F36" s="19" t="str">
        <f t="shared" si="2"/>
        <v>N</v>
      </c>
      <c r="G36" s="20" t="str">
        <f t="shared" si="4"/>
        <v>No deal</v>
      </c>
    </row>
    <row r="37" spans="1:7" s="9" customFormat="1" ht="15.6" x14ac:dyDescent="0.3">
      <c r="A37" s="15">
        <v>140</v>
      </c>
      <c r="B37" s="16" t="s">
        <v>69</v>
      </c>
      <c r="C37" s="16" t="s">
        <v>33</v>
      </c>
      <c r="D37" s="17">
        <v>43282</v>
      </c>
      <c r="E37" s="18" t="str">
        <f t="shared" si="1"/>
        <v>Sunday</v>
      </c>
      <c r="F37" s="19" t="str">
        <f t="shared" si="2"/>
        <v>Y</v>
      </c>
      <c r="G37" s="20" t="str">
        <f t="shared" si="4"/>
        <v>Free side order</v>
      </c>
    </row>
    <row r="38" spans="1:7" s="9" customFormat="1" ht="15.6" x14ac:dyDescent="0.3">
      <c r="A38" s="15">
        <v>258</v>
      </c>
      <c r="B38" s="16" t="s">
        <v>70</v>
      </c>
      <c r="C38" s="16" t="s">
        <v>71</v>
      </c>
      <c r="D38" s="21">
        <v>43288</v>
      </c>
      <c r="E38" s="18" t="str">
        <f t="shared" si="1"/>
        <v>Saturday</v>
      </c>
      <c r="F38" s="19" t="str">
        <f t="shared" si="2"/>
        <v>N</v>
      </c>
      <c r="G38" s="20" t="str">
        <f t="shared" si="4"/>
        <v>No deal</v>
      </c>
    </row>
    <row r="39" spans="1:7" s="9" customFormat="1" ht="15.6" x14ac:dyDescent="0.3">
      <c r="A39" s="15">
        <v>168</v>
      </c>
      <c r="B39" s="16" t="s">
        <v>72</v>
      </c>
      <c r="C39" s="16" t="s">
        <v>73</v>
      </c>
      <c r="D39" s="21">
        <v>43285</v>
      </c>
      <c r="E39" s="18" t="str">
        <f t="shared" si="1"/>
        <v>Wednesday</v>
      </c>
      <c r="F39" s="19" t="str">
        <f t="shared" si="2"/>
        <v>Y</v>
      </c>
      <c r="G39" s="20" t="str">
        <f t="shared" si="4"/>
        <v>Mains - Buy 1 Get 1</v>
      </c>
    </row>
    <row r="40" spans="1:7" s="9" customFormat="1" ht="15.6" x14ac:dyDescent="0.3">
      <c r="A40" s="15">
        <v>142</v>
      </c>
      <c r="B40" s="16" t="s">
        <v>74</v>
      </c>
      <c r="C40" s="16" t="s">
        <v>75</v>
      </c>
      <c r="D40" s="21">
        <v>43287</v>
      </c>
      <c r="E40" s="18" t="str">
        <f t="shared" si="1"/>
        <v>Friday</v>
      </c>
      <c r="F40" s="19" t="str">
        <f t="shared" si="2"/>
        <v>N</v>
      </c>
      <c r="G40" s="20" t="str">
        <f t="shared" si="4"/>
        <v>No deal</v>
      </c>
    </row>
    <row r="41" spans="1:7" s="9" customFormat="1" ht="15.6" x14ac:dyDescent="0.3">
      <c r="A41" s="15">
        <v>136</v>
      </c>
      <c r="B41" s="16" t="s">
        <v>76</v>
      </c>
      <c r="C41" s="16" t="s">
        <v>77</v>
      </c>
      <c r="D41" s="21">
        <v>43288</v>
      </c>
      <c r="E41" s="18" t="str">
        <f t="shared" si="1"/>
        <v>Saturday</v>
      </c>
      <c r="F41" s="19" t="str">
        <f t="shared" si="2"/>
        <v>N</v>
      </c>
      <c r="G41" s="20" t="str">
        <f t="shared" si="4"/>
        <v>No deal</v>
      </c>
    </row>
    <row r="42" spans="1:7" s="9" customFormat="1" ht="15.6" x14ac:dyDescent="0.3">
      <c r="A42" s="15">
        <v>180</v>
      </c>
      <c r="B42" s="16" t="s">
        <v>78</v>
      </c>
      <c r="C42" s="16" t="s">
        <v>79</v>
      </c>
      <c r="D42" s="17">
        <v>43284</v>
      </c>
      <c r="E42" s="18" t="str">
        <f t="shared" si="1"/>
        <v>Tuesday</v>
      </c>
      <c r="F42" s="19" t="str">
        <f t="shared" si="2"/>
        <v>Y</v>
      </c>
      <c r="G42" s="20" t="str">
        <f t="shared" si="4"/>
        <v>Free dessert</v>
      </c>
    </row>
    <row r="43" spans="1:7" s="9" customFormat="1" ht="15.6" x14ac:dyDescent="0.3">
      <c r="A43" s="15">
        <v>192</v>
      </c>
      <c r="B43" s="16" t="s">
        <v>80</v>
      </c>
      <c r="C43" s="16" t="s">
        <v>81</v>
      </c>
      <c r="D43" s="21">
        <v>43288</v>
      </c>
      <c r="E43" s="18" t="str">
        <f t="shared" si="1"/>
        <v>Saturday</v>
      </c>
      <c r="F43" s="19" t="str">
        <f t="shared" si="2"/>
        <v>N</v>
      </c>
      <c r="G43" s="20" t="str">
        <f t="shared" si="4"/>
        <v>No deal</v>
      </c>
    </row>
    <row r="44" spans="1:7" s="9" customFormat="1" ht="15.6" x14ac:dyDescent="0.3">
      <c r="A44" s="15">
        <v>187</v>
      </c>
      <c r="B44" s="16" t="s">
        <v>82</v>
      </c>
      <c r="C44" s="16" t="s">
        <v>83</v>
      </c>
      <c r="D44" s="17">
        <v>43282</v>
      </c>
      <c r="E44" s="18" t="str">
        <f t="shared" si="1"/>
        <v>Sunday</v>
      </c>
      <c r="F44" s="19" t="str">
        <f t="shared" si="2"/>
        <v>Y</v>
      </c>
      <c r="G44" s="20" t="str">
        <f t="shared" si="4"/>
        <v>Free side order</v>
      </c>
    </row>
    <row r="45" spans="1:7" s="9" customFormat="1" ht="15.6" x14ac:dyDescent="0.3">
      <c r="A45" s="15">
        <v>271</v>
      </c>
      <c r="B45" s="16" t="s">
        <v>84</v>
      </c>
      <c r="C45" s="16" t="s">
        <v>85</v>
      </c>
      <c r="D45" s="21">
        <v>43288</v>
      </c>
      <c r="E45" s="18" t="str">
        <f t="shared" si="1"/>
        <v>Saturday</v>
      </c>
      <c r="F45" s="19" t="str">
        <f t="shared" si="2"/>
        <v>N</v>
      </c>
      <c r="G45" s="20" t="str">
        <f t="shared" si="4"/>
        <v>No deal</v>
      </c>
    </row>
    <row r="46" spans="1:7" s="9" customFormat="1" ht="15.6" x14ac:dyDescent="0.3">
      <c r="A46" s="15">
        <v>248</v>
      </c>
      <c r="B46" s="16" t="s">
        <v>86</v>
      </c>
      <c r="C46" s="16" t="s">
        <v>87</v>
      </c>
      <c r="D46" s="21">
        <v>43288</v>
      </c>
      <c r="E46" s="18" t="str">
        <f t="shared" si="1"/>
        <v>Saturday</v>
      </c>
      <c r="F46" s="19" t="str">
        <f t="shared" si="2"/>
        <v>N</v>
      </c>
      <c r="G46" s="20" t="str">
        <f t="shared" si="4"/>
        <v>No deal</v>
      </c>
    </row>
    <row r="47" spans="1:7" s="9" customFormat="1" ht="15.6" x14ac:dyDescent="0.3">
      <c r="A47" s="15">
        <v>241</v>
      </c>
      <c r="B47" s="16" t="s">
        <v>88</v>
      </c>
      <c r="C47" s="16" t="s">
        <v>89</v>
      </c>
      <c r="D47" s="17">
        <v>43282</v>
      </c>
      <c r="E47" s="18" t="str">
        <f t="shared" si="1"/>
        <v>Sunday</v>
      </c>
      <c r="F47" s="19" t="str">
        <f t="shared" si="2"/>
        <v>Y</v>
      </c>
      <c r="G47" s="20" t="str">
        <f t="shared" si="4"/>
        <v>Free side order</v>
      </c>
    </row>
    <row r="48" spans="1:7" s="9" customFormat="1" ht="15.6" x14ac:dyDescent="0.3">
      <c r="A48" s="15">
        <v>293</v>
      </c>
      <c r="B48" s="16" t="s">
        <v>90</v>
      </c>
      <c r="C48" s="16" t="s">
        <v>33</v>
      </c>
      <c r="D48" s="17">
        <v>43284</v>
      </c>
      <c r="E48" s="18" t="str">
        <f t="shared" si="1"/>
        <v>Tuesday</v>
      </c>
      <c r="F48" s="19" t="str">
        <f t="shared" si="2"/>
        <v>Y</v>
      </c>
      <c r="G48" s="20" t="str">
        <f t="shared" si="4"/>
        <v>Free dessert</v>
      </c>
    </row>
    <row r="49" spans="1:7" s="9" customFormat="1" ht="15.6" x14ac:dyDescent="0.3">
      <c r="A49" s="15">
        <v>276</v>
      </c>
      <c r="B49" s="16" t="s">
        <v>91</v>
      </c>
      <c r="C49" s="16" t="s">
        <v>92</v>
      </c>
      <c r="D49" s="21">
        <v>43288</v>
      </c>
      <c r="E49" s="18" t="str">
        <f t="shared" si="1"/>
        <v>Saturday</v>
      </c>
      <c r="F49" s="19" t="str">
        <f t="shared" si="2"/>
        <v>N</v>
      </c>
      <c r="G49" s="20" t="str">
        <f t="shared" si="4"/>
        <v>No deal</v>
      </c>
    </row>
    <row r="50" spans="1:7" s="9" customFormat="1" ht="15.6" x14ac:dyDescent="0.3">
      <c r="A50" s="15">
        <v>239</v>
      </c>
      <c r="B50" s="16" t="s">
        <v>93</v>
      </c>
      <c r="C50" s="16" t="s">
        <v>94</v>
      </c>
      <c r="D50" s="21">
        <v>43288</v>
      </c>
      <c r="E50" s="18" t="str">
        <f t="shared" si="1"/>
        <v>Saturday</v>
      </c>
      <c r="F50" s="19" t="str">
        <f t="shared" si="2"/>
        <v>N</v>
      </c>
      <c r="G50" s="20" t="str">
        <f t="shared" si="4"/>
        <v>No deal</v>
      </c>
    </row>
    <row r="51" spans="1:7" s="9" customFormat="1" ht="15.6" x14ac:dyDescent="0.3">
      <c r="A51" s="15">
        <v>242</v>
      </c>
      <c r="B51" s="16" t="s">
        <v>95</v>
      </c>
      <c r="C51" s="16" t="s">
        <v>96</v>
      </c>
      <c r="D51" s="21">
        <v>43286</v>
      </c>
      <c r="E51" s="18" t="str">
        <f t="shared" si="1"/>
        <v>Thursday</v>
      </c>
      <c r="F51" s="19" t="str">
        <f t="shared" si="2"/>
        <v>Y</v>
      </c>
      <c r="G51" s="20" t="str">
        <f t="shared" si="4"/>
        <v>10% off total bill</v>
      </c>
    </row>
    <row r="52" spans="1:7" s="9" customFormat="1" ht="15.6" x14ac:dyDescent="0.3">
      <c r="A52" s="15">
        <v>130</v>
      </c>
      <c r="B52" s="16" t="s">
        <v>97</v>
      </c>
      <c r="C52" s="16" t="s">
        <v>98</v>
      </c>
      <c r="D52" s="21">
        <v>43287</v>
      </c>
      <c r="E52" s="18" t="str">
        <f t="shared" si="1"/>
        <v>Friday</v>
      </c>
      <c r="F52" s="19" t="str">
        <f t="shared" si="2"/>
        <v>N</v>
      </c>
      <c r="G52" s="20" t="str">
        <f t="shared" si="4"/>
        <v>No deal</v>
      </c>
    </row>
    <row r="53" spans="1:7" s="9" customFormat="1" ht="15.6" x14ac:dyDescent="0.3">
      <c r="A53" s="22"/>
      <c r="B53" s="22"/>
      <c r="C53" s="22"/>
      <c r="D53" s="23"/>
      <c r="E53" s="24"/>
      <c r="F53" s="24"/>
      <c r="G53" s="24"/>
    </row>
    <row r="54" spans="1:7" s="9" customFormat="1" ht="15.6" x14ac:dyDescent="0.3">
      <c r="A54" s="22"/>
      <c r="B54" s="22"/>
      <c r="C54" s="22"/>
      <c r="D54" s="23"/>
      <c r="E54" s="24"/>
      <c r="F54" s="24"/>
      <c r="G54" s="24"/>
    </row>
    <row r="55" spans="1:7" s="9" customFormat="1" ht="15.6" x14ac:dyDescent="0.3">
      <c r="A55" s="40" t="s">
        <v>117</v>
      </c>
      <c r="B55" s="22"/>
      <c r="C55" s="22"/>
      <c r="D55" s="26" t="s">
        <v>4</v>
      </c>
      <c r="E55" s="26" t="s">
        <v>95</v>
      </c>
      <c r="F55" s="24"/>
      <c r="G55" s="24"/>
    </row>
    <row r="56" spans="1:7" s="9" customFormat="1" ht="15.6" x14ac:dyDescent="0.3">
      <c r="A56" s="22"/>
      <c r="B56" s="22"/>
      <c r="C56" s="22"/>
      <c r="D56" s="26" t="str">
        <f>VLOOKUP(D55,$B$3:$G$52,6,0)</f>
        <v>No deal</v>
      </c>
      <c r="E56" s="26" t="str">
        <f>VLOOKUP(E55,$B$3:$G$52,6,0)</f>
        <v>10% off total bill</v>
      </c>
      <c r="F56" s="24"/>
      <c r="G56" s="24"/>
    </row>
    <row r="57" spans="1:7" s="9" customFormat="1" ht="15.6" x14ac:dyDescent="0.3">
      <c r="A57" s="22"/>
      <c r="B57" s="22"/>
      <c r="C57" s="22"/>
      <c r="D57" s="23"/>
      <c r="E57" s="24"/>
      <c r="F57" s="24"/>
      <c r="G57" s="24"/>
    </row>
    <row r="58" spans="1:7" s="9" customFormat="1" ht="15.6" x14ac:dyDescent="0.3">
      <c r="A58" s="22"/>
      <c r="B58" s="22"/>
      <c r="C58" s="22"/>
      <c r="D58" s="23"/>
      <c r="E58" s="24"/>
      <c r="F58" s="24"/>
      <c r="G58" s="24"/>
    </row>
    <row r="59" spans="1:7" s="9" customFormat="1" x14ac:dyDescent="0.3">
      <c r="A59" s="3"/>
      <c r="B59" s="3"/>
      <c r="C59" s="3"/>
      <c r="D59" s="10"/>
    </row>
    <row r="60" spans="1:7" s="9" customFormat="1" x14ac:dyDescent="0.3">
      <c r="A60" s="3"/>
      <c r="B60" s="3"/>
      <c r="C60" s="3"/>
      <c r="D60" s="10"/>
    </row>
    <row r="61" spans="1:7" s="9" customFormat="1" x14ac:dyDescent="0.3">
      <c r="A61" s="3"/>
      <c r="B61" s="3"/>
      <c r="C61" s="3"/>
      <c r="D61" s="10"/>
    </row>
    <row r="62" spans="1:7" s="9" customFormat="1" x14ac:dyDescent="0.3">
      <c r="A62" s="3"/>
      <c r="B62" s="3"/>
      <c r="C62" s="3"/>
      <c r="D62" s="10"/>
    </row>
    <row r="63" spans="1:7" s="9" customFormat="1" x14ac:dyDescent="0.3">
      <c r="A63" s="3"/>
      <c r="B63" s="3"/>
      <c r="C63" s="3"/>
      <c r="D63" s="10"/>
    </row>
    <row r="64" spans="1:7" s="9" customFormat="1" x14ac:dyDescent="0.3">
      <c r="A64" s="3"/>
      <c r="B64" s="3"/>
      <c r="C64" s="3"/>
      <c r="D64" s="10"/>
    </row>
    <row r="65" spans="1:4" s="9" customFormat="1" x14ac:dyDescent="0.3">
      <c r="A65" s="3"/>
      <c r="B65" s="3"/>
      <c r="C65" s="3"/>
      <c r="D65" s="10"/>
    </row>
    <row r="66" spans="1:4" s="9" customFormat="1" x14ac:dyDescent="0.3">
      <c r="A66" s="3"/>
      <c r="B66" s="3"/>
      <c r="C66" s="3"/>
      <c r="D66" s="10"/>
    </row>
    <row r="67" spans="1:4" s="9" customFormat="1" x14ac:dyDescent="0.3">
      <c r="A67" s="3"/>
      <c r="B67" s="3"/>
      <c r="C67" s="3"/>
      <c r="D67" s="10"/>
    </row>
    <row r="68" spans="1:4" s="9" customFormat="1" x14ac:dyDescent="0.3">
      <c r="A68" s="3"/>
      <c r="B68" s="3"/>
      <c r="C68" s="3"/>
      <c r="D68" s="10"/>
    </row>
    <row r="69" spans="1:4" s="9" customFormat="1" x14ac:dyDescent="0.3">
      <c r="A69" s="3"/>
      <c r="B69" s="3"/>
      <c r="C69" s="3"/>
      <c r="D69" s="10"/>
    </row>
    <row r="70" spans="1:4" s="9" customFormat="1" x14ac:dyDescent="0.3">
      <c r="A70" s="3"/>
      <c r="B70" s="3"/>
      <c r="C70" s="3"/>
      <c r="D70" s="10"/>
    </row>
    <row r="71" spans="1:4" s="9" customFormat="1" x14ac:dyDescent="0.3">
      <c r="A71" s="3"/>
      <c r="B71" s="3"/>
      <c r="C71" s="3"/>
      <c r="D71" s="10"/>
    </row>
    <row r="72" spans="1:4" s="9" customFormat="1" x14ac:dyDescent="0.3">
      <c r="A72" s="3"/>
      <c r="B72" s="3"/>
      <c r="C72" s="3"/>
      <c r="D72" s="10"/>
    </row>
    <row r="73" spans="1:4" s="9" customFormat="1" x14ac:dyDescent="0.3">
      <c r="A73" s="3"/>
      <c r="B73" s="3"/>
      <c r="C73" s="3"/>
      <c r="D73" s="10"/>
    </row>
    <row r="74" spans="1:4" s="9" customFormat="1" x14ac:dyDescent="0.3">
      <c r="A74" s="3"/>
      <c r="B74" s="3"/>
      <c r="C74" s="3"/>
      <c r="D74" s="10"/>
    </row>
    <row r="75" spans="1:4" s="9" customFormat="1" x14ac:dyDescent="0.3">
      <c r="A75" s="3"/>
      <c r="B75" s="3"/>
      <c r="C75" s="3"/>
      <c r="D75" s="10"/>
    </row>
    <row r="76" spans="1:4" s="9" customFormat="1" x14ac:dyDescent="0.3">
      <c r="A76" s="3"/>
      <c r="B76" s="3"/>
      <c r="C76" s="3"/>
      <c r="D76" s="10"/>
    </row>
    <row r="77" spans="1:4" s="9" customFormat="1" x14ac:dyDescent="0.3">
      <c r="A77" s="3"/>
      <c r="B77" s="3"/>
      <c r="C77" s="3"/>
      <c r="D77" s="10"/>
    </row>
    <row r="78" spans="1:4" s="9" customFormat="1" x14ac:dyDescent="0.3">
      <c r="A78" s="3"/>
      <c r="B78" s="3"/>
      <c r="C78" s="3"/>
      <c r="D78" s="10"/>
    </row>
    <row r="79" spans="1:4" s="9" customFormat="1" x14ac:dyDescent="0.3">
      <c r="A79" s="3"/>
      <c r="B79" s="3"/>
      <c r="C79" s="3"/>
      <c r="D79" s="10"/>
    </row>
    <row r="80" spans="1:4" s="9" customFormat="1" x14ac:dyDescent="0.3">
      <c r="A80" s="3"/>
      <c r="B80" s="3"/>
      <c r="C80" s="3"/>
      <c r="D80" s="10"/>
    </row>
    <row r="81" spans="1:10" s="10" customFormat="1" x14ac:dyDescent="0.3">
      <c r="A81" s="3"/>
      <c r="B81" s="3"/>
      <c r="C81" s="3"/>
      <c r="E81" s="9"/>
      <c r="F81" s="9"/>
      <c r="G81" s="9"/>
      <c r="H81" s="9"/>
      <c r="I81" s="9"/>
      <c r="J81" s="9"/>
    </row>
    <row r="82" spans="1:10" s="10" customFormat="1" x14ac:dyDescent="0.3">
      <c r="A82" s="3"/>
      <c r="B82" s="3"/>
      <c r="C82" s="3"/>
      <c r="E82" s="9"/>
      <c r="F82" s="9"/>
      <c r="G82" s="9"/>
      <c r="H82" s="9"/>
      <c r="I82" s="9"/>
      <c r="J82" s="9"/>
    </row>
    <row r="83" spans="1:10" s="10" customFormat="1" x14ac:dyDescent="0.3">
      <c r="A83" s="3"/>
      <c r="B83" s="3"/>
      <c r="C83" s="3"/>
      <c r="E83" s="9"/>
      <c r="F83" s="9"/>
      <c r="G83" s="9"/>
      <c r="H83" s="9"/>
      <c r="I83" s="9"/>
      <c r="J83" s="9"/>
    </row>
    <row r="84" spans="1:10" s="10" customFormat="1" x14ac:dyDescent="0.3">
      <c r="A84" s="3"/>
      <c r="B84" s="3"/>
      <c r="C84" s="3"/>
      <c r="E84" s="9"/>
      <c r="F84" s="9"/>
      <c r="G84" s="9"/>
      <c r="H84" s="9"/>
      <c r="I84" s="9"/>
      <c r="J84" s="9"/>
    </row>
    <row r="85" spans="1:10" s="10" customFormat="1" x14ac:dyDescent="0.3">
      <c r="A85" s="3"/>
      <c r="B85" s="3"/>
      <c r="C85" s="3"/>
      <c r="E85" s="9"/>
      <c r="F85" s="9"/>
      <c r="G85" s="9"/>
      <c r="H85" s="9"/>
      <c r="I85" s="9"/>
      <c r="J85" s="9"/>
    </row>
    <row r="86" spans="1:10" s="10" customFormat="1" x14ac:dyDescent="0.3">
      <c r="A86" s="3"/>
      <c r="B86" s="3"/>
      <c r="C86" s="3"/>
      <c r="E86" s="9"/>
      <c r="F86" s="9"/>
      <c r="G86" s="9"/>
      <c r="H86" s="9"/>
      <c r="I86" s="9"/>
      <c r="J86" s="9"/>
    </row>
    <row r="87" spans="1:10" s="10" customFormat="1" x14ac:dyDescent="0.3">
      <c r="A87" s="3"/>
      <c r="B87" s="3"/>
      <c r="C87" s="3"/>
      <c r="E87" s="9"/>
      <c r="F87" s="9"/>
      <c r="G87" s="9"/>
      <c r="H87" s="9"/>
      <c r="I87" s="9"/>
      <c r="J87" s="9"/>
    </row>
    <row r="88" spans="1:10" s="10" customFormat="1" x14ac:dyDescent="0.3">
      <c r="A88" s="3"/>
      <c r="B88" s="3"/>
      <c r="C88" s="3"/>
      <c r="E88" s="9"/>
      <c r="F88" s="9"/>
      <c r="G88" s="9"/>
      <c r="H88" s="9"/>
      <c r="I88" s="9"/>
      <c r="J88" s="9"/>
    </row>
    <row r="89" spans="1:10" s="10" customFormat="1" x14ac:dyDescent="0.3">
      <c r="A89" s="3"/>
      <c r="B89" s="3"/>
      <c r="C89" s="3"/>
      <c r="E89" s="9"/>
      <c r="F89" s="9"/>
      <c r="G89" s="9"/>
      <c r="H89" s="9"/>
      <c r="I89" s="9"/>
      <c r="J89" s="9"/>
    </row>
    <row r="90" spans="1:10" s="10" customFormat="1" x14ac:dyDescent="0.3">
      <c r="A90" s="3"/>
      <c r="B90" s="3"/>
      <c r="C90" s="3"/>
      <c r="E90" s="9"/>
      <c r="F90" s="9"/>
      <c r="G90" s="9"/>
      <c r="H90" s="9"/>
      <c r="I90" s="9"/>
      <c r="J90" s="9"/>
    </row>
    <row r="91" spans="1:10" s="10" customFormat="1" x14ac:dyDescent="0.3">
      <c r="A91" s="3"/>
      <c r="B91" s="3"/>
      <c r="C91" s="3"/>
      <c r="E91" s="9"/>
      <c r="F91" s="9"/>
      <c r="G91" s="9"/>
      <c r="H91" s="9"/>
      <c r="I91" s="9"/>
      <c r="J91" s="9"/>
    </row>
  </sheetData>
  <mergeCells count="1">
    <mergeCell ref="I2:J2"/>
  </mergeCells>
  <dataValidations count="2">
    <dataValidation type="custom" allowBlank="1" showInputMessage="1" showErrorMessage="1" errorTitle="Cust ID invalid!" error="Customer IDs unique numbers between 100-300 (inclusive)." promptTitle="Enter Customer ID" prompt="Must be unique numbers between 100-300 (inclusive)." sqref="A3:A52" xr:uid="{00000000-0002-0000-0100-000000000000}">
      <formula1>AND(LEN(A3)=3,A3&lt;=300,COUNTIF(A:A,A3)&lt;=1)</formula1>
    </dataValidation>
    <dataValidation type="list" allowBlank="1" showInputMessage="1" showErrorMessage="1" sqref="D55:E55" xr:uid="{00000000-0002-0000-0100-000001000000}">
      <formula1>$B$3:$B$52</formula1>
    </dataValidation>
  </dataValidations>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87"/>
  <sheetViews>
    <sheetView tabSelected="1" topLeftCell="C53" zoomScale="125" zoomScaleNormal="125" zoomScalePageLayoutView="125" workbookViewId="0">
      <selection activeCell="H27" sqref="H27"/>
    </sheetView>
  </sheetViews>
  <sheetFormatPr defaultColWidth="8.77734375" defaultRowHeight="14.4" x14ac:dyDescent="0.3"/>
  <cols>
    <col min="1" max="2" width="12.77734375" style="3" customWidth="1"/>
    <col min="3" max="3" width="12.6640625" style="3" bestFit="1" customWidth="1"/>
    <col min="4" max="5" width="12.6640625" style="3" customWidth="1"/>
    <col min="6" max="6" width="13.6640625" style="10" customWidth="1"/>
    <col min="7" max="7" width="15.6640625" style="9" customWidth="1"/>
    <col min="8" max="8" width="19.77734375" style="9" customWidth="1"/>
    <col min="9" max="9" width="10.6640625" style="9" customWidth="1"/>
    <col min="10" max="10" width="15.109375" style="9" customWidth="1"/>
    <col min="11" max="11" width="17.109375" style="9" customWidth="1"/>
    <col min="12" max="12" width="21.44140625" style="3" customWidth="1"/>
    <col min="13" max="13" width="16.77734375" style="3" bestFit="1" customWidth="1"/>
    <col min="14" max="14" width="21" style="3" customWidth="1"/>
    <col min="15" max="15" width="10.109375" style="3" bestFit="1" customWidth="1"/>
    <col min="16" max="16384" width="8.77734375" style="3"/>
  </cols>
  <sheetData>
    <row r="1" spans="1:11" ht="28.8" x14ac:dyDescent="0.3">
      <c r="A1" s="7" t="s">
        <v>118</v>
      </c>
      <c r="B1" s="7"/>
      <c r="C1" s="4"/>
      <c r="D1" s="4"/>
      <c r="E1" s="4"/>
      <c r="F1" s="5"/>
      <c r="G1" s="6"/>
      <c r="H1" s="27" t="s">
        <v>119</v>
      </c>
      <c r="I1" s="27" t="s">
        <v>120</v>
      </c>
      <c r="J1" s="27" t="s">
        <v>121</v>
      </c>
      <c r="K1" s="3"/>
    </row>
    <row r="2" spans="1:11" s="32" customFormat="1" ht="40.950000000000003" customHeight="1" x14ac:dyDescent="0.3">
      <c r="A2" s="28" t="s">
        <v>2</v>
      </c>
      <c r="B2" s="29" t="s">
        <v>3</v>
      </c>
      <c r="C2" s="29" t="s">
        <v>0</v>
      </c>
      <c r="D2" s="29" t="s">
        <v>122</v>
      </c>
      <c r="E2" s="29" t="s">
        <v>123</v>
      </c>
      <c r="F2" s="29" t="s">
        <v>124</v>
      </c>
      <c r="G2" s="29" t="s">
        <v>125</v>
      </c>
      <c r="H2" s="30" t="s">
        <v>126</v>
      </c>
      <c r="I2" s="31">
        <v>0.47916666666666669</v>
      </c>
      <c r="J2" s="31">
        <v>0.51041666666666663</v>
      </c>
    </row>
    <row r="3" spans="1:11" ht="16.05" customHeight="1" x14ac:dyDescent="0.3">
      <c r="A3" s="16" t="s">
        <v>4</v>
      </c>
      <c r="B3" s="16" t="s">
        <v>5</v>
      </c>
      <c r="C3" s="17">
        <v>43288</v>
      </c>
      <c r="D3" s="33" t="str">
        <f>TEXT(C3,"DDDD")</f>
        <v>Saturday</v>
      </c>
      <c r="E3" s="34">
        <f>WEEKDAY(C3,2)</f>
        <v>6</v>
      </c>
      <c r="F3" s="35">
        <v>0.8</v>
      </c>
      <c r="G3" s="19" t="str">
        <f>IF(AND(AND(E3&gt;=1,E3&lt;=5),OR(AND(F3&gt;=$I$2,F3&lt;=$J$2),AND(F3&gt;=$I$3,F3&lt;=$J$3))),"Early Bird","")</f>
        <v/>
      </c>
      <c r="H3" s="36" t="s">
        <v>127</v>
      </c>
      <c r="I3" s="37">
        <v>0.78125</v>
      </c>
      <c r="J3" s="37">
        <v>0.8125</v>
      </c>
      <c r="K3" s="3"/>
    </row>
    <row r="4" spans="1:11" ht="15.6" x14ac:dyDescent="0.3">
      <c r="A4" s="16" t="s">
        <v>6</v>
      </c>
      <c r="B4" s="16" t="s">
        <v>7</v>
      </c>
      <c r="C4" s="17">
        <v>43282</v>
      </c>
      <c r="D4" s="33" t="str">
        <f t="shared" ref="D4:D52" si="0">TEXT(C4,"DDDD")</f>
        <v>Sunday</v>
      </c>
      <c r="E4" s="34">
        <f t="shared" ref="E4:E52" si="1">WEEKDAY(C4,2)</f>
        <v>7</v>
      </c>
      <c r="F4" s="35">
        <v>0.36</v>
      </c>
      <c r="G4" s="19" t="str">
        <f t="shared" ref="G4:G52" si="2">IF(AND(AND(E4&gt;=1,E4&lt;=5),OR(AND(F4&gt;=$I$2,F4&lt;=$J$2),AND(F4&gt;=$I$3,F4&lt;=$J$3))),"Early Bird","")</f>
        <v/>
      </c>
      <c r="H4" s="3"/>
      <c r="I4" s="3"/>
      <c r="J4" s="3"/>
      <c r="K4" s="3"/>
    </row>
    <row r="5" spans="1:11" ht="15.6" x14ac:dyDescent="0.3">
      <c r="A5" s="16" t="s">
        <v>8</v>
      </c>
      <c r="B5" s="16" t="s">
        <v>9</v>
      </c>
      <c r="C5" s="21">
        <v>43286</v>
      </c>
      <c r="D5" s="33" t="str">
        <f t="shared" si="0"/>
        <v>Thursday</v>
      </c>
      <c r="E5" s="34">
        <f t="shared" si="1"/>
        <v>4</v>
      </c>
      <c r="F5" s="35">
        <v>0.66</v>
      </c>
      <c r="G5" s="19" t="str">
        <f t="shared" si="2"/>
        <v/>
      </c>
      <c r="H5" s="3"/>
      <c r="I5" s="3"/>
      <c r="J5" s="3"/>
      <c r="K5" s="3"/>
    </row>
    <row r="6" spans="1:11" ht="15.6" x14ac:dyDescent="0.3">
      <c r="A6" s="16" t="s">
        <v>10</v>
      </c>
      <c r="B6" s="16" t="s">
        <v>11</v>
      </c>
      <c r="C6" s="17">
        <v>43283</v>
      </c>
      <c r="D6" s="33" t="str">
        <f t="shared" si="0"/>
        <v>Monday</v>
      </c>
      <c r="E6" s="34">
        <f t="shared" si="1"/>
        <v>1</v>
      </c>
      <c r="F6" s="35">
        <v>0.51041666666666663</v>
      </c>
      <c r="G6" s="19" t="str">
        <f t="shared" si="2"/>
        <v>Early Bird</v>
      </c>
      <c r="H6" s="3"/>
      <c r="I6" s="3"/>
      <c r="J6" s="3"/>
      <c r="K6" s="3"/>
    </row>
    <row r="7" spans="1:11" ht="15.6" x14ac:dyDescent="0.3">
      <c r="A7" s="16" t="s">
        <v>12</v>
      </c>
      <c r="B7" s="16" t="s">
        <v>13</v>
      </c>
      <c r="C7" s="17">
        <v>43284</v>
      </c>
      <c r="D7" s="33" t="str">
        <f t="shared" si="0"/>
        <v>Tuesday</v>
      </c>
      <c r="E7" s="34">
        <f t="shared" si="1"/>
        <v>2</v>
      </c>
      <c r="F7" s="35">
        <v>0.77</v>
      </c>
      <c r="G7" s="19" t="str">
        <f t="shared" si="2"/>
        <v/>
      </c>
      <c r="H7" s="3"/>
      <c r="I7" s="3"/>
      <c r="J7" s="3"/>
      <c r="K7" s="3"/>
    </row>
    <row r="8" spans="1:11" ht="15.6" x14ac:dyDescent="0.3">
      <c r="A8" s="16" t="s">
        <v>14</v>
      </c>
      <c r="B8" s="16" t="s">
        <v>15</v>
      </c>
      <c r="C8" s="17">
        <v>43284</v>
      </c>
      <c r="D8" s="33" t="str">
        <f t="shared" si="0"/>
        <v>Tuesday</v>
      </c>
      <c r="E8" s="34">
        <f t="shared" si="1"/>
        <v>2</v>
      </c>
      <c r="F8" s="35">
        <v>0.49</v>
      </c>
      <c r="G8" s="19" t="str">
        <f t="shared" si="2"/>
        <v>Early Bird</v>
      </c>
      <c r="H8" s="3"/>
      <c r="I8" s="3"/>
      <c r="J8" s="3"/>
      <c r="K8" s="3"/>
    </row>
    <row r="9" spans="1:11" ht="15.6" x14ac:dyDescent="0.3">
      <c r="A9" s="16" t="s">
        <v>16</v>
      </c>
      <c r="B9" s="16" t="s">
        <v>17</v>
      </c>
      <c r="C9" s="17">
        <v>43283</v>
      </c>
      <c r="D9" s="33" t="str">
        <f t="shared" si="0"/>
        <v>Monday</v>
      </c>
      <c r="E9" s="34">
        <f t="shared" si="1"/>
        <v>1</v>
      </c>
      <c r="F9" s="35">
        <v>0.65</v>
      </c>
      <c r="G9" s="19" t="str">
        <f t="shared" si="2"/>
        <v/>
      </c>
      <c r="H9" s="3"/>
      <c r="I9" s="3"/>
      <c r="J9" s="3"/>
      <c r="K9" s="3"/>
    </row>
    <row r="10" spans="1:11" ht="15.6" x14ac:dyDescent="0.3">
      <c r="A10" s="16" t="s">
        <v>18</v>
      </c>
      <c r="B10" s="16" t="s">
        <v>19</v>
      </c>
      <c r="C10" s="21">
        <v>43288</v>
      </c>
      <c r="D10" s="33" t="str">
        <f t="shared" si="0"/>
        <v>Saturday</v>
      </c>
      <c r="E10" s="34">
        <f t="shared" si="1"/>
        <v>6</v>
      </c>
      <c r="F10" s="35">
        <v>0.43</v>
      </c>
      <c r="G10" s="19" t="str">
        <f t="shared" si="2"/>
        <v/>
      </c>
      <c r="H10" s="3"/>
      <c r="I10" s="3"/>
      <c r="J10" s="3"/>
      <c r="K10" s="3"/>
    </row>
    <row r="11" spans="1:11" ht="15.6" x14ac:dyDescent="0.3">
      <c r="A11" s="16" t="s">
        <v>20</v>
      </c>
      <c r="B11" s="16" t="s">
        <v>21</v>
      </c>
      <c r="C11" s="21">
        <v>43287</v>
      </c>
      <c r="D11" s="33" t="str">
        <f t="shared" si="0"/>
        <v>Friday</v>
      </c>
      <c r="E11" s="34">
        <f t="shared" si="1"/>
        <v>5</v>
      </c>
      <c r="F11" s="35">
        <v>0.36</v>
      </c>
      <c r="G11" s="19" t="str">
        <f t="shared" si="2"/>
        <v/>
      </c>
      <c r="H11" s="3"/>
      <c r="I11" s="3"/>
      <c r="J11" s="3"/>
      <c r="K11" s="3"/>
    </row>
    <row r="12" spans="1:11" ht="15.6" x14ac:dyDescent="0.3">
      <c r="A12" s="16" t="s">
        <v>22</v>
      </c>
      <c r="B12" s="16" t="s">
        <v>23</v>
      </c>
      <c r="C12" s="21">
        <v>43285</v>
      </c>
      <c r="D12" s="33" t="str">
        <f t="shared" si="0"/>
        <v>Wednesday</v>
      </c>
      <c r="E12" s="34">
        <f t="shared" si="1"/>
        <v>3</v>
      </c>
      <c r="F12" s="35">
        <v>0.82</v>
      </c>
      <c r="G12" s="19" t="str">
        <f t="shared" si="2"/>
        <v/>
      </c>
      <c r="K12" s="3"/>
    </row>
    <row r="13" spans="1:11" ht="15.6" x14ac:dyDescent="0.3">
      <c r="A13" s="16" t="s">
        <v>24</v>
      </c>
      <c r="B13" s="16" t="s">
        <v>25</v>
      </c>
      <c r="C13" s="17">
        <v>43283</v>
      </c>
      <c r="D13" s="33" t="str">
        <f t="shared" si="0"/>
        <v>Monday</v>
      </c>
      <c r="E13" s="34">
        <f t="shared" si="1"/>
        <v>1</v>
      </c>
      <c r="F13" s="35">
        <v>0.51</v>
      </c>
      <c r="G13" s="19" t="str">
        <f t="shared" si="2"/>
        <v>Early Bird</v>
      </c>
      <c r="K13" s="3"/>
    </row>
    <row r="14" spans="1:11" ht="15.6" x14ac:dyDescent="0.3">
      <c r="A14" s="16" t="s">
        <v>26</v>
      </c>
      <c r="B14" s="16" t="s">
        <v>27</v>
      </c>
      <c r="C14" s="17">
        <v>43282</v>
      </c>
      <c r="D14" s="33" t="str">
        <f t="shared" si="0"/>
        <v>Sunday</v>
      </c>
      <c r="E14" s="34">
        <f t="shared" si="1"/>
        <v>7</v>
      </c>
      <c r="F14" s="35">
        <v>0.37</v>
      </c>
      <c r="G14" s="19" t="str">
        <f t="shared" si="2"/>
        <v/>
      </c>
      <c r="K14" s="3"/>
    </row>
    <row r="15" spans="1:11" ht="15.6" x14ac:dyDescent="0.3">
      <c r="A15" s="16" t="s">
        <v>28</v>
      </c>
      <c r="B15" s="16" t="s">
        <v>29</v>
      </c>
      <c r="C15" s="17">
        <v>43284</v>
      </c>
      <c r="D15" s="33" t="str">
        <f t="shared" si="0"/>
        <v>Tuesday</v>
      </c>
      <c r="E15" s="34">
        <f t="shared" si="1"/>
        <v>2</v>
      </c>
      <c r="F15" s="35">
        <v>0.61</v>
      </c>
      <c r="G15" s="19" t="str">
        <f t="shared" si="2"/>
        <v/>
      </c>
      <c r="K15" s="3"/>
    </row>
    <row r="16" spans="1:11" ht="15.6" x14ac:dyDescent="0.3">
      <c r="A16" s="16" t="s">
        <v>30</v>
      </c>
      <c r="B16" s="16" t="s">
        <v>31</v>
      </c>
      <c r="C16" s="17">
        <v>43282</v>
      </c>
      <c r="D16" s="33" t="str">
        <f t="shared" si="0"/>
        <v>Sunday</v>
      </c>
      <c r="E16" s="34">
        <f t="shared" si="1"/>
        <v>7</v>
      </c>
      <c r="F16" s="35">
        <v>0.77</v>
      </c>
      <c r="G16" s="19" t="str">
        <f t="shared" si="2"/>
        <v/>
      </c>
      <c r="K16" s="3"/>
    </row>
    <row r="17" spans="1:7" s="9" customFormat="1" ht="15.6" x14ac:dyDescent="0.3">
      <c r="A17" s="16" t="s">
        <v>32</v>
      </c>
      <c r="B17" s="16" t="s">
        <v>33</v>
      </c>
      <c r="C17" s="17">
        <v>43282</v>
      </c>
      <c r="D17" s="33" t="str">
        <f t="shared" si="0"/>
        <v>Sunday</v>
      </c>
      <c r="E17" s="34">
        <f t="shared" si="1"/>
        <v>7</v>
      </c>
      <c r="F17" s="35">
        <v>0.48</v>
      </c>
      <c r="G17" s="19" t="str">
        <f t="shared" si="2"/>
        <v/>
      </c>
    </row>
    <row r="18" spans="1:7" s="9" customFormat="1" ht="15.6" x14ac:dyDescent="0.3">
      <c r="A18" s="16" t="s">
        <v>34</v>
      </c>
      <c r="B18" s="16" t="s">
        <v>35</v>
      </c>
      <c r="C18" s="21">
        <v>43286</v>
      </c>
      <c r="D18" s="33" t="str">
        <f t="shared" si="0"/>
        <v>Thursday</v>
      </c>
      <c r="E18" s="34">
        <f t="shared" si="1"/>
        <v>4</v>
      </c>
      <c r="F18" s="35">
        <v>0.41</v>
      </c>
      <c r="G18" s="19" t="str">
        <f t="shared" si="2"/>
        <v/>
      </c>
    </row>
    <row r="19" spans="1:7" s="9" customFormat="1" ht="15.6" x14ac:dyDescent="0.3">
      <c r="A19" s="16" t="s">
        <v>36</v>
      </c>
      <c r="B19" s="16" t="s">
        <v>7</v>
      </c>
      <c r="C19" s="17">
        <v>43283</v>
      </c>
      <c r="D19" s="33" t="str">
        <f t="shared" si="0"/>
        <v>Monday</v>
      </c>
      <c r="E19" s="34">
        <f t="shared" si="1"/>
        <v>1</v>
      </c>
      <c r="F19" s="35">
        <v>0.81</v>
      </c>
      <c r="G19" s="19" t="str">
        <f t="shared" si="2"/>
        <v>Early Bird</v>
      </c>
    </row>
    <row r="20" spans="1:7" s="9" customFormat="1" ht="15.6" x14ac:dyDescent="0.3">
      <c r="A20" s="16" t="s">
        <v>37</v>
      </c>
      <c r="B20" s="16" t="s">
        <v>38</v>
      </c>
      <c r="C20" s="21">
        <v>43286</v>
      </c>
      <c r="D20" s="33" t="str">
        <f t="shared" si="0"/>
        <v>Thursday</v>
      </c>
      <c r="E20" s="34">
        <f t="shared" si="1"/>
        <v>4</v>
      </c>
      <c r="F20" s="35">
        <v>0.45</v>
      </c>
      <c r="G20" s="19" t="str">
        <f t="shared" si="2"/>
        <v/>
      </c>
    </row>
    <row r="21" spans="1:7" s="9" customFormat="1" ht="15.6" x14ac:dyDescent="0.3">
      <c r="A21" s="16" t="s">
        <v>39</v>
      </c>
      <c r="B21" s="16" t="s">
        <v>19</v>
      </c>
      <c r="C21" s="21">
        <v>43286</v>
      </c>
      <c r="D21" s="33" t="str">
        <f t="shared" si="0"/>
        <v>Thursday</v>
      </c>
      <c r="E21" s="34">
        <f t="shared" si="1"/>
        <v>4</v>
      </c>
      <c r="F21" s="35">
        <v>0.85</v>
      </c>
      <c r="G21" s="19" t="str">
        <f t="shared" si="2"/>
        <v/>
      </c>
    </row>
    <row r="22" spans="1:7" s="9" customFormat="1" ht="15.6" x14ac:dyDescent="0.3">
      <c r="A22" s="16" t="s">
        <v>40</v>
      </c>
      <c r="B22" s="16" t="s">
        <v>41</v>
      </c>
      <c r="C22" s="17">
        <v>43284</v>
      </c>
      <c r="D22" s="33" t="str">
        <f t="shared" si="0"/>
        <v>Tuesday</v>
      </c>
      <c r="E22" s="34">
        <f t="shared" si="1"/>
        <v>2</v>
      </c>
      <c r="F22" s="35">
        <v>0.37</v>
      </c>
      <c r="G22" s="19" t="str">
        <f t="shared" si="2"/>
        <v/>
      </c>
    </row>
    <row r="23" spans="1:7" s="9" customFormat="1" ht="15.6" x14ac:dyDescent="0.3">
      <c r="A23" s="16" t="s">
        <v>42</v>
      </c>
      <c r="B23" s="16" t="s">
        <v>43</v>
      </c>
      <c r="C23" s="21">
        <v>43285</v>
      </c>
      <c r="D23" s="33" t="str">
        <f t="shared" si="0"/>
        <v>Wednesday</v>
      </c>
      <c r="E23" s="34">
        <f t="shared" si="1"/>
        <v>3</v>
      </c>
      <c r="F23" s="35">
        <v>0.95</v>
      </c>
      <c r="G23" s="19" t="str">
        <f t="shared" si="2"/>
        <v/>
      </c>
    </row>
    <row r="24" spans="1:7" s="9" customFormat="1" ht="15.6" x14ac:dyDescent="0.3">
      <c r="A24" s="16" t="s">
        <v>44</v>
      </c>
      <c r="B24" s="16" t="s">
        <v>45</v>
      </c>
      <c r="C24" s="21">
        <v>43286</v>
      </c>
      <c r="D24" s="33" t="str">
        <f t="shared" si="0"/>
        <v>Thursday</v>
      </c>
      <c r="E24" s="34">
        <f t="shared" si="1"/>
        <v>4</v>
      </c>
      <c r="F24" s="35">
        <v>0.7</v>
      </c>
      <c r="G24" s="19" t="str">
        <f t="shared" si="2"/>
        <v/>
      </c>
    </row>
    <row r="25" spans="1:7" s="9" customFormat="1" ht="15.6" x14ac:dyDescent="0.3">
      <c r="A25" s="16" t="s">
        <v>46</v>
      </c>
      <c r="B25" s="16" t="s">
        <v>47</v>
      </c>
      <c r="C25" s="21">
        <v>43288</v>
      </c>
      <c r="D25" s="33" t="str">
        <f t="shared" si="0"/>
        <v>Saturday</v>
      </c>
      <c r="E25" s="34">
        <f t="shared" si="1"/>
        <v>6</v>
      </c>
      <c r="F25" s="35">
        <v>0.35</v>
      </c>
      <c r="G25" s="19" t="str">
        <f t="shared" si="2"/>
        <v/>
      </c>
    </row>
    <row r="26" spans="1:7" s="9" customFormat="1" ht="15.6" x14ac:dyDescent="0.3">
      <c r="A26" s="16" t="s">
        <v>48</v>
      </c>
      <c r="B26" s="16" t="s">
        <v>49</v>
      </c>
      <c r="C26" s="17">
        <v>43283</v>
      </c>
      <c r="D26" s="33" t="str">
        <f t="shared" si="0"/>
        <v>Monday</v>
      </c>
      <c r="E26" s="34">
        <f t="shared" si="1"/>
        <v>1</v>
      </c>
      <c r="F26" s="35">
        <v>0.54</v>
      </c>
      <c r="G26" s="19" t="str">
        <f t="shared" si="2"/>
        <v/>
      </c>
    </row>
    <row r="27" spans="1:7" s="9" customFormat="1" ht="15.6" x14ac:dyDescent="0.3">
      <c r="A27" s="16" t="s">
        <v>50</v>
      </c>
      <c r="B27" s="16" t="s">
        <v>51</v>
      </c>
      <c r="C27" s="17">
        <v>43284</v>
      </c>
      <c r="D27" s="33" t="str">
        <f t="shared" si="0"/>
        <v>Tuesday</v>
      </c>
      <c r="E27" s="34">
        <f t="shared" si="1"/>
        <v>2</v>
      </c>
      <c r="F27" s="35">
        <v>0.71</v>
      </c>
      <c r="G27" s="19" t="str">
        <f t="shared" si="2"/>
        <v/>
      </c>
    </row>
    <row r="28" spans="1:7" s="9" customFormat="1" ht="15.6" x14ac:dyDescent="0.3">
      <c r="A28" s="16" t="s">
        <v>52</v>
      </c>
      <c r="B28" s="16" t="s">
        <v>53</v>
      </c>
      <c r="C28" s="17">
        <v>43282</v>
      </c>
      <c r="D28" s="33" t="str">
        <f t="shared" si="0"/>
        <v>Sunday</v>
      </c>
      <c r="E28" s="34">
        <f t="shared" si="1"/>
        <v>7</v>
      </c>
      <c r="F28" s="35">
        <v>0.79</v>
      </c>
      <c r="G28" s="19" t="str">
        <f t="shared" si="2"/>
        <v/>
      </c>
    </row>
    <row r="29" spans="1:7" s="9" customFormat="1" ht="15.6" x14ac:dyDescent="0.3">
      <c r="A29" s="16" t="s">
        <v>54</v>
      </c>
      <c r="B29" s="16" t="s">
        <v>55</v>
      </c>
      <c r="C29" s="21">
        <v>43287</v>
      </c>
      <c r="D29" s="33" t="str">
        <f t="shared" si="0"/>
        <v>Friday</v>
      </c>
      <c r="E29" s="34">
        <f t="shared" si="1"/>
        <v>5</v>
      </c>
      <c r="F29" s="35">
        <v>0.37</v>
      </c>
      <c r="G29" s="19" t="str">
        <f t="shared" si="2"/>
        <v/>
      </c>
    </row>
    <row r="30" spans="1:7" s="9" customFormat="1" ht="15.6" x14ac:dyDescent="0.3">
      <c r="A30" s="16" t="s">
        <v>56</v>
      </c>
      <c r="B30" s="16" t="s">
        <v>57</v>
      </c>
      <c r="C30" s="21">
        <v>43285</v>
      </c>
      <c r="D30" s="33" t="str">
        <f t="shared" si="0"/>
        <v>Wednesday</v>
      </c>
      <c r="E30" s="34">
        <f t="shared" si="1"/>
        <v>3</v>
      </c>
      <c r="F30" s="35">
        <v>1</v>
      </c>
      <c r="G30" s="19" t="str">
        <f t="shared" si="2"/>
        <v/>
      </c>
    </row>
    <row r="31" spans="1:7" s="9" customFormat="1" ht="15.6" x14ac:dyDescent="0.3">
      <c r="A31" s="16" t="s">
        <v>58</v>
      </c>
      <c r="B31" s="16" t="s">
        <v>59</v>
      </c>
      <c r="C31" s="21">
        <v>43287</v>
      </c>
      <c r="D31" s="33" t="str">
        <f t="shared" si="0"/>
        <v>Friday</v>
      </c>
      <c r="E31" s="34">
        <f t="shared" si="1"/>
        <v>5</v>
      </c>
      <c r="F31" s="35">
        <v>0.98</v>
      </c>
      <c r="G31" s="19" t="str">
        <f t="shared" si="2"/>
        <v/>
      </c>
    </row>
    <row r="32" spans="1:7" s="9" customFormat="1" ht="15.6" x14ac:dyDescent="0.3">
      <c r="A32" s="16" t="s">
        <v>60</v>
      </c>
      <c r="B32" s="16" t="s">
        <v>61</v>
      </c>
      <c r="C32" s="17">
        <v>43282</v>
      </c>
      <c r="D32" s="33" t="str">
        <f t="shared" si="0"/>
        <v>Sunday</v>
      </c>
      <c r="E32" s="34">
        <f t="shared" si="1"/>
        <v>7</v>
      </c>
      <c r="F32" s="35">
        <v>0.8</v>
      </c>
      <c r="G32" s="19" t="str">
        <f t="shared" si="2"/>
        <v/>
      </c>
    </row>
    <row r="33" spans="1:7" s="9" customFormat="1" ht="15.6" x14ac:dyDescent="0.3">
      <c r="A33" s="16" t="s">
        <v>62</v>
      </c>
      <c r="B33" s="16" t="s">
        <v>63</v>
      </c>
      <c r="C33" s="17">
        <v>43283</v>
      </c>
      <c r="D33" s="33" t="str">
        <f t="shared" si="0"/>
        <v>Monday</v>
      </c>
      <c r="E33" s="34">
        <f t="shared" si="1"/>
        <v>1</v>
      </c>
      <c r="F33" s="35">
        <v>0.84</v>
      </c>
      <c r="G33" s="19" t="str">
        <f t="shared" si="2"/>
        <v/>
      </c>
    </row>
    <row r="34" spans="1:7" s="9" customFormat="1" ht="15.6" x14ac:dyDescent="0.3">
      <c r="A34" s="16" t="s">
        <v>54</v>
      </c>
      <c r="B34" s="16" t="s">
        <v>64</v>
      </c>
      <c r="C34" s="21">
        <v>43285</v>
      </c>
      <c r="D34" s="33" t="str">
        <f t="shared" si="0"/>
        <v>Wednesday</v>
      </c>
      <c r="E34" s="34">
        <f t="shared" si="1"/>
        <v>3</v>
      </c>
      <c r="F34" s="35">
        <v>0.83</v>
      </c>
      <c r="G34" s="19" t="str">
        <f t="shared" si="2"/>
        <v/>
      </c>
    </row>
    <row r="35" spans="1:7" s="9" customFormat="1" ht="15.6" x14ac:dyDescent="0.3">
      <c r="A35" s="16" t="s">
        <v>65</v>
      </c>
      <c r="B35" s="16" t="s">
        <v>66</v>
      </c>
      <c r="C35" s="21">
        <v>43287</v>
      </c>
      <c r="D35" s="33" t="str">
        <f t="shared" si="0"/>
        <v>Friday</v>
      </c>
      <c r="E35" s="34">
        <f t="shared" si="1"/>
        <v>5</v>
      </c>
      <c r="F35" s="35">
        <v>0.57999999999999996</v>
      </c>
      <c r="G35" s="19" t="str">
        <f t="shared" si="2"/>
        <v/>
      </c>
    </row>
    <row r="36" spans="1:7" s="9" customFormat="1" ht="15.6" x14ac:dyDescent="0.3">
      <c r="A36" s="16" t="s">
        <v>67</v>
      </c>
      <c r="B36" s="16" t="s">
        <v>68</v>
      </c>
      <c r="C36" s="21">
        <v>43288</v>
      </c>
      <c r="D36" s="33" t="str">
        <f t="shared" si="0"/>
        <v>Saturday</v>
      </c>
      <c r="E36" s="34">
        <f t="shared" si="1"/>
        <v>6</v>
      </c>
      <c r="F36" s="35">
        <v>0.36</v>
      </c>
      <c r="G36" s="19" t="str">
        <f t="shared" si="2"/>
        <v/>
      </c>
    </row>
    <row r="37" spans="1:7" s="9" customFormat="1" ht="15.6" x14ac:dyDescent="0.3">
      <c r="A37" s="16" t="s">
        <v>69</v>
      </c>
      <c r="B37" s="16" t="s">
        <v>33</v>
      </c>
      <c r="C37" s="17">
        <v>43282</v>
      </c>
      <c r="D37" s="33" t="str">
        <f t="shared" si="0"/>
        <v>Sunday</v>
      </c>
      <c r="E37" s="34">
        <f t="shared" si="1"/>
        <v>7</v>
      </c>
      <c r="F37" s="35">
        <v>0.36</v>
      </c>
      <c r="G37" s="19" t="str">
        <f t="shared" si="2"/>
        <v/>
      </c>
    </row>
    <row r="38" spans="1:7" s="9" customFormat="1" ht="15.6" x14ac:dyDescent="0.3">
      <c r="A38" s="16" t="s">
        <v>70</v>
      </c>
      <c r="B38" s="16" t="s">
        <v>71</v>
      </c>
      <c r="C38" s="21">
        <v>43288</v>
      </c>
      <c r="D38" s="33" t="str">
        <f t="shared" si="0"/>
        <v>Saturday</v>
      </c>
      <c r="E38" s="34">
        <f t="shared" si="1"/>
        <v>6</v>
      </c>
      <c r="F38" s="35">
        <v>0.5</v>
      </c>
      <c r="G38" s="19" t="str">
        <f t="shared" si="2"/>
        <v/>
      </c>
    </row>
    <row r="39" spans="1:7" s="9" customFormat="1" ht="15.6" x14ac:dyDescent="0.3">
      <c r="A39" s="16" t="s">
        <v>72</v>
      </c>
      <c r="B39" s="16" t="s">
        <v>73</v>
      </c>
      <c r="C39" s="21">
        <v>43285</v>
      </c>
      <c r="D39" s="33" t="str">
        <f t="shared" si="0"/>
        <v>Wednesday</v>
      </c>
      <c r="E39" s="34">
        <f t="shared" si="1"/>
        <v>3</v>
      </c>
      <c r="F39" s="35">
        <v>0.12</v>
      </c>
      <c r="G39" s="19" t="str">
        <f t="shared" si="2"/>
        <v/>
      </c>
    </row>
    <row r="40" spans="1:7" s="9" customFormat="1" ht="15.6" x14ac:dyDescent="0.3">
      <c r="A40" s="16" t="s">
        <v>74</v>
      </c>
      <c r="B40" s="16" t="s">
        <v>75</v>
      </c>
      <c r="C40" s="21">
        <v>43287</v>
      </c>
      <c r="D40" s="33" t="str">
        <f t="shared" si="0"/>
        <v>Friday</v>
      </c>
      <c r="E40" s="34">
        <f t="shared" si="1"/>
        <v>5</v>
      </c>
      <c r="F40" s="35">
        <v>0.43</v>
      </c>
      <c r="G40" s="19" t="str">
        <f t="shared" si="2"/>
        <v/>
      </c>
    </row>
    <row r="41" spans="1:7" s="9" customFormat="1" ht="15.6" x14ac:dyDescent="0.3">
      <c r="A41" s="16" t="s">
        <v>76</v>
      </c>
      <c r="B41" s="16" t="s">
        <v>77</v>
      </c>
      <c r="C41" s="21">
        <v>43288</v>
      </c>
      <c r="D41" s="33" t="str">
        <f t="shared" si="0"/>
        <v>Saturday</v>
      </c>
      <c r="E41" s="34">
        <f t="shared" si="1"/>
        <v>6</v>
      </c>
      <c r="F41" s="35">
        <v>0.75</v>
      </c>
      <c r="G41" s="19" t="str">
        <f t="shared" si="2"/>
        <v/>
      </c>
    </row>
    <row r="42" spans="1:7" s="9" customFormat="1" ht="15.6" x14ac:dyDescent="0.3">
      <c r="A42" s="16" t="s">
        <v>78</v>
      </c>
      <c r="B42" s="16" t="s">
        <v>79</v>
      </c>
      <c r="C42" s="17">
        <v>43284</v>
      </c>
      <c r="D42" s="33" t="str">
        <f t="shared" si="0"/>
        <v>Tuesday</v>
      </c>
      <c r="E42" s="34">
        <f t="shared" si="1"/>
        <v>2</v>
      </c>
      <c r="F42" s="35">
        <v>0.48</v>
      </c>
      <c r="G42" s="19" t="str">
        <f t="shared" si="2"/>
        <v>Early Bird</v>
      </c>
    </row>
    <row r="43" spans="1:7" s="9" customFormat="1" ht="15.6" x14ac:dyDescent="0.3">
      <c r="A43" s="16" t="s">
        <v>80</v>
      </c>
      <c r="B43" s="16" t="s">
        <v>81</v>
      </c>
      <c r="C43" s="21">
        <v>43288</v>
      </c>
      <c r="D43" s="33" t="str">
        <f t="shared" si="0"/>
        <v>Saturday</v>
      </c>
      <c r="E43" s="34">
        <f t="shared" si="1"/>
        <v>6</v>
      </c>
      <c r="F43" s="35">
        <v>0.49</v>
      </c>
      <c r="G43" s="19" t="str">
        <f t="shared" si="2"/>
        <v/>
      </c>
    </row>
    <row r="44" spans="1:7" s="9" customFormat="1" ht="15.6" x14ac:dyDescent="0.3">
      <c r="A44" s="16" t="s">
        <v>82</v>
      </c>
      <c r="B44" s="16" t="s">
        <v>83</v>
      </c>
      <c r="C44" s="17">
        <v>43282</v>
      </c>
      <c r="D44" s="33" t="str">
        <f t="shared" si="0"/>
        <v>Sunday</v>
      </c>
      <c r="E44" s="34">
        <f t="shared" si="1"/>
        <v>7</v>
      </c>
      <c r="F44" s="35">
        <v>0.8</v>
      </c>
      <c r="G44" s="19" t="str">
        <f t="shared" si="2"/>
        <v/>
      </c>
    </row>
    <row r="45" spans="1:7" s="9" customFormat="1" ht="15.6" x14ac:dyDescent="0.3">
      <c r="A45" s="16" t="s">
        <v>84</v>
      </c>
      <c r="B45" s="16" t="s">
        <v>85</v>
      </c>
      <c r="C45" s="21">
        <v>43288</v>
      </c>
      <c r="D45" s="33" t="str">
        <f t="shared" si="0"/>
        <v>Saturday</v>
      </c>
      <c r="E45" s="34">
        <f t="shared" si="1"/>
        <v>6</v>
      </c>
      <c r="F45" s="35">
        <v>0.36</v>
      </c>
      <c r="G45" s="19" t="str">
        <f t="shared" si="2"/>
        <v/>
      </c>
    </row>
    <row r="46" spans="1:7" s="9" customFormat="1" ht="15.6" x14ac:dyDescent="0.3">
      <c r="A46" s="16" t="s">
        <v>86</v>
      </c>
      <c r="B46" s="16" t="s">
        <v>87</v>
      </c>
      <c r="C46" s="21">
        <v>43288</v>
      </c>
      <c r="D46" s="33" t="str">
        <f t="shared" si="0"/>
        <v>Saturday</v>
      </c>
      <c r="E46" s="34">
        <f t="shared" si="1"/>
        <v>6</v>
      </c>
      <c r="F46" s="35">
        <v>0.36</v>
      </c>
      <c r="G46" s="19" t="str">
        <f t="shared" si="2"/>
        <v/>
      </c>
    </row>
    <row r="47" spans="1:7" s="9" customFormat="1" ht="15.6" x14ac:dyDescent="0.3">
      <c r="A47" s="16" t="s">
        <v>88</v>
      </c>
      <c r="B47" s="16" t="s">
        <v>89</v>
      </c>
      <c r="C47" s="17">
        <v>43282</v>
      </c>
      <c r="D47" s="33" t="str">
        <f t="shared" si="0"/>
        <v>Sunday</v>
      </c>
      <c r="E47" s="34">
        <f t="shared" si="1"/>
        <v>7</v>
      </c>
      <c r="F47" s="35">
        <v>0.78</v>
      </c>
      <c r="G47" s="19" t="str">
        <f t="shared" si="2"/>
        <v/>
      </c>
    </row>
    <row r="48" spans="1:7" s="9" customFormat="1" ht="15.6" x14ac:dyDescent="0.3">
      <c r="A48" s="16" t="s">
        <v>90</v>
      </c>
      <c r="B48" s="16" t="s">
        <v>33</v>
      </c>
      <c r="C48" s="17">
        <v>43284</v>
      </c>
      <c r="D48" s="33" t="str">
        <f t="shared" si="0"/>
        <v>Tuesday</v>
      </c>
      <c r="E48" s="34">
        <f t="shared" si="1"/>
        <v>2</v>
      </c>
      <c r="F48" s="35">
        <v>0.36</v>
      </c>
      <c r="G48" s="19" t="str">
        <f t="shared" si="2"/>
        <v/>
      </c>
    </row>
    <row r="49" spans="1:7" s="9" customFormat="1" ht="15.6" x14ac:dyDescent="0.3">
      <c r="A49" s="16" t="s">
        <v>91</v>
      </c>
      <c r="B49" s="16" t="s">
        <v>92</v>
      </c>
      <c r="C49" s="21">
        <v>43288</v>
      </c>
      <c r="D49" s="33" t="str">
        <f t="shared" si="0"/>
        <v>Saturday</v>
      </c>
      <c r="E49" s="34">
        <f t="shared" si="1"/>
        <v>6</v>
      </c>
      <c r="F49" s="35">
        <v>0.36</v>
      </c>
      <c r="G49" s="19" t="str">
        <f t="shared" si="2"/>
        <v/>
      </c>
    </row>
    <row r="50" spans="1:7" s="9" customFormat="1" ht="15.6" x14ac:dyDescent="0.3">
      <c r="A50" s="16" t="s">
        <v>93</v>
      </c>
      <c r="B50" s="16" t="s">
        <v>94</v>
      </c>
      <c r="C50" s="21">
        <v>43288</v>
      </c>
      <c r="D50" s="33" t="str">
        <f t="shared" si="0"/>
        <v>Saturday</v>
      </c>
      <c r="E50" s="34">
        <f t="shared" si="1"/>
        <v>6</v>
      </c>
      <c r="F50" s="35">
        <v>0.36</v>
      </c>
      <c r="G50" s="19" t="str">
        <f t="shared" si="2"/>
        <v/>
      </c>
    </row>
    <row r="51" spans="1:7" s="9" customFormat="1" ht="15.6" x14ac:dyDescent="0.3">
      <c r="A51" s="16" t="s">
        <v>95</v>
      </c>
      <c r="B51" s="16" t="s">
        <v>96</v>
      </c>
      <c r="C51" s="21">
        <v>43286</v>
      </c>
      <c r="D51" s="33" t="str">
        <f t="shared" si="0"/>
        <v>Thursday</v>
      </c>
      <c r="E51" s="34">
        <f t="shared" si="1"/>
        <v>4</v>
      </c>
      <c r="F51" s="35">
        <v>0.12</v>
      </c>
      <c r="G51" s="19" t="str">
        <f t="shared" si="2"/>
        <v/>
      </c>
    </row>
    <row r="52" spans="1:7" s="9" customFormat="1" ht="15.6" x14ac:dyDescent="0.3">
      <c r="A52" s="16" t="s">
        <v>97</v>
      </c>
      <c r="B52" s="16" t="s">
        <v>98</v>
      </c>
      <c r="C52" s="21">
        <v>43287</v>
      </c>
      <c r="D52" s="33" t="str">
        <f t="shared" si="0"/>
        <v>Friday</v>
      </c>
      <c r="E52" s="34">
        <f t="shared" si="1"/>
        <v>5</v>
      </c>
      <c r="F52" s="35">
        <v>0.8</v>
      </c>
      <c r="G52" s="19" t="str">
        <f t="shared" si="2"/>
        <v>Early Bird</v>
      </c>
    </row>
    <row r="53" spans="1:7" s="9" customFormat="1" ht="46.8" x14ac:dyDescent="0.3">
      <c r="A53" s="22"/>
      <c r="B53" s="22"/>
      <c r="C53" s="23"/>
      <c r="D53" s="23"/>
      <c r="E53" s="23"/>
      <c r="F53" s="38" t="s">
        <v>128</v>
      </c>
      <c r="G53" s="18">
        <f>COUNTIF(G3:G52,"Early Bird")</f>
        <v>6</v>
      </c>
    </row>
    <row r="54" spans="1:7" s="9" customFormat="1" ht="15.6" x14ac:dyDescent="0.3">
      <c r="A54" s="22"/>
      <c r="B54" s="22"/>
      <c r="C54" s="23"/>
      <c r="D54" s="23"/>
      <c r="E54" s="23"/>
      <c r="F54" s="24"/>
      <c r="G54" s="24"/>
    </row>
    <row r="55" spans="1:7" s="9" customFormat="1" x14ac:dyDescent="0.3">
      <c r="A55" s="3"/>
      <c r="B55" s="42" t="str">
        <f>"Is "&amp;A56&amp;" a winner?"</f>
        <v>Is Luke a winner?</v>
      </c>
      <c r="C55" s="42"/>
    </row>
    <row r="56" spans="1:7" s="9" customFormat="1" x14ac:dyDescent="0.3">
      <c r="A56" s="39" t="s">
        <v>4</v>
      </c>
      <c r="B56" s="43" t="s">
        <v>129</v>
      </c>
      <c r="C56" s="43"/>
    </row>
    <row r="57" spans="1:7" s="9" customFormat="1" x14ac:dyDescent="0.3">
      <c r="A57" s="3"/>
      <c r="B57" s="3"/>
      <c r="C57" s="10"/>
    </row>
    <row r="58" spans="1:7" s="9" customFormat="1" x14ac:dyDescent="0.3">
      <c r="A58" s="3"/>
      <c r="B58" s="3"/>
      <c r="C58" s="10"/>
    </row>
    <row r="59" spans="1:7" s="9" customFormat="1" x14ac:dyDescent="0.3">
      <c r="A59" s="3"/>
      <c r="B59" s="3"/>
      <c r="C59" s="10"/>
    </row>
    <row r="60" spans="1:7" s="9" customFormat="1" x14ac:dyDescent="0.3">
      <c r="A60" s="3"/>
      <c r="B60" s="3"/>
      <c r="C60" s="10"/>
    </row>
    <row r="61" spans="1:7" s="9" customFormat="1" x14ac:dyDescent="0.3">
      <c r="A61" s="3"/>
      <c r="B61" s="3"/>
      <c r="C61" s="3"/>
    </row>
    <row r="62" spans="1:7" s="9" customFormat="1" x14ac:dyDescent="0.3">
      <c r="A62" s="3"/>
      <c r="B62" s="3"/>
      <c r="C62" s="3"/>
      <c r="D62" s="3"/>
      <c r="E62" s="3"/>
      <c r="F62" s="10"/>
    </row>
    <row r="63" spans="1:7" s="9" customFormat="1" x14ac:dyDescent="0.3">
      <c r="A63" s="3"/>
      <c r="B63" s="3"/>
      <c r="C63" s="3"/>
      <c r="D63" s="3"/>
      <c r="E63" s="3"/>
      <c r="F63" s="10"/>
    </row>
    <row r="64" spans="1:7" s="9" customFormat="1" x14ac:dyDescent="0.3">
      <c r="A64" s="3"/>
      <c r="B64" s="3"/>
      <c r="C64" s="3"/>
      <c r="D64" s="3"/>
      <c r="E64" s="3"/>
      <c r="F64" s="10"/>
    </row>
    <row r="65" spans="1:11" s="9" customFormat="1" x14ac:dyDescent="0.3">
      <c r="A65" s="3"/>
      <c r="B65" s="3"/>
      <c r="C65" s="3"/>
      <c r="D65" s="3"/>
      <c r="E65" s="3"/>
      <c r="F65" s="10"/>
    </row>
    <row r="66" spans="1:11" s="9" customFormat="1" x14ac:dyDescent="0.3">
      <c r="A66" s="3"/>
      <c r="B66" s="3"/>
      <c r="C66" s="3"/>
      <c r="D66" s="3"/>
      <c r="E66" s="3"/>
      <c r="F66" s="10"/>
    </row>
    <row r="67" spans="1:11" s="9" customFormat="1" x14ac:dyDescent="0.3">
      <c r="A67" s="3"/>
      <c r="B67" s="3"/>
      <c r="C67" s="3"/>
      <c r="D67" s="3"/>
      <c r="E67" s="3"/>
      <c r="F67" s="10"/>
    </row>
    <row r="68" spans="1:11" s="9" customFormat="1" x14ac:dyDescent="0.3">
      <c r="A68" s="3"/>
      <c r="B68" s="3"/>
      <c r="C68" s="3"/>
      <c r="D68" s="3"/>
      <c r="E68" s="3"/>
      <c r="F68" s="10"/>
    </row>
    <row r="69" spans="1:11" s="9" customFormat="1" x14ac:dyDescent="0.3">
      <c r="A69" s="3"/>
      <c r="B69" s="3"/>
      <c r="C69" s="3"/>
      <c r="D69" s="3"/>
      <c r="E69" s="3"/>
      <c r="F69" s="10"/>
    </row>
    <row r="70" spans="1:11" s="9" customFormat="1" x14ac:dyDescent="0.3">
      <c r="A70" s="3"/>
      <c r="B70" s="3"/>
      <c r="C70" s="3"/>
      <c r="D70" s="3"/>
      <c r="E70" s="3"/>
      <c r="F70" s="10"/>
    </row>
    <row r="71" spans="1:11" s="9" customFormat="1" x14ac:dyDescent="0.3">
      <c r="A71" s="3"/>
      <c r="B71" s="3"/>
      <c r="C71" s="3"/>
      <c r="D71" s="3"/>
      <c r="E71" s="3"/>
      <c r="F71" s="10"/>
    </row>
    <row r="72" spans="1:11" s="9" customFormat="1" x14ac:dyDescent="0.3">
      <c r="A72" s="3"/>
      <c r="B72" s="3"/>
      <c r="C72" s="3"/>
      <c r="D72" s="3"/>
      <c r="E72" s="3"/>
      <c r="F72" s="10"/>
    </row>
    <row r="73" spans="1:11" s="9" customFormat="1" x14ac:dyDescent="0.3">
      <c r="A73" s="3"/>
      <c r="B73" s="3"/>
      <c r="C73" s="3"/>
      <c r="D73" s="3"/>
      <c r="E73" s="3"/>
      <c r="F73" s="10"/>
    </row>
    <row r="74" spans="1:11" s="9" customFormat="1" x14ac:dyDescent="0.3">
      <c r="A74" s="3"/>
      <c r="B74" s="3"/>
      <c r="C74" s="3"/>
      <c r="D74" s="3"/>
      <c r="E74" s="3"/>
      <c r="F74" s="10"/>
    </row>
    <row r="75" spans="1:11" s="9" customFormat="1" x14ac:dyDescent="0.3">
      <c r="A75" s="3"/>
      <c r="B75" s="3"/>
      <c r="C75" s="3"/>
      <c r="D75" s="3"/>
      <c r="E75" s="3"/>
      <c r="F75" s="10"/>
    </row>
    <row r="76" spans="1:11" s="9" customFormat="1" x14ac:dyDescent="0.3">
      <c r="A76" s="3"/>
      <c r="B76" s="3"/>
      <c r="C76" s="3"/>
      <c r="D76" s="3"/>
      <c r="E76" s="3"/>
      <c r="F76" s="10"/>
    </row>
    <row r="77" spans="1:11" s="10" customFormat="1" x14ac:dyDescent="0.3">
      <c r="A77" s="3"/>
      <c r="B77" s="3"/>
      <c r="C77" s="3"/>
      <c r="D77" s="3"/>
      <c r="E77" s="3"/>
      <c r="G77" s="9"/>
      <c r="H77" s="9"/>
      <c r="I77" s="9"/>
      <c r="J77" s="9"/>
      <c r="K77" s="9"/>
    </row>
    <row r="78" spans="1:11" s="10" customFormat="1" x14ac:dyDescent="0.3">
      <c r="A78" s="3"/>
      <c r="B78" s="3"/>
      <c r="C78" s="3"/>
      <c r="D78" s="3"/>
      <c r="E78" s="3"/>
      <c r="G78" s="9"/>
      <c r="H78" s="9"/>
      <c r="I78" s="9"/>
      <c r="J78" s="9"/>
      <c r="K78" s="9"/>
    </row>
    <row r="79" spans="1:11" s="10" customFormat="1" x14ac:dyDescent="0.3">
      <c r="A79" s="3"/>
      <c r="B79" s="3"/>
      <c r="C79" s="3"/>
      <c r="D79" s="3"/>
      <c r="E79" s="3"/>
      <c r="G79" s="9"/>
      <c r="H79" s="9"/>
      <c r="I79" s="9"/>
      <c r="J79" s="9"/>
      <c r="K79" s="9"/>
    </row>
    <row r="80" spans="1:11" s="10" customFormat="1" x14ac:dyDescent="0.3">
      <c r="A80" s="3"/>
      <c r="B80" s="3"/>
      <c r="C80" s="3"/>
      <c r="D80" s="3"/>
      <c r="E80" s="3"/>
      <c r="G80" s="9"/>
      <c r="H80" s="9"/>
      <c r="I80" s="9"/>
      <c r="J80" s="9"/>
      <c r="K80" s="9"/>
    </row>
    <row r="81" spans="1:11" s="10" customFormat="1" x14ac:dyDescent="0.3">
      <c r="A81" s="3"/>
      <c r="B81" s="3"/>
      <c r="C81" s="3"/>
      <c r="D81" s="3"/>
      <c r="E81" s="3"/>
      <c r="G81" s="9"/>
      <c r="H81" s="9"/>
      <c r="I81" s="9"/>
      <c r="J81" s="9"/>
      <c r="K81" s="9"/>
    </row>
    <row r="82" spans="1:11" s="10" customFormat="1" x14ac:dyDescent="0.3">
      <c r="A82" s="3"/>
      <c r="B82" s="3"/>
      <c r="C82" s="3"/>
      <c r="D82" s="3"/>
      <c r="E82" s="3"/>
      <c r="G82" s="9"/>
      <c r="H82" s="9"/>
      <c r="I82" s="9"/>
      <c r="J82" s="9"/>
      <c r="K82" s="9"/>
    </row>
    <row r="83" spans="1:11" s="10" customFormat="1" x14ac:dyDescent="0.3">
      <c r="A83" s="3"/>
      <c r="B83" s="3"/>
      <c r="C83" s="3"/>
      <c r="D83" s="3"/>
      <c r="E83" s="3"/>
      <c r="G83" s="9"/>
      <c r="H83" s="9"/>
      <c r="I83" s="9"/>
      <c r="J83" s="9"/>
      <c r="K83" s="9"/>
    </row>
    <row r="84" spans="1:11" s="10" customFormat="1" x14ac:dyDescent="0.3">
      <c r="A84" s="3"/>
      <c r="B84" s="3"/>
      <c r="C84" s="3"/>
      <c r="D84" s="3"/>
      <c r="E84" s="3"/>
      <c r="G84" s="9"/>
      <c r="H84" s="9"/>
      <c r="I84" s="9"/>
      <c r="J84" s="9"/>
      <c r="K84" s="9"/>
    </row>
    <row r="85" spans="1:11" s="10" customFormat="1" x14ac:dyDescent="0.3">
      <c r="A85" s="3"/>
      <c r="B85" s="3"/>
      <c r="C85" s="3"/>
      <c r="D85" s="3"/>
      <c r="E85" s="3"/>
      <c r="G85" s="9"/>
      <c r="H85" s="9"/>
      <c r="I85" s="9"/>
      <c r="J85" s="9"/>
      <c r="K85" s="9"/>
    </row>
    <row r="86" spans="1:11" s="10" customFormat="1" x14ac:dyDescent="0.3">
      <c r="A86" s="3"/>
      <c r="B86" s="3"/>
      <c r="C86" s="3"/>
      <c r="D86" s="3"/>
      <c r="E86" s="3"/>
      <c r="G86" s="9"/>
      <c r="H86" s="9"/>
      <c r="I86" s="9"/>
      <c r="J86" s="9"/>
      <c r="K86" s="9"/>
    </row>
    <row r="87" spans="1:11" s="10" customFormat="1" x14ac:dyDescent="0.3">
      <c r="A87" s="3"/>
      <c r="B87" s="3"/>
      <c r="C87" s="3"/>
      <c r="D87" s="3"/>
      <c r="E87" s="3"/>
      <c r="G87" s="9"/>
      <c r="H87" s="9"/>
      <c r="I87" s="9"/>
      <c r="J87" s="9"/>
      <c r="K87" s="9"/>
    </row>
  </sheetData>
  <mergeCells count="2">
    <mergeCell ref="B55:C55"/>
    <mergeCell ref="B56:C56"/>
  </mergeCells>
  <dataValidations count="1">
    <dataValidation type="list" allowBlank="1" showInputMessage="1" showErrorMessage="1" sqref="A56" xr:uid="{00000000-0002-0000-0300-000000000000}">
      <formula1>$A$3:$A$52</formula1>
    </dataValidation>
  </dataValidations>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Instructions</vt:lpstr>
      <vt:lpstr>Daily Deals</vt:lpstr>
      <vt:lpstr>Early Bird</vt:lpstr>
      <vt:lpstr>DailyDeals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2018-06-14T02:59:15Z</dcterms:created>
  <dcterms:modified xsi:type="dcterms:W3CDTF">2025-03-01T13:10:02Z</dcterms:modified>
</cp:coreProperties>
</file>