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1" i="1" l="1"/>
  <c r="AK12" i="1"/>
  <c r="AK13" i="1"/>
  <c r="AK14" i="1"/>
  <c r="AK15" i="1"/>
  <c r="AK16" i="1"/>
  <c r="AK17" i="1"/>
  <c r="AK18" i="1"/>
  <c r="AK19" i="1"/>
  <c r="AK20" i="1"/>
  <c r="AK10" i="1"/>
  <c r="AI11" i="1"/>
  <c r="AI12" i="1"/>
  <c r="AI13" i="1"/>
  <c r="AI14" i="1"/>
  <c r="AI15" i="1"/>
  <c r="AI16" i="1"/>
  <c r="AI17" i="1"/>
  <c r="AI18" i="1"/>
  <c r="AI10" i="1"/>
  <c r="AG36" i="1"/>
  <c r="AG37" i="1"/>
  <c r="AG38" i="1"/>
  <c r="AG39" i="1"/>
  <c r="AG40" i="1"/>
  <c r="AG35" i="1"/>
  <c r="AA37" i="1"/>
  <c r="AA38" i="1" s="1"/>
  <c r="AA39" i="1" s="1"/>
  <c r="AA40" i="1" s="1"/>
  <c r="AG29" i="1"/>
  <c r="AG30" i="1"/>
  <c r="AG31" i="1"/>
  <c r="AG32" i="1"/>
  <c r="AG33" i="1"/>
  <c r="AG34" i="1"/>
  <c r="AG28" i="1"/>
  <c r="AG27" i="1"/>
  <c r="AG26" i="1"/>
  <c r="AG25" i="1"/>
  <c r="AG24" i="1"/>
  <c r="AG23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10" i="1"/>
  <c r="AE10" i="1" l="1"/>
  <c r="AE11" i="1"/>
  <c r="AE12" i="1"/>
  <c r="AE13" i="1"/>
  <c r="AE14" i="1"/>
  <c r="AE30" i="1"/>
  <c r="AE27" i="1"/>
  <c r="AE28" i="1"/>
  <c r="AE29" i="1"/>
  <c r="AA27" i="1"/>
  <c r="AA28" i="1" s="1"/>
  <c r="AA29" i="1" s="1"/>
  <c r="AA30" i="1" s="1"/>
  <c r="AA31" i="1" s="1"/>
  <c r="AA32" i="1" s="1"/>
  <c r="AA33" i="1" s="1"/>
  <c r="AA34" i="1" s="1"/>
  <c r="AA35" i="1" s="1"/>
  <c r="AA36" i="1" s="1"/>
  <c r="AE26" i="1"/>
  <c r="AE25" i="1"/>
  <c r="AE15" i="1"/>
  <c r="AE16" i="1"/>
  <c r="AE17" i="1"/>
  <c r="AE18" i="1"/>
  <c r="AE19" i="1"/>
  <c r="AE20" i="1"/>
  <c r="AE21" i="1"/>
  <c r="AE22" i="1"/>
  <c r="AE23" i="1"/>
  <c r="AE24" i="1"/>
  <c r="AC11" i="1"/>
  <c r="AC12" i="1"/>
  <c r="AC13" i="1"/>
  <c r="AC14" i="1"/>
  <c r="AC15" i="1"/>
  <c r="AC16" i="1"/>
  <c r="AC17" i="1"/>
  <c r="AC18" i="1"/>
  <c r="AC19" i="1"/>
  <c r="AC20" i="1"/>
  <c r="AC10" i="1"/>
  <c r="AA20" i="1"/>
  <c r="AA21" i="1" s="1"/>
  <c r="AA22" i="1" s="1"/>
  <c r="AA23" i="1" s="1"/>
  <c r="AA24" i="1" s="1"/>
  <c r="AA25" i="1" s="1"/>
  <c r="AA26" i="1" s="1"/>
  <c r="AA14" i="1"/>
  <c r="AA15" i="1" s="1"/>
  <c r="AA16" i="1" s="1"/>
  <c r="AA17" i="1" s="1"/>
  <c r="AA18" i="1" s="1"/>
  <c r="AA19" i="1" s="1"/>
  <c r="AA13" i="1"/>
  <c r="Y17" i="1" l="1"/>
  <c r="Y18" i="1"/>
  <c r="Y19" i="1"/>
  <c r="Y20" i="1"/>
  <c r="Y21" i="1"/>
  <c r="Y22" i="1"/>
  <c r="Y23" i="1"/>
  <c r="Y24" i="1"/>
  <c r="Y25" i="1"/>
  <c r="Y26" i="1"/>
  <c r="Y16" i="1"/>
  <c r="C75" i="1" l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A92" i="1"/>
  <c r="A93" i="1"/>
  <c r="A94" i="1"/>
  <c r="A95" i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60" i="1"/>
  <c r="A61" i="1"/>
  <c r="A62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C10" i="1" l="1"/>
  <c r="A3" i="1"/>
  <c r="A13" i="1"/>
  <c r="A12" i="1" s="1"/>
  <c r="A11" i="1" s="1"/>
  <c r="A10" i="1" s="1"/>
  <c r="A9" i="1" s="1"/>
  <c r="A8" i="1" s="1"/>
  <c r="A7" i="1" s="1"/>
  <c r="A6" i="1" s="1"/>
  <c r="A5" i="1" s="1"/>
  <c r="A4" i="1" s="1"/>
  <c r="A14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C60" i="1" l="1"/>
  <c r="C59" i="1"/>
  <c r="C58" i="1"/>
  <c r="C57" i="1"/>
  <c r="C56" i="1"/>
  <c r="C55" i="1"/>
  <c r="C54" i="1"/>
  <c r="C53" i="1"/>
  <c r="C52" i="1"/>
  <c r="C51" i="1"/>
  <c r="C46" i="1"/>
  <c r="C47" i="1"/>
  <c r="C48" i="1"/>
  <c r="C49" i="1"/>
  <c r="C50" i="1"/>
  <c r="C45" i="1"/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1" i="1"/>
  <c r="F44" i="1"/>
  <c r="F43" i="1"/>
  <c r="F42" i="1"/>
  <c r="F41" i="1"/>
  <c r="F40" i="1"/>
  <c r="F39" i="1"/>
  <c r="F38" i="1"/>
  <c r="F37" i="1"/>
  <c r="F36" i="1"/>
  <c r="F35" i="1"/>
  <c r="F34" i="1"/>
  <c r="F31" i="1"/>
  <c r="F32" i="1"/>
  <c r="F33" i="1"/>
  <c r="F30" i="1"/>
  <c r="F29" i="1"/>
  <c r="F28" i="1"/>
  <c r="F27" i="1"/>
  <c r="F26" i="1"/>
  <c r="F25" i="1"/>
  <c r="F24" i="1" l="1"/>
  <c r="F23" i="1"/>
  <c r="F22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R12" i="1" l="1"/>
  <c r="R13" i="1"/>
  <c r="R14" i="1"/>
  <c r="R15" i="1"/>
  <c r="R16" i="1"/>
  <c r="R17" i="1"/>
  <c r="R18" i="1"/>
  <c r="R19" i="1"/>
  <c r="R20" i="1"/>
  <c r="R21" i="1"/>
  <c r="R22" i="1"/>
  <c r="R11" i="1"/>
  <c r="O12" i="1" l="1"/>
  <c r="O13" i="1"/>
  <c r="O14" i="1"/>
  <c r="O15" i="1"/>
  <c r="O16" i="1"/>
  <c r="L11" i="1"/>
  <c r="L12" i="1"/>
  <c r="L13" i="1"/>
  <c r="I11" i="1"/>
  <c r="I12" i="1"/>
  <c r="I13" i="1"/>
  <c r="I14" i="1"/>
  <c r="I15" i="1"/>
  <c r="I16" i="1"/>
  <c r="I17" i="1"/>
  <c r="I18" i="1"/>
  <c r="I19" i="1"/>
  <c r="I20" i="1"/>
  <c r="I21" i="1"/>
  <c r="I10" i="1"/>
  <c r="F11" i="1" l="1"/>
  <c r="F12" i="1"/>
  <c r="F13" i="1"/>
  <c r="F14" i="1"/>
  <c r="F15" i="1"/>
  <c r="F16" i="1"/>
  <c r="F17" i="1"/>
  <c r="F18" i="1"/>
  <c r="F19" i="1"/>
  <c r="F20" i="1"/>
  <c r="F21" i="1"/>
  <c r="C6" i="1"/>
  <c r="C5" i="1"/>
  <c r="F10" i="1"/>
  <c r="C14" i="1" l="1"/>
  <c r="C7" i="1"/>
  <c r="C8" i="1"/>
  <c r="C9" i="1"/>
  <c r="C11" i="1"/>
  <c r="C12" i="1"/>
  <c r="C13" i="1"/>
  <c r="C15" i="1"/>
  <c r="C16" i="1"/>
  <c r="C17" i="1"/>
  <c r="C18" i="1"/>
  <c r="C19" i="1"/>
  <c r="C20" i="1"/>
  <c r="U10" i="1"/>
</calcChain>
</file>

<file path=xl/sharedStrings.xml><?xml version="1.0" encoding="utf-8"?>
<sst xmlns="http://schemas.openxmlformats.org/spreadsheetml/2006/main" count="12" uniqueCount="12">
  <si>
    <t>CFC-11 (1.37)</t>
  </si>
  <si>
    <t>CFC-113 (1.27)</t>
  </si>
  <si>
    <t>CSC-12 (1.29)</t>
  </si>
  <si>
    <t>HCFC-123 (1.4487)</t>
  </si>
  <si>
    <t>HCFC-124 (1.4396)</t>
  </si>
  <si>
    <t>CFC-114 (1.268)</t>
  </si>
  <si>
    <t>HCHC-21 (1.366)</t>
  </si>
  <si>
    <t>1.4091-2.0922E-4i</t>
  </si>
  <si>
    <t>1.3962-4.1341E-4i</t>
  </si>
  <si>
    <t>1.4451-2.0399E-5i</t>
  </si>
  <si>
    <t>1.4363-4.9663E-5i -4.9663E-5 -5.8674E-5 -6.9062E-5 -8.0989E-5 -9.4628E-5 -1.1016E-4 -1.2777E-4 -1.4765E-4 -1.7001E-4 -1.9504E-4</t>
  </si>
  <si>
    <t>1.4178-2.2295E-4i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</si>
</sst>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Sheet1!$AC$2:$AC$9</c:f>
              <c:strCache>
                <c:ptCount val="8"/>
                <c:pt idx="6">
                  <c:v>1.37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Sheet1!$AA$10:$AA$164</c:f>
              <c:numCache>
                <c:formatCode>General</c:formatCode>
                <c:ptCount val="15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0.60000000000000009</c:v>
                </c:pt>
                <c:pt idx="7">
                  <c:v>0.65000000000000013</c:v>
                </c:pt>
                <c:pt idx="8">
                  <c:v>0.70000000000000018</c:v>
                </c:pt>
                <c:pt idx="9">
                  <c:v>0.75000000000000022</c:v>
                </c:pt>
                <c:pt idx="10">
                  <c:v>0.80000000000000027</c:v>
                </c:pt>
                <c:pt idx="11">
                  <c:v>0.85000000000000031</c:v>
                </c:pt>
                <c:pt idx="12">
                  <c:v>0.90000000000000036</c:v>
                </c:pt>
                <c:pt idx="13">
                  <c:v>0.9500000000000004</c:v>
                </c:pt>
                <c:pt idx="14">
                  <c:v>1.0000000000000004</c:v>
                </c:pt>
                <c:pt idx="15">
                  <c:v>1.0500000000000005</c:v>
                </c:pt>
                <c:pt idx="16">
                  <c:v>1.1000000000000005</c:v>
                </c:pt>
                <c:pt idx="17">
                  <c:v>1.1500000000000006</c:v>
                </c:pt>
                <c:pt idx="18">
                  <c:v>1.2000000000000006</c:v>
                </c:pt>
                <c:pt idx="19">
                  <c:v>1.2500000000000007</c:v>
                </c:pt>
                <c:pt idx="20">
                  <c:v>1.3000000000000007</c:v>
                </c:pt>
                <c:pt idx="21">
                  <c:v>1.3500000000000008</c:v>
                </c:pt>
                <c:pt idx="22">
                  <c:v>1.4000000000000008</c:v>
                </c:pt>
                <c:pt idx="23">
                  <c:v>1.4500000000000008</c:v>
                </c:pt>
                <c:pt idx="24">
                  <c:v>1.5000000000000009</c:v>
                </c:pt>
                <c:pt idx="25">
                  <c:v>1.5500000000000009</c:v>
                </c:pt>
                <c:pt idx="26">
                  <c:v>1.600000000000001</c:v>
                </c:pt>
                <c:pt idx="27">
                  <c:v>1.650000000000001</c:v>
                </c:pt>
                <c:pt idx="28">
                  <c:v>1.7000000000000011</c:v>
                </c:pt>
                <c:pt idx="29">
                  <c:v>1.7500000000000011</c:v>
                </c:pt>
                <c:pt idx="30">
                  <c:v>1.8000000000000012</c:v>
                </c:pt>
              </c:numCache>
            </c:numRef>
          </c:xVal>
          <c:yVal>
            <c:numRef>
              <c:f>Sheet1!$AC$10:$AC$164</c:f>
              <c:numCache>
                <c:formatCode>0.00E+00</c:formatCode>
                <c:ptCount val="155"/>
                <c:pt idx="0">
                  <c:v>83.519770894559997</c:v>
                </c:pt>
                <c:pt idx="1">
                  <c:v>145.28945495750403</c:v>
                </c:pt>
                <c:pt idx="2">
                  <c:v>233.99559519336</c:v>
                </c:pt>
                <c:pt idx="3">
                  <c:v>315.77711221056001</c:v>
                </c:pt>
                <c:pt idx="4">
                  <c:v>556.864102162368</c:v>
                </c:pt>
                <c:pt idx="5">
                  <c:v>723.53012973696002</c:v>
                </c:pt>
                <c:pt idx="6">
                  <c:v>208.52545489775994</c:v>
                </c:pt>
                <c:pt idx="7">
                  <c:v>105.25681482623999</c:v>
                </c:pt>
                <c:pt idx="8">
                  <c:v>76.54296246854399</c:v>
                </c:pt>
                <c:pt idx="9">
                  <c:v>67.9087341668736</c:v>
                </c:pt>
                <c:pt idx="10">
                  <c:v>67.617998435987985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8956928"/>
        <c:axId val="-278930272"/>
      </c:scatterChart>
      <c:valAx>
        <c:axId val="-27895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930272"/>
        <c:crosses val="autoZero"/>
        <c:crossBetween val="midCat"/>
      </c:valAx>
      <c:valAx>
        <c:axId val="-2789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95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Sheet1!$AC$2:$AC$9</c:f>
              <c:strCache>
                <c:ptCount val="8"/>
                <c:pt idx="6">
                  <c:v>1.37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Sheet1!$AA$10:$AA$164</c:f>
              <c:numCache>
                <c:formatCode>General</c:formatCode>
                <c:ptCount val="15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0.60000000000000009</c:v>
                </c:pt>
                <c:pt idx="7">
                  <c:v>0.65000000000000013</c:v>
                </c:pt>
                <c:pt idx="8">
                  <c:v>0.70000000000000018</c:v>
                </c:pt>
                <c:pt idx="9">
                  <c:v>0.75000000000000022</c:v>
                </c:pt>
                <c:pt idx="10">
                  <c:v>0.80000000000000027</c:v>
                </c:pt>
                <c:pt idx="11">
                  <c:v>0.85000000000000031</c:v>
                </c:pt>
                <c:pt idx="12">
                  <c:v>0.90000000000000036</c:v>
                </c:pt>
                <c:pt idx="13">
                  <c:v>0.9500000000000004</c:v>
                </c:pt>
                <c:pt idx="14">
                  <c:v>1.0000000000000004</c:v>
                </c:pt>
                <c:pt idx="15">
                  <c:v>1.0500000000000005</c:v>
                </c:pt>
                <c:pt idx="16">
                  <c:v>1.1000000000000005</c:v>
                </c:pt>
                <c:pt idx="17">
                  <c:v>1.1500000000000006</c:v>
                </c:pt>
                <c:pt idx="18">
                  <c:v>1.2000000000000006</c:v>
                </c:pt>
                <c:pt idx="19">
                  <c:v>1.2500000000000007</c:v>
                </c:pt>
                <c:pt idx="20">
                  <c:v>1.3000000000000007</c:v>
                </c:pt>
                <c:pt idx="21">
                  <c:v>1.3500000000000008</c:v>
                </c:pt>
                <c:pt idx="22">
                  <c:v>1.4000000000000008</c:v>
                </c:pt>
                <c:pt idx="23">
                  <c:v>1.4500000000000008</c:v>
                </c:pt>
                <c:pt idx="24">
                  <c:v>1.5000000000000009</c:v>
                </c:pt>
                <c:pt idx="25">
                  <c:v>1.5500000000000009</c:v>
                </c:pt>
                <c:pt idx="26">
                  <c:v>1.600000000000001</c:v>
                </c:pt>
                <c:pt idx="27">
                  <c:v>1.650000000000001</c:v>
                </c:pt>
                <c:pt idx="28">
                  <c:v>1.7000000000000011</c:v>
                </c:pt>
                <c:pt idx="29">
                  <c:v>1.7500000000000011</c:v>
                </c:pt>
                <c:pt idx="30">
                  <c:v>1.8000000000000012</c:v>
                </c:pt>
              </c:numCache>
            </c:numRef>
          </c:xVal>
          <c:yVal>
            <c:numRef>
              <c:f>Sheet1!$AC$10:$AC$164</c:f>
              <c:numCache>
                <c:formatCode>0.00E+00</c:formatCode>
                <c:ptCount val="155"/>
                <c:pt idx="0">
                  <c:v>83.519770894559997</c:v>
                </c:pt>
                <c:pt idx="1">
                  <c:v>145.28945495750403</c:v>
                </c:pt>
                <c:pt idx="2">
                  <c:v>233.99559519336</c:v>
                </c:pt>
                <c:pt idx="3">
                  <c:v>315.77711221056001</c:v>
                </c:pt>
                <c:pt idx="4">
                  <c:v>556.864102162368</c:v>
                </c:pt>
                <c:pt idx="5">
                  <c:v>723.53012973696002</c:v>
                </c:pt>
                <c:pt idx="6">
                  <c:v>208.52545489775994</c:v>
                </c:pt>
                <c:pt idx="7">
                  <c:v>105.25681482623999</c:v>
                </c:pt>
                <c:pt idx="8">
                  <c:v>76.54296246854399</c:v>
                </c:pt>
                <c:pt idx="9">
                  <c:v>67.9087341668736</c:v>
                </c:pt>
                <c:pt idx="10">
                  <c:v>67.617998435987985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8952032"/>
        <c:axId val="-278954752"/>
      </c:scatterChart>
      <c:valAx>
        <c:axId val="-27895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954752"/>
        <c:crosses val="autoZero"/>
        <c:crossBetween val="midCat"/>
      </c:valAx>
      <c:valAx>
        <c:axId val="-2789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95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581025</xdr:colOff>
      <xdr:row>42</xdr:row>
      <xdr:rowOff>119062</xdr:rowOff>
    </xdr:from>
    <xdr:to>
      <xdr:col>29</xdr:col>
      <xdr:colOff>38100</xdr:colOff>
      <xdr:row>57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104775</xdr:colOff>
      <xdr:row>5</xdr:row>
      <xdr:rowOff>100012</xdr:rowOff>
    </xdr:from>
    <xdr:to>
      <xdr:col>24</xdr:col>
      <xdr:colOff>171450</xdr:colOff>
      <xdr:row>19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64"/>
  <sheetViews>
    <sheetView tabSelected="1" topLeftCell="W1" workbookViewId="0">
      <selection activeCell="AJ9" sqref="AJ9"/>
    </sheetView>
  </sheetViews>
  <sheetFormatPr defaultRowHeight="15" x14ac:dyDescent="0.25"/>
  <cols>
    <col min="24" max="24" width="12.7109375" bestFit="1" customWidth="1"/>
  </cols>
  <sheetData>
    <row r="2" spans="1:37" x14ac:dyDescent="0.25">
      <c r="B2" t="s">
        <v>0</v>
      </c>
      <c r="E2" t="s">
        <v>2</v>
      </c>
      <c r="H2" t="s">
        <v>1</v>
      </c>
      <c r="K2" t="s">
        <v>3</v>
      </c>
      <c r="N2" t="s">
        <v>4</v>
      </c>
      <c r="Q2" t="s">
        <v>5</v>
      </c>
      <c r="T2" t="s">
        <v>6</v>
      </c>
    </row>
    <row r="3" spans="1:37" x14ac:dyDescent="0.25">
      <c r="A3">
        <f t="shared" ref="A3:A13" si="0">A4-0.03</f>
        <v>0.13999999999999979</v>
      </c>
      <c r="C3" s="1"/>
      <c r="L3" s="1"/>
      <c r="O3" s="1"/>
      <c r="R3" s="1"/>
      <c r="U3" s="1"/>
    </row>
    <row r="4" spans="1:37" x14ac:dyDescent="0.25">
      <c r="A4">
        <f t="shared" si="0"/>
        <v>0.16999999999999979</v>
      </c>
      <c r="B4" s="1"/>
      <c r="C4" s="1"/>
      <c r="L4" s="1"/>
      <c r="O4" s="1"/>
      <c r="R4" s="1"/>
      <c r="U4" s="1"/>
    </row>
    <row r="5" spans="1:37" x14ac:dyDescent="0.25">
      <c r="A5">
        <f t="shared" si="0"/>
        <v>0.19999999999999979</v>
      </c>
      <c r="B5" s="1"/>
      <c r="C5" s="1">
        <f>-8.8686*(2*3.1416/A5)*B5*10^4</f>
        <v>0</v>
      </c>
      <c r="F5" s="1"/>
      <c r="I5" s="1"/>
      <c r="L5" s="1"/>
      <c r="O5" s="1"/>
      <c r="R5" s="1"/>
      <c r="T5" s="1">
        <v>-3.4416999999999999E-5</v>
      </c>
      <c r="U5" s="1">
        <f t="shared" ref="U5:U21" si="1">-8.8686*(2*3.1416/A5)*T5*10^4</f>
        <v>95.891247243792122</v>
      </c>
    </row>
    <row r="6" spans="1:37" x14ac:dyDescent="0.25">
      <c r="A6">
        <f t="shared" si="0"/>
        <v>0.22999999999999979</v>
      </c>
      <c r="B6" s="1"/>
      <c r="C6" s="1">
        <f>-8.8686*(2*3.1416/A6)*B6*10^4</f>
        <v>0</v>
      </c>
      <c r="F6" s="1"/>
      <c r="I6" s="1"/>
      <c r="L6" s="1"/>
      <c r="O6" s="1"/>
      <c r="R6" s="1"/>
      <c r="T6" s="1">
        <v>-1.2980000000000001E-4</v>
      </c>
      <c r="U6" s="1">
        <f t="shared" si="1"/>
        <v>314.4725973954786</v>
      </c>
    </row>
    <row r="7" spans="1:37" x14ac:dyDescent="0.25">
      <c r="A7">
        <f t="shared" si="0"/>
        <v>0.25999999999999979</v>
      </c>
      <c r="B7" s="1"/>
      <c r="C7" s="1">
        <f t="shared" ref="C7:C10" si="2">-8.8686*(2*3.1416/A7)*B7*10^4</f>
        <v>0</v>
      </c>
      <c r="F7" s="1"/>
      <c r="I7" s="1"/>
      <c r="L7" s="1"/>
      <c r="O7" s="1"/>
      <c r="R7" s="1"/>
      <c r="T7" s="1">
        <v>-1.6856E-4</v>
      </c>
      <c r="U7" s="1">
        <f t="shared" si="1"/>
        <v>361.25771109120029</v>
      </c>
    </row>
    <row r="8" spans="1:37" x14ac:dyDescent="0.25">
      <c r="A8">
        <f t="shared" si="0"/>
        <v>0.28999999999999981</v>
      </c>
      <c r="B8" s="1"/>
      <c r="C8" s="1">
        <f t="shared" si="2"/>
        <v>0</v>
      </c>
      <c r="F8" s="1"/>
      <c r="I8" s="1"/>
      <c r="L8" s="1"/>
      <c r="O8" s="1"/>
      <c r="R8" s="1"/>
      <c r="T8" s="1">
        <v>-1.2307999999999999E-4</v>
      </c>
      <c r="U8" s="1">
        <f t="shared" si="1"/>
        <v>236.49689379177948</v>
      </c>
      <c r="AB8">
        <v>1.37</v>
      </c>
      <c r="AD8">
        <v>1.29</v>
      </c>
      <c r="AF8">
        <v>1.27</v>
      </c>
      <c r="AH8">
        <v>1.4487000000000001</v>
      </c>
      <c r="AJ8">
        <v>1.3660000000000001</v>
      </c>
    </row>
    <row r="9" spans="1:37" x14ac:dyDescent="0.25">
      <c r="A9">
        <f t="shared" si="0"/>
        <v>0.31999999999999984</v>
      </c>
      <c r="B9" s="1"/>
      <c r="C9" s="1">
        <f t="shared" si="2"/>
        <v>0</v>
      </c>
      <c r="E9" s="1">
        <v>-1.4931E-5</v>
      </c>
      <c r="F9" s="1"/>
      <c r="I9" s="1"/>
      <c r="L9" s="1"/>
      <c r="O9" s="1"/>
      <c r="R9" s="1"/>
      <c r="T9" s="1">
        <v>-9.2868999999999995E-5</v>
      </c>
      <c r="U9" s="1">
        <f t="shared" si="1"/>
        <v>161.71739693109009</v>
      </c>
    </row>
    <row r="10" spans="1:37" x14ac:dyDescent="0.25">
      <c r="A10">
        <f t="shared" si="0"/>
        <v>0.34999999999999987</v>
      </c>
      <c r="B10" s="1"/>
      <c r="C10" s="1">
        <f t="shared" si="2"/>
        <v>0</v>
      </c>
      <c r="E10" s="1">
        <v>-1.7119E-5</v>
      </c>
      <c r="F10" s="1">
        <f>-8.8686*(2*3.1416/A10)*E10*10^4</f>
        <v>27.255007061568012</v>
      </c>
      <c r="H10" s="1">
        <v>-1.1814E-4</v>
      </c>
      <c r="I10" s="1">
        <f>-8.8686*(2*3.1416/A10)*H10*10^4</f>
        <v>188.08963924608008</v>
      </c>
      <c r="L10" s="1"/>
      <c r="O10" s="1"/>
      <c r="R10" s="1"/>
      <c r="T10" s="1">
        <v>-7.7489000000000003E-5</v>
      </c>
      <c r="U10" s="1">
        <f>Y16</f>
        <v>107.9090670962304</v>
      </c>
      <c r="AA10">
        <v>0.3</v>
      </c>
      <c r="AB10" s="1">
        <v>-4.4965000000000001E-5</v>
      </c>
      <c r="AC10" s="1">
        <f>-8.8686*(2*3.1416/AA10)*AB10*10^4</f>
        <v>83.519770894559997</v>
      </c>
      <c r="AD10" s="1">
        <v>-4.2783E-5</v>
      </c>
      <c r="AE10" s="1">
        <f t="shared" ref="AE10:AE30" si="3">-8.8686*(2*3.1416/AA10)*AD10*10^4</f>
        <v>79.466837722272004</v>
      </c>
      <c r="AF10" s="1">
        <v>-4.0154999999999998E-5</v>
      </c>
      <c r="AG10" s="1">
        <f>-8.8686*(2*3.1416/AA10)*AF10*10^4</f>
        <v>74.585486495520001</v>
      </c>
      <c r="AH10" s="1">
        <v>-2.5865000000000001E-5</v>
      </c>
      <c r="AI10" s="1">
        <f>-8.8686*(2*3.1416/AA10)*AH10*10^4</f>
        <v>48.042674840160004</v>
      </c>
      <c r="AJ10" s="1">
        <v>-4.5481E-5</v>
      </c>
      <c r="AK10" s="1">
        <f>-8.8686*(2*3.1416/AA10)*AJ10*10^4</f>
        <v>84.478209719904001</v>
      </c>
    </row>
    <row r="11" spans="1:37" x14ac:dyDescent="0.25">
      <c r="A11">
        <f t="shared" si="0"/>
        <v>0.37999999999999989</v>
      </c>
      <c r="B11" s="1"/>
      <c r="C11" s="1">
        <f t="shared" ref="C11:C75" si="4">-8.8686*(2*3.1416/A11)*B11*10^4</f>
        <v>0</v>
      </c>
      <c r="E11" s="1">
        <v>-1.9932000000000002E-5</v>
      </c>
      <c r="F11" s="1">
        <f t="shared" ref="F11:F40" si="5">-8.8686*(2*3.1416/A11)*E11*10^4</f>
        <v>29.228278253911594</v>
      </c>
      <c r="H11" s="1">
        <v>-1.7282000000000002E-5</v>
      </c>
      <c r="I11" s="1">
        <f t="shared" ref="I11:I21" si="6">-8.8686*(2*3.1416/A11)*H11*10^4</f>
        <v>25.34231912422738</v>
      </c>
      <c r="K11" s="1">
        <v>-2.1812000000000001E-5</v>
      </c>
      <c r="L11" s="1">
        <f>-8.8686*(2*3.1416/A11)*K11*10^4</f>
        <v>31.985109636480015</v>
      </c>
      <c r="O11" s="1"/>
      <c r="Q11" s="1">
        <v>-1.7099E-5</v>
      </c>
      <c r="R11" s="1">
        <f>-8.8686*(2*3.1416/A11)*Q11*10^4</f>
        <v>25.07396798432843</v>
      </c>
      <c r="T11" s="1">
        <v>-6.9814999999999995E-5</v>
      </c>
      <c r="U11" s="1">
        <f t="shared" si="1"/>
        <v>102.37669307128425</v>
      </c>
      <c r="AA11">
        <v>0.35</v>
      </c>
      <c r="AB11" s="1">
        <v>-9.1256999999999997E-5</v>
      </c>
      <c r="AC11" s="1">
        <f t="shared" ref="AC11:AC20" si="7">-8.8686*(2*3.1416/AA11)*AB11*10^4</f>
        <v>145.28945495750403</v>
      </c>
      <c r="AD11" s="1">
        <v>-7.0665000000000002E-5</v>
      </c>
      <c r="AE11" s="1">
        <f t="shared" si="3"/>
        <v>112.50511560288002</v>
      </c>
      <c r="AF11" s="1">
        <v>-6.3830000000000004E-5</v>
      </c>
      <c r="AG11" s="1">
        <f t="shared" ref="AG11:AI40" si="8">-8.8686*(2*3.1416/AA11)*AF11*10^4</f>
        <v>101.62317312576002</v>
      </c>
      <c r="AH11" s="1">
        <v>-4.7441000000000002E-5</v>
      </c>
      <c r="AI11" s="1">
        <f t="shared" ref="AI11:AI18" si="9">-8.8686*(2*3.1416/AA11)*AH11*10^4</f>
        <v>75.530392546752026</v>
      </c>
      <c r="AJ11" s="1">
        <v>-9.1596999999999997E-5</v>
      </c>
      <c r="AK11" s="1">
        <f t="shared" ref="AK11:AK20" si="10">-8.8686*(2*3.1416/AA11)*AJ11*10^4</f>
        <v>145.83076592198404</v>
      </c>
    </row>
    <row r="12" spans="1:37" x14ac:dyDescent="0.25">
      <c r="A12">
        <f t="shared" si="0"/>
        <v>0.40999999999999992</v>
      </c>
      <c r="B12" s="1"/>
      <c r="C12" s="1">
        <f t="shared" si="4"/>
        <v>0</v>
      </c>
      <c r="E12" s="1">
        <v>-2.2816E-5</v>
      </c>
      <c r="F12" s="1">
        <f t="shared" si="5"/>
        <v>31.009274303812692</v>
      </c>
      <c r="H12" s="1">
        <v>-1.9939999999999999E-5</v>
      </c>
      <c r="I12" s="1">
        <f t="shared" si="6"/>
        <v>27.100496564604885</v>
      </c>
      <c r="K12" s="1">
        <v>-3.1640999999999997E-5</v>
      </c>
      <c r="L12" s="1">
        <f>-8.8686*(2*3.1416/A12)*N12*10^4</f>
        <v>47.852627058333667</v>
      </c>
      <c r="N12" s="1">
        <v>-3.5209000000000001E-5</v>
      </c>
      <c r="O12" s="1">
        <f>P18-8.8686*(2*3.1416/A12)*N12*10^4</f>
        <v>47.852627058333667</v>
      </c>
      <c r="Q12" s="1">
        <v>-1.9751000000000001E-5</v>
      </c>
      <c r="R12" s="1">
        <f t="shared" ref="R12:R22" si="11">-8.8686*(2*3.1416/A12)*Q12*10^4</f>
        <v>26.843626261159031</v>
      </c>
      <c r="T12" s="1">
        <v>-6.6353999999999995E-5</v>
      </c>
      <c r="U12" s="1">
        <f t="shared" si="1"/>
        <v>90.181863041514163</v>
      </c>
      <c r="AA12">
        <v>0.4</v>
      </c>
      <c r="AB12" s="1">
        <v>-1.6797000000000001E-4</v>
      </c>
      <c r="AC12" s="1">
        <f t="shared" si="7"/>
        <v>233.99559519336</v>
      </c>
      <c r="AD12" s="1">
        <v>-1.0229E-4</v>
      </c>
      <c r="AE12" s="1">
        <f t="shared" si="3"/>
        <v>142.49812128552</v>
      </c>
      <c r="AF12" s="1">
        <v>-8.9326000000000005E-5</v>
      </c>
      <c r="AG12" s="1">
        <f t="shared" si="8"/>
        <v>124.43823621028801</v>
      </c>
      <c r="AH12" s="1">
        <v>-6.8997000000000004E-5</v>
      </c>
      <c r="AI12" s="1">
        <f t="shared" si="9"/>
        <v>96.118319232936003</v>
      </c>
      <c r="AJ12" s="1">
        <v>-1.6710999999999999E-4</v>
      </c>
      <c r="AK12" s="1">
        <f t="shared" si="10"/>
        <v>232.79754666168</v>
      </c>
    </row>
    <row r="13" spans="1:37" x14ac:dyDescent="0.25">
      <c r="A13">
        <f t="shared" si="0"/>
        <v>0.43999999999999995</v>
      </c>
      <c r="B13" s="1"/>
      <c r="C13" s="1">
        <f t="shared" si="4"/>
        <v>0</v>
      </c>
      <c r="E13" s="1">
        <v>-2.5805000000000001E-5</v>
      </c>
      <c r="F13" s="1">
        <f t="shared" si="5"/>
        <v>32.680383044400003</v>
      </c>
      <c r="H13" s="1">
        <v>-2.2628000000000001E-5</v>
      </c>
      <c r="I13" s="1">
        <f t="shared" si="6"/>
        <v>28.656915618240006</v>
      </c>
      <c r="K13" s="1">
        <v>-3.9943E-5</v>
      </c>
      <c r="L13" s="1">
        <f t="shared" ref="L13" si="12">-8.8686*(2*3.1416/A13)*K13*10^4</f>
        <v>50.585256343440001</v>
      </c>
      <c r="N13" s="1">
        <v>-1.8524000000000001E-5</v>
      </c>
      <c r="O13" s="1">
        <f t="shared" ref="O13:O16" si="13">-8.8686*(2*3.1416/A13)*N13*10^4</f>
        <v>23.459461945920005</v>
      </c>
      <c r="Q13" s="1">
        <v>-2.2433999999999999E-5</v>
      </c>
      <c r="R13" s="1">
        <f t="shared" si="11"/>
        <v>28.411227018720005</v>
      </c>
      <c r="T13" s="1">
        <v>-6.5526999999999998E-5</v>
      </c>
      <c r="U13" s="1">
        <f t="shared" si="1"/>
        <v>82.985757014160001</v>
      </c>
      <c r="AA13">
        <f>AA12+0.05</f>
        <v>0.45</v>
      </c>
      <c r="AB13" s="1">
        <v>-2.5501000000000001E-4</v>
      </c>
      <c r="AC13" s="1">
        <f t="shared" si="7"/>
        <v>315.77711221056001</v>
      </c>
      <c r="AD13" s="1">
        <v>-1.2894E-4</v>
      </c>
      <c r="AE13" s="1">
        <f t="shared" si="3"/>
        <v>159.66550664063999</v>
      </c>
      <c r="AF13" s="1">
        <v>-1.1011E-4</v>
      </c>
      <c r="AG13" s="1">
        <f t="shared" si="8"/>
        <v>136.34844839615999</v>
      </c>
      <c r="AH13" s="1">
        <v>-1.0048E-4</v>
      </c>
      <c r="AI13" s="1">
        <f t="shared" si="9"/>
        <v>124.42368626688001</v>
      </c>
      <c r="AJ13" s="1">
        <v>-2.5064E-4</v>
      </c>
      <c r="AK13" s="1">
        <f t="shared" si="10"/>
        <v>310.36577155584001</v>
      </c>
    </row>
    <row r="14" spans="1:37" x14ac:dyDescent="0.25">
      <c r="A14">
        <f>A15-0.03</f>
        <v>0.47</v>
      </c>
      <c r="B14" s="1"/>
      <c r="C14" s="1">
        <f>-8.8686*(2*3.1416/A14)*B14*10^4</f>
        <v>0</v>
      </c>
      <c r="E14" s="1">
        <v>-2.8932E-5</v>
      </c>
      <c r="F14" s="1">
        <f t="shared" si="5"/>
        <v>34.301771517630641</v>
      </c>
      <c r="H14" s="1">
        <v>-2.5367E-5</v>
      </c>
      <c r="I14" s="1">
        <f t="shared" si="6"/>
        <v>30.075108464251912</v>
      </c>
      <c r="L14" s="1"/>
      <c r="N14" s="1">
        <v>-9.0373000000000005E-4</v>
      </c>
      <c r="O14" s="1">
        <f t="shared" si="13"/>
        <v>1071.4620480308427</v>
      </c>
      <c r="Q14" s="1">
        <v>-2.5167000000000001E-5</v>
      </c>
      <c r="R14" s="1">
        <f t="shared" si="11"/>
        <v>29.837988517358301</v>
      </c>
      <c r="T14" s="1">
        <v>-6.6628E-5</v>
      </c>
      <c r="U14" s="1">
        <f t="shared" si="1"/>
        <v>78.994139108139578</v>
      </c>
      <c r="AA14">
        <f t="shared" ref="AA14:AA40" si="14">AA13+0.05</f>
        <v>0.5</v>
      </c>
      <c r="AB14" s="1">
        <v>-4.9967000000000002E-4</v>
      </c>
      <c r="AC14" s="1">
        <f t="shared" si="7"/>
        <v>556.864102162368</v>
      </c>
      <c r="AD14" s="1">
        <v>-1.5551000000000001E-4</v>
      </c>
      <c r="AE14" s="1">
        <f t="shared" si="3"/>
        <v>173.310257824704</v>
      </c>
      <c r="AF14" s="1">
        <v>-1.2208999999999999E-4</v>
      </c>
      <c r="AG14" s="1">
        <f t="shared" si="8"/>
        <v>136.06487928633598</v>
      </c>
      <c r="AH14" s="1">
        <v>-8.5875E-5</v>
      </c>
      <c r="AI14" s="1">
        <f t="shared" si="9"/>
        <v>95.704574565600012</v>
      </c>
      <c r="AJ14" s="1">
        <v>-4.9742000000000005E-4</v>
      </c>
      <c r="AK14" s="1">
        <f t="shared" si="10"/>
        <v>554.35655872396808</v>
      </c>
    </row>
    <row r="15" spans="1:37" x14ac:dyDescent="0.25">
      <c r="A15">
        <v>0.5</v>
      </c>
      <c r="B15" s="1">
        <v>-1.4635000000000001E-4</v>
      </c>
      <c r="C15" s="1">
        <f t="shared" si="4"/>
        <v>163.10176987104001</v>
      </c>
      <c r="E15" s="1">
        <v>-3.2243999999999998E-5</v>
      </c>
      <c r="F15" s="1">
        <f t="shared" si="5"/>
        <v>35.934769167897599</v>
      </c>
      <c r="H15" s="1">
        <v>-2.8180000000000001E-5</v>
      </c>
      <c r="I15" s="1">
        <f t="shared" si="6"/>
        <v>31.405588486272006</v>
      </c>
      <c r="L15" s="1"/>
      <c r="N15" s="1">
        <v>-9.1047000000000003E-4</v>
      </c>
      <c r="O15" s="1">
        <f t="shared" si="13"/>
        <v>1014.685810826688</v>
      </c>
      <c r="Q15" s="1">
        <v>-2.7973000000000001E-5</v>
      </c>
      <c r="R15" s="1">
        <f t="shared" si="11"/>
        <v>31.174894489939202</v>
      </c>
      <c r="T15" s="1">
        <v>-6.9375999999999994E-5</v>
      </c>
      <c r="U15" s="1">
        <f t="shared" si="1"/>
        <v>77.317037147750398</v>
      </c>
      <c r="AA15">
        <f t="shared" si="14"/>
        <v>0.55000000000000004</v>
      </c>
      <c r="AB15" s="1">
        <v>-7.1414000000000004E-4</v>
      </c>
      <c r="AC15" s="1">
        <f t="shared" si="7"/>
        <v>723.53012973696002</v>
      </c>
      <c r="AD15" s="1">
        <v>-9.1457000000000002E-5</v>
      </c>
      <c r="AE15" s="1">
        <f t="shared" si="3"/>
        <v>92.659555654848006</v>
      </c>
      <c r="AF15" s="1">
        <v>-7.4476999999999999E-5</v>
      </c>
      <c r="AG15" s="1">
        <f t="shared" si="8"/>
        <v>75.456287944128007</v>
      </c>
      <c r="AH15" s="1">
        <v>-6.5516000000000001E-5</v>
      </c>
      <c r="AI15" s="1">
        <f t="shared" si="9"/>
        <v>66.377460973824</v>
      </c>
      <c r="AJ15" s="1">
        <v>-5.8186000000000002E-4</v>
      </c>
      <c r="AK15" s="1">
        <f t="shared" si="10"/>
        <v>589.51079800704008</v>
      </c>
    </row>
    <row r="16" spans="1:37" x14ac:dyDescent="0.25">
      <c r="A16">
        <f t="shared" ref="A16:A79" si="15">A15+0.03</f>
        <v>0.53</v>
      </c>
      <c r="B16" s="1">
        <v>-1.5116999999999999E-5</v>
      </c>
      <c r="C16" s="1">
        <f t="shared" si="4"/>
        <v>15.893725013959244</v>
      </c>
      <c r="E16" s="1">
        <v>-1.4916000000000001E-5</v>
      </c>
      <c r="F16" s="1">
        <f t="shared" si="5"/>
        <v>15.682397453741887</v>
      </c>
      <c r="H16" s="1">
        <v>-3.1097999999999999E-5</v>
      </c>
      <c r="I16" s="1">
        <f t="shared" si="6"/>
        <v>32.695843122584151</v>
      </c>
      <c r="L16" s="1"/>
      <c r="N16" s="1">
        <v>-9.4021999999999997E-4</v>
      </c>
      <c r="O16" s="1">
        <f t="shared" si="13"/>
        <v>988.52934660479991</v>
      </c>
      <c r="Q16" s="1">
        <v>-3.0880999999999998E-5</v>
      </c>
      <c r="R16" s="1">
        <f t="shared" si="11"/>
        <v>32.467693468021132</v>
      </c>
      <c r="T16" s="1">
        <v>-7.3708000000000006E-5</v>
      </c>
      <c r="U16" s="1">
        <f t="shared" si="1"/>
        <v>77.495183126870955</v>
      </c>
      <c r="W16">
        <v>0.5</v>
      </c>
      <c r="X16">
        <v>-9.6825999999999998E-5</v>
      </c>
      <c r="Y16">
        <f>-8.8686*(2*3.1416/W16)*X16*10^4</f>
        <v>107.9090670962304</v>
      </c>
      <c r="AA16">
        <f t="shared" si="14"/>
        <v>0.60000000000000009</v>
      </c>
      <c r="AB16" s="1">
        <v>-2.2452999999999999E-4</v>
      </c>
      <c r="AC16" s="1">
        <f t="shared" si="7"/>
        <v>208.52545489775994</v>
      </c>
      <c r="AD16" s="1">
        <v>-5.9361000000000003E-5</v>
      </c>
      <c r="AE16" s="1">
        <f t="shared" si="3"/>
        <v>55.12973557291199</v>
      </c>
      <c r="AF16" s="1">
        <v>-5.2327000000000002E-5</v>
      </c>
      <c r="AG16" s="1">
        <f t="shared" si="8"/>
        <v>48.597120555983999</v>
      </c>
      <c r="AH16" s="1">
        <v>-6.6169999999999998E-5</v>
      </c>
      <c r="AI16" s="1">
        <f t="shared" si="9"/>
        <v>61.453388636639993</v>
      </c>
      <c r="AJ16" s="1">
        <v>-1.9587000000000001E-4</v>
      </c>
      <c r="AK16" s="1">
        <f t="shared" si="10"/>
        <v>181.90834565903998</v>
      </c>
    </row>
    <row r="17" spans="1:37" x14ac:dyDescent="0.25">
      <c r="A17">
        <f t="shared" si="15"/>
        <v>0.56000000000000005</v>
      </c>
      <c r="B17" s="1">
        <v>-1.6379999999999999E-5</v>
      </c>
      <c r="C17" s="1">
        <f t="shared" si="4"/>
        <v>16.299032349599997</v>
      </c>
      <c r="E17" s="1">
        <v>-1.7796999999999999E-5</v>
      </c>
      <c r="F17" s="1">
        <f t="shared" si="5"/>
        <v>17.70902800524</v>
      </c>
      <c r="H17" s="1">
        <v>-3.4162000000000003E-5</v>
      </c>
      <c r="I17" s="1">
        <f t="shared" si="6"/>
        <v>33.993134501040004</v>
      </c>
      <c r="L17" s="1"/>
      <c r="O17" s="1"/>
      <c r="Q17" s="1">
        <v>-3.3930000000000002E-5</v>
      </c>
      <c r="R17" s="1">
        <f t="shared" si="11"/>
        <v>33.762281295599998</v>
      </c>
      <c r="T17" s="1">
        <v>-7.9692999999999997E-5</v>
      </c>
      <c r="U17" s="1">
        <f t="shared" si="1"/>
        <v>79.29907112555999</v>
      </c>
      <c r="W17">
        <v>0.6</v>
      </c>
      <c r="X17" s="1">
        <v>-1.1123E-4</v>
      </c>
      <c r="Y17">
        <f t="shared" ref="Y17:Y26" si="16">-8.8686*(2*3.1416/W17)*X17*10^4</f>
        <v>103.30150246416</v>
      </c>
      <c r="AA17">
        <f t="shared" si="14"/>
        <v>0.65000000000000013</v>
      </c>
      <c r="AB17" s="1">
        <v>-1.2277999999999999E-4</v>
      </c>
      <c r="AC17" s="1">
        <f t="shared" si="7"/>
        <v>105.25681482623999</v>
      </c>
      <c r="AD17" s="1">
        <v>-5.0954E-5</v>
      </c>
      <c r="AE17" s="1">
        <f t="shared" si="3"/>
        <v>43.681835336831995</v>
      </c>
      <c r="AF17" s="1">
        <v>-4.6884E-5</v>
      </c>
      <c r="AG17" s="1">
        <f t="shared" si="8"/>
        <v>40.192706518271997</v>
      </c>
      <c r="AH17" s="1">
        <v>-6.5388000000000005E-5</v>
      </c>
      <c r="AI17" s="1">
        <f t="shared" si="9"/>
        <v>56.055812085504002</v>
      </c>
      <c r="AJ17" s="1">
        <v>-1.1203E-4</v>
      </c>
      <c r="AK17" s="1">
        <f t="shared" si="10"/>
        <v>96.041056890239986</v>
      </c>
    </row>
    <row r="18" spans="1:37" x14ac:dyDescent="0.25">
      <c r="A18">
        <f t="shared" si="15"/>
        <v>0.59000000000000008</v>
      </c>
      <c r="B18" s="1">
        <v>-1.7737999999999999E-5</v>
      </c>
      <c r="C18" s="1">
        <f t="shared" si="4"/>
        <v>16.7528457666061</v>
      </c>
      <c r="E18" s="1">
        <v>-2.1053999999999999E-5</v>
      </c>
      <c r="F18" s="1">
        <f t="shared" si="5"/>
        <v>19.884677797391181</v>
      </c>
      <c r="H18" s="1">
        <v>-3.7425000000000002E-5</v>
      </c>
      <c r="I18" s="1">
        <f t="shared" si="6"/>
        <v>35.346445642983049</v>
      </c>
      <c r="L18" s="1"/>
      <c r="O18" s="1"/>
      <c r="Q18" s="1">
        <v>-3.7171E-5</v>
      </c>
      <c r="R18" s="1">
        <f t="shared" si="11"/>
        <v>35.106552598405422</v>
      </c>
      <c r="T18" s="1">
        <v>-8.7467999999999997E-5</v>
      </c>
      <c r="U18" s="1">
        <f t="shared" si="1"/>
        <v>82.6100977288027</v>
      </c>
      <c r="W18">
        <v>0.7</v>
      </c>
      <c r="X18" s="1">
        <v>-1.2612999999999999E-4</v>
      </c>
      <c r="Y18">
        <f t="shared" si="16"/>
        <v>100.40522345568002</v>
      </c>
      <c r="AA18">
        <f t="shared" si="14"/>
        <v>0.70000000000000018</v>
      </c>
      <c r="AB18" s="1">
        <v>-9.6154000000000001E-5</v>
      </c>
      <c r="AC18" s="1">
        <f t="shared" si="7"/>
        <v>76.54296246854399</v>
      </c>
      <c r="AD18" s="1">
        <v>-5.0779999999999998E-5</v>
      </c>
      <c r="AE18" s="1">
        <f t="shared" si="3"/>
        <v>40.423192318079991</v>
      </c>
      <c r="AF18" s="1">
        <v>-4.7800999999999999E-5</v>
      </c>
      <c r="AG18" s="1">
        <f t="shared" si="8"/>
        <v>38.051772666335992</v>
      </c>
      <c r="AH18" s="1">
        <v>-8.5500999999999993E-5</v>
      </c>
      <c r="AI18" s="1">
        <f t="shared" si="9"/>
        <v>68.062689373535989</v>
      </c>
      <c r="AJ18" s="1">
        <v>-8.9899000000000001E-5</v>
      </c>
      <c r="AK18" s="1">
        <f t="shared" si="10"/>
        <v>71.563697640863992</v>
      </c>
    </row>
    <row r="19" spans="1:37" x14ac:dyDescent="0.25">
      <c r="A19">
        <f t="shared" si="15"/>
        <v>0.62000000000000011</v>
      </c>
      <c r="B19" s="1">
        <v>-1.9232000000000002E-5</v>
      </c>
      <c r="C19" s="1">
        <f t="shared" si="4"/>
        <v>17.284973264268388</v>
      </c>
      <c r="E19" s="1">
        <v>-2.4723999999999999E-5</v>
      </c>
      <c r="F19" s="1">
        <f t="shared" si="5"/>
        <v>22.220969165233544</v>
      </c>
      <c r="H19" s="1">
        <v>-4.0951000000000001E-5</v>
      </c>
      <c r="I19" s="1">
        <f t="shared" si="6"/>
        <v>36.805165356959996</v>
      </c>
      <c r="L19" s="1"/>
      <c r="O19" s="1"/>
      <c r="Q19" s="1">
        <v>-4.0667999999999998E-5</v>
      </c>
      <c r="R19" s="1">
        <f t="shared" si="11"/>
        <v>36.550815968763864</v>
      </c>
      <c r="T19" s="1">
        <v>-9.7217000000000001E-5</v>
      </c>
      <c r="U19" s="1">
        <f t="shared" si="1"/>
        <v>87.374856792449037</v>
      </c>
      <c r="W19">
        <v>0.8</v>
      </c>
      <c r="X19" s="1">
        <v>-1.4554999999999999E-4</v>
      </c>
      <c r="Y19">
        <f t="shared" si="16"/>
        <v>101.3813742942</v>
      </c>
      <c r="AA19">
        <f t="shared" si="14"/>
        <v>0.75000000000000022</v>
      </c>
      <c r="AB19" s="1">
        <v>-9.1401000000000001E-5</v>
      </c>
      <c r="AC19" s="1">
        <f t="shared" si="7"/>
        <v>67.9087341668736</v>
      </c>
      <c r="AD19" s="1">
        <v>-5.4962E-5</v>
      </c>
      <c r="AE19" s="1">
        <f t="shared" si="3"/>
        <v>40.835437766323196</v>
      </c>
      <c r="AF19" s="1">
        <v>-5.2408999999999999E-5</v>
      </c>
      <c r="AG19" s="1">
        <f t="shared" si="8"/>
        <v>38.938620463142392</v>
      </c>
      <c r="AJ19" s="1">
        <v>-8.6570000000000006E-5</v>
      </c>
      <c r="AK19" s="1">
        <f t="shared" si="10"/>
        <v>64.319417914751995</v>
      </c>
    </row>
    <row r="20" spans="1:37" x14ac:dyDescent="0.25">
      <c r="A20">
        <f t="shared" si="15"/>
        <v>0.65000000000000013</v>
      </c>
      <c r="B20" s="1">
        <v>-2.0891E-5</v>
      </c>
      <c r="C20" s="1">
        <f t="shared" si="4"/>
        <v>17.909432468927999</v>
      </c>
      <c r="E20" s="1">
        <v>-2.8855000000000001E-5</v>
      </c>
      <c r="F20" s="1">
        <f t="shared" si="5"/>
        <v>24.73680885984</v>
      </c>
      <c r="H20" s="1">
        <v>-4.4820000000000001E-5</v>
      </c>
      <c r="I20" s="1">
        <f t="shared" si="6"/>
        <v>38.423280994560002</v>
      </c>
      <c r="L20" s="1"/>
      <c r="O20" s="1"/>
      <c r="Q20" s="1">
        <v>-4.4495E-5</v>
      </c>
      <c r="R20" s="1">
        <f t="shared" si="11"/>
        <v>38.144665056959994</v>
      </c>
      <c r="T20" s="1">
        <v>-1.0914E-4</v>
      </c>
      <c r="U20" s="1">
        <f t="shared" si="1"/>
        <v>93.563518245119994</v>
      </c>
      <c r="W20">
        <v>0.9</v>
      </c>
      <c r="X20" s="1">
        <v>-1.7252000000000001E-4</v>
      </c>
      <c r="Y20">
        <f t="shared" si="16"/>
        <v>106.81515901056</v>
      </c>
      <c r="AA20">
        <f t="shared" si="14"/>
        <v>0.80000000000000027</v>
      </c>
      <c r="AB20" s="1">
        <v>-9.7077000000000006E-5</v>
      </c>
      <c r="AC20" s="1">
        <f t="shared" si="7"/>
        <v>67.617998435987985</v>
      </c>
      <c r="AD20" s="1">
        <v>-6.2571999999999997E-5</v>
      </c>
      <c r="AE20" s="1">
        <f t="shared" si="3"/>
        <v>43.583891118767987</v>
      </c>
      <c r="AF20" s="1">
        <v>-6.0121999999999998E-5</v>
      </c>
      <c r="AG20" s="1">
        <f t="shared" si="8"/>
        <v>41.877368500967982</v>
      </c>
      <c r="AJ20" s="1">
        <v>-9.2563000000000001E-5</v>
      </c>
      <c r="AK20" s="1">
        <f t="shared" si="10"/>
        <v>64.473817580171982</v>
      </c>
    </row>
    <row r="21" spans="1:37" x14ac:dyDescent="0.25">
      <c r="A21">
        <f t="shared" si="15"/>
        <v>0.68000000000000016</v>
      </c>
      <c r="B21" s="1">
        <v>-2.2741000000000001E-5</v>
      </c>
      <c r="C21" s="1">
        <f t="shared" si="4"/>
        <v>18.635308932239997</v>
      </c>
      <c r="E21" s="1">
        <v>-3.3501999999999999E-5</v>
      </c>
      <c r="F21" s="1">
        <f t="shared" si="5"/>
        <v>27.453503357279992</v>
      </c>
      <c r="H21" s="1">
        <v>-4.9631E-5</v>
      </c>
      <c r="I21" s="1">
        <f t="shared" si="6"/>
        <v>40.670551761839995</v>
      </c>
      <c r="L21" s="1"/>
      <c r="O21" s="1"/>
      <c r="Q21" s="1">
        <v>-4.8744E-5</v>
      </c>
      <c r="R21" s="1">
        <f t="shared" si="11"/>
        <v>39.943691948159994</v>
      </c>
      <c r="T21" s="1">
        <v>-1.2345999999999999E-4</v>
      </c>
      <c r="U21" s="1">
        <f t="shared" si="1"/>
        <v>101.17036369439997</v>
      </c>
      <c r="W21">
        <v>1</v>
      </c>
      <c r="X21" s="1">
        <v>-2.1018E-4</v>
      </c>
      <c r="Y21">
        <f t="shared" si="16"/>
        <v>117.11899552953601</v>
      </c>
      <c r="AA21">
        <f t="shared" si="14"/>
        <v>0.85000000000000031</v>
      </c>
      <c r="AD21" s="1">
        <v>-7.3632000000000002E-5</v>
      </c>
      <c r="AE21" s="1">
        <f t="shared" si="3"/>
        <v>48.270702864383985</v>
      </c>
      <c r="AF21" s="1">
        <v>-7.1064999999999998E-5</v>
      </c>
      <c r="AG21" s="1">
        <f t="shared" si="8"/>
        <v>46.58786260127998</v>
      </c>
    </row>
    <row r="22" spans="1:37" x14ac:dyDescent="0.25">
      <c r="A22">
        <f t="shared" si="15"/>
        <v>0.71000000000000019</v>
      </c>
      <c r="B22" s="1">
        <v>-2.48E-5</v>
      </c>
      <c r="C22" s="1">
        <f t="shared" si="4"/>
        <v>19.463873950647887</v>
      </c>
      <c r="E22" s="1">
        <v>-3.8729999999999997E-5</v>
      </c>
      <c r="F22" s="1">
        <f t="shared" si="5"/>
        <v>30.396606375346469</v>
      </c>
      <c r="I22" s="1"/>
      <c r="L22" s="1"/>
      <c r="O22" s="1"/>
      <c r="Q22" s="1">
        <v>-5.3519E-5</v>
      </c>
      <c r="R22" s="1">
        <f t="shared" si="11"/>
        <v>42.003510885674359</v>
      </c>
      <c r="U22" s="1"/>
      <c r="W22">
        <v>1.1000000000000001</v>
      </c>
      <c r="X22" s="1">
        <v>-2.6177999999999998E-4</v>
      </c>
      <c r="Y22">
        <f t="shared" si="16"/>
        <v>132.61105480895998</v>
      </c>
      <c r="AA22">
        <f t="shared" si="14"/>
        <v>0.90000000000000036</v>
      </c>
      <c r="AD22" s="1">
        <v>-8.8603999999999994E-5</v>
      </c>
      <c r="AE22" s="1">
        <f t="shared" si="3"/>
        <v>54.858858966911974</v>
      </c>
      <c r="AF22" s="1">
        <v>-8.5724999999999997E-5</v>
      </c>
      <c r="AG22" s="1">
        <f t="shared" si="8"/>
        <v>53.076336112799979</v>
      </c>
    </row>
    <row r="23" spans="1:37" x14ac:dyDescent="0.25">
      <c r="A23">
        <f t="shared" si="15"/>
        <v>0.74000000000000021</v>
      </c>
      <c r="B23" s="1">
        <v>-2.709E-5</v>
      </c>
      <c r="C23" s="1">
        <f t="shared" si="4"/>
        <v>20.399204728605405</v>
      </c>
      <c r="E23" s="1">
        <v>-4.4613999999999997E-5</v>
      </c>
      <c r="F23" s="1">
        <f t="shared" si="5"/>
        <v>33.595057946179452</v>
      </c>
      <c r="I23" s="1"/>
      <c r="L23" s="1"/>
      <c r="O23" s="1"/>
      <c r="R23" s="1"/>
      <c r="U23" s="1"/>
      <c r="W23">
        <v>1.2</v>
      </c>
      <c r="X23" s="1">
        <v>-3.3033999999999998E-4</v>
      </c>
      <c r="Y23">
        <f t="shared" si="16"/>
        <v>153.39664804463999</v>
      </c>
      <c r="AA23">
        <f t="shared" si="14"/>
        <v>0.9500000000000004</v>
      </c>
      <c r="AD23" s="1">
        <v>-1.0826E-4</v>
      </c>
      <c r="AE23" s="1">
        <f t="shared" si="3"/>
        <v>63.500971378054707</v>
      </c>
      <c r="AF23" s="1">
        <v>-1.0486E-4</v>
      </c>
      <c r="AG23" s="1">
        <f t="shared" si="8"/>
        <v>61.506667824707343</v>
      </c>
    </row>
    <row r="24" spans="1:37" x14ac:dyDescent="0.25">
      <c r="A24">
        <f t="shared" si="15"/>
        <v>0.77000000000000024</v>
      </c>
      <c r="B24" s="1">
        <v>-2.9626999999999999E-5</v>
      </c>
      <c r="C24" s="1">
        <f t="shared" si="4"/>
        <v>21.440400995519994</v>
      </c>
      <c r="E24" s="1">
        <v>-5.1240999999999999E-5</v>
      </c>
      <c r="F24" s="1">
        <f t="shared" si="5"/>
        <v>37.081972100159987</v>
      </c>
      <c r="I24" s="1"/>
      <c r="L24" s="1"/>
      <c r="O24" s="1"/>
      <c r="R24" s="1"/>
      <c r="W24">
        <v>1.3</v>
      </c>
      <c r="X24" s="1">
        <v>-4.1847E-4</v>
      </c>
      <c r="Y24">
        <f t="shared" si="16"/>
        <v>179.37294062688002</v>
      </c>
      <c r="AA24">
        <f t="shared" si="14"/>
        <v>1.0000000000000004</v>
      </c>
      <c r="AD24" s="1">
        <v>-1.3370999999999999E-4</v>
      </c>
      <c r="AE24" s="1">
        <f t="shared" si="3"/>
        <v>74.507474032991965</v>
      </c>
      <c r="AF24" s="1">
        <v>-1.2952999999999999E-4</v>
      </c>
      <c r="AG24" s="1">
        <f t="shared" si="8"/>
        <v>72.178244794655967</v>
      </c>
    </row>
    <row r="25" spans="1:37" x14ac:dyDescent="0.25">
      <c r="A25">
        <f t="shared" si="15"/>
        <v>0.80000000000000027</v>
      </c>
      <c r="B25" s="1">
        <v>-3.2431999999999997E-5</v>
      </c>
      <c r="C25" s="1">
        <f t="shared" si="4"/>
        <v>22.590180220607991</v>
      </c>
      <c r="E25" s="1">
        <v>-5.8708000000000001E-5</v>
      </c>
      <c r="F25" s="1">
        <f t="shared" si="5"/>
        <v>40.892461161551992</v>
      </c>
      <c r="J25" t="s">
        <v>9</v>
      </c>
      <c r="K25" s="1"/>
      <c r="L25" s="1"/>
      <c r="M25" s="1"/>
      <c r="N25" s="1"/>
      <c r="O25" s="1"/>
      <c r="W25">
        <v>1.4</v>
      </c>
      <c r="X25" s="1">
        <v>-5.2824000000000002E-4</v>
      </c>
      <c r="Y25">
        <f t="shared" si="16"/>
        <v>210.25154696832007</v>
      </c>
      <c r="AA25">
        <f t="shared" si="14"/>
        <v>1.0500000000000005</v>
      </c>
      <c r="AC25" s="1"/>
      <c r="AD25" s="1">
        <v>-1.6647999999999999E-4</v>
      </c>
      <c r="AE25" s="1">
        <f t="shared" si="3"/>
        <v>88.350440555519967</v>
      </c>
      <c r="AF25" s="1">
        <v>-1.6124999999999999E-4</v>
      </c>
      <c r="AG25" s="1">
        <f t="shared" si="8"/>
        <v>85.574895119999965</v>
      </c>
    </row>
    <row r="26" spans="1:37" x14ac:dyDescent="0.25">
      <c r="A26">
        <f t="shared" si="15"/>
        <v>0.83000000000000029</v>
      </c>
      <c r="B26" s="1">
        <v>-3.5522000000000003E-5</v>
      </c>
      <c r="C26" s="1">
        <f t="shared" si="4"/>
        <v>23.848181531149876</v>
      </c>
      <c r="E26" s="1">
        <v>-6.7126999999999996E-5</v>
      </c>
      <c r="F26" s="1">
        <f t="shared" si="5"/>
        <v>45.066631429578784</v>
      </c>
      <c r="W26">
        <v>1.5</v>
      </c>
      <c r="X26" s="1">
        <v>-6.6111999999999996E-4</v>
      </c>
      <c r="Y26">
        <f t="shared" si="16"/>
        <v>245.59809155481599</v>
      </c>
      <c r="AA26">
        <f t="shared" si="14"/>
        <v>1.1000000000000005</v>
      </c>
      <c r="AD26" s="1">
        <v>-2.0803999999999999E-4</v>
      </c>
      <c r="AE26" s="1">
        <f t="shared" si="3"/>
        <v>105.38774483327995</v>
      </c>
      <c r="AF26" s="1">
        <v>-2.0129999999999999E-4</v>
      </c>
      <c r="AG26" s="1">
        <f t="shared" si="8"/>
        <v>101.97343316159993</v>
      </c>
    </row>
    <row r="27" spans="1:37" x14ac:dyDescent="0.25">
      <c r="A27">
        <f t="shared" si="15"/>
        <v>0.86000000000000032</v>
      </c>
      <c r="B27" s="1">
        <v>-3.8918000000000002E-5</v>
      </c>
      <c r="C27" s="1">
        <f t="shared" si="4"/>
        <v>25.216686184922782</v>
      </c>
      <c r="E27" s="1">
        <v>-7.6617000000000002E-5</v>
      </c>
      <c r="F27" s="1">
        <f t="shared" si="5"/>
        <v>49.643528583951614</v>
      </c>
      <c r="AA27">
        <f t="shared" si="14"/>
        <v>1.1500000000000006</v>
      </c>
      <c r="AD27" s="1">
        <v>-2.6108000000000001E-4</v>
      </c>
      <c r="AE27" s="1">
        <f t="shared" si="3"/>
        <v>126.50617215410084</v>
      </c>
      <c r="AF27" s="1">
        <v>-2.5256999999999998E-4</v>
      </c>
      <c r="AG27" s="1">
        <f t="shared" si="8"/>
        <v>122.38265627762082</v>
      </c>
    </row>
    <row r="28" spans="1:37" x14ac:dyDescent="0.25">
      <c r="A28">
        <f t="shared" si="15"/>
        <v>0.89000000000000035</v>
      </c>
      <c r="B28" s="1">
        <v>-4.2639999999999998E-5</v>
      </c>
      <c r="C28" s="1">
        <f t="shared" si="4"/>
        <v>26.697041751155044</v>
      </c>
      <c r="E28" s="1">
        <v>-8.7311999999999993E-5</v>
      </c>
      <c r="F28" s="1">
        <f t="shared" si="5"/>
        <v>54.666325266811661</v>
      </c>
      <c r="AA28">
        <f t="shared" si="14"/>
        <v>1.2000000000000006</v>
      </c>
      <c r="AD28" s="1">
        <v>-3.2713000000000002E-4</v>
      </c>
      <c r="AE28" s="1">
        <f t="shared" si="3"/>
        <v>151.90605277847993</v>
      </c>
      <c r="AF28" s="1">
        <v>-4.6548000000000002E-5</v>
      </c>
      <c r="AG28" s="1">
        <f t="shared" si="8"/>
        <v>21.615024439007989</v>
      </c>
    </row>
    <row r="29" spans="1:37" x14ac:dyDescent="0.25">
      <c r="A29">
        <f t="shared" si="15"/>
        <v>0.92000000000000037</v>
      </c>
      <c r="B29" s="1">
        <v>-4.6709999999999998E-5</v>
      </c>
      <c r="C29" s="1">
        <f t="shared" si="4"/>
        <v>28.29163140281738</v>
      </c>
      <c r="E29" s="1">
        <v>-9.9356000000000002E-5</v>
      </c>
      <c r="F29" s="1">
        <f t="shared" si="5"/>
        <v>60.178619774316495</v>
      </c>
      <c r="AA29">
        <f t="shared" si="14"/>
        <v>1.2500000000000007</v>
      </c>
      <c r="AD29" s="1">
        <v>-7.2964000000000001E-5</v>
      </c>
      <c r="AE29" s="1">
        <f t="shared" si="3"/>
        <v>32.526293233674224</v>
      </c>
      <c r="AF29" s="1">
        <v>-7.2747E-5</v>
      </c>
      <c r="AG29" s="1">
        <f t="shared" si="8"/>
        <v>32.429557780139504</v>
      </c>
    </row>
    <row r="30" spans="1:37" x14ac:dyDescent="0.25">
      <c r="A30">
        <f t="shared" si="15"/>
        <v>0.9500000000000004</v>
      </c>
      <c r="B30" s="1">
        <v>-5.1147999999999999E-5</v>
      </c>
      <c r="C30" s="1">
        <f t="shared" si="4"/>
        <v>30.001364160767988</v>
      </c>
      <c r="E30" s="1">
        <v>-1.1290000000000001E-4</v>
      </c>
      <c r="F30" s="1">
        <f t="shared" si="5"/>
        <v>66.222609168505244</v>
      </c>
      <c r="AA30">
        <f t="shared" si="14"/>
        <v>1.3000000000000007</v>
      </c>
      <c r="AD30" s="1">
        <v>-9.3258999999999996E-5</v>
      </c>
      <c r="AE30" s="1">
        <f t="shared" si="3"/>
        <v>39.974528807135975</v>
      </c>
      <c r="AF30" s="1">
        <v>-9.3493999999999996E-5</v>
      </c>
      <c r="AG30" s="1">
        <f t="shared" si="8"/>
        <v>40.075259184575977</v>
      </c>
    </row>
    <row r="31" spans="1:37" x14ac:dyDescent="0.25">
      <c r="A31">
        <f t="shared" si="15"/>
        <v>0.98000000000000043</v>
      </c>
      <c r="B31" s="1">
        <v>-5.5977000000000003E-5</v>
      </c>
      <c r="C31" s="1">
        <f t="shared" si="4"/>
        <v>31.828743549051417</v>
      </c>
      <c r="E31" s="1">
        <v>-1.2812000000000001E-4</v>
      </c>
      <c r="F31" s="1">
        <f t="shared" si="5"/>
        <v>72.849538623085692</v>
      </c>
      <c r="AA31">
        <f t="shared" si="14"/>
        <v>1.3500000000000008</v>
      </c>
      <c r="AF31" s="1">
        <v>-1.3407E-4</v>
      </c>
      <c r="AG31" s="1">
        <f t="shared" si="8"/>
        <v>55.339316672639967</v>
      </c>
    </row>
    <row r="32" spans="1:37" x14ac:dyDescent="0.25">
      <c r="A32">
        <f t="shared" si="15"/>
        <v>1.0100000000000005</v>
      </c>
      <c r="B32" s="1">
        <v>-6.1222000000000004E-5</v>
      </c>
      <c r="C32" s="1">
        <f t="shared" si="4"/>
        <v>33.777079072766725</v>
      </c>
      <c r="E32" s="1">
        <v>-1.4516999999999999E-4</v>
      </c>
      <c r="F32" s="1">
        <f t="shared" si="5"/>
        <v>80.092427052261357</v>
      </c>
      <c r="AA32">
        <f t="shared" si="14"/>
        <v>1.4000000000000008</v>
      </c>
      <c r="AF32" s="1">
        <v>-1.5489E-4</v>
      </c>
      <c r="AG32" s="1">
        <f t="shared" si="8"/>
        <v>61.649746535519974</v>
      </c>
    </row>
    <row r="33" spans="1:33" x14ac:dyDescent="0.25">
      <c r="A33">
        <f t="shared" si="15"/>
        <v>1.0400000000000005</v>
      </c>
      <c r="B33" s="1">
        <v>-6.6904999999999997E-5</v>
      </c>
      <c r="C33" s="1">
        <f t="shared" si="4"/>
        <v>35.847690971399992</v>
      </c>
      <c r="E33" s="1">
        <v>-1.6425000000000001E-4</v>
      </c>
      <c r="F33" s="1">
        <f t="shared" si="5"/>
        <v>88.005130289999983</v>
      </c>
      <c r="M33" t="s">
        <v>7</v>
      </c>
      <c r="N33" s="1"/>
      <c r="O33" s="1"/>
      <c r="P33" s="1"/>
      <c r="Q33" s="1"/>
      <c r="R33" s="1"/>
      <c r="S33" s="1"/>
      <c r="AA33">
        <f t="shared" si="14"/>
        <v>1.4500000000000008</v>
      </c>
      <c r="AF33" s="1">
        <v>-2.0086999999999999E-4</v>
      </c>
      <c r="AG33" s="1">
        <f t="shared" si="8"/>
        <v>77.193908118223405</v>
      </c>
    </row>
    <row r="34" spans="1:33" x14ac:dyDescent="0.25">
      <c r="A34">
        <f t="shared" si="15"/>
        <v>1.0700000000000005</v>
      </c>
      <c r="B34" s="1">
        <v>-7.3051000000000002E-5</v>
      </c>
      <c r="C34" s="1">
        <f t="shared" si="4"/>
        <v>38.043313752556244</v>
      </c>
      <c r="E34" s="1">
        <v>-1.8552999999999999E-4</v>
      </c>
      <c r="F34" s="1">
        <f t="shared" si="5"/>
        <v>96.619840940052285</v>
      </c>
      <c r="M34" t="s">
        <v>8</v>
      </c>
      <c r="N34" s="1"/>
      <c r="O34" s="1"/>
      <c r="P34" s="1"/>
      <c r="Q34" s="1"/>
      <c r="AA34">
        <f t="shared" si="14"/>
        <v>1.5000000000000009</v>
      </c>
      <c r="AF34" s="1">
        <v>-2.5698000000000002E-4</v>
      </c>
      <c r="AG34" s="1">
        <f t="shared" si="8"/>
        <v>95.464964859263958</v>
      </c>
    </row>
    <row r="35" spans="1:33" x14ac:dyDescent="0.25">
      <c r="A35">
        <f t="shared" si="15"/>
        <v>1.1000000000000005</v>
      </c>
      <c r="B35" s="1">
        <v>-7.9684000000000005E-5</v>
      </c>
      <c r="C35" s="1">
        <f t="shared" si="4"/>
        <v>40.365877039487984</v>
      </c>
      <c r="E35" s="1">
        <v>-2.0922000000000001E-4</v>
      </c>
      <c r="F35" s="1">
        <f t="shared" si="5"/>
        <v>105.98550266303994</v>
      </c>
      <c r="AA35">
        <f t="shared" si="14"/>
        <v>1.5500000000000009</v>
      </c>
      <c r="AF35" s="1">
        <v>-3.1997999999999998E-4</v>
      </c>
      <c r="AG35" s="1">
        <f t="shared" si="8"/>
        <v>115.03422930741672</v>
      </c>
    </row>
    <row r="36" spans="1:33" x14ac:dyDescent="0.25">
      <c r="A36">
        <f t="shared" si="15"/>
        <v>1.1300000000000006</v>
      </c>
      <c r="B36" s="1"/>
      <c r="C36" s="1">
        <f t="shared" si="4"/>
        <v>0</v>
      </c>
      <c r="E36" s="1">
        <v>-2.3551999999999999E-4</v>
      </c>
      <c r="F36" s="1">
        <f t="shared" si="5"/>
        <v>116.14093030717162</v>
      </c>
      <c r="AA36">
        <f t="shared" si="14"/>
        <v>1.600000000000001</v>
      </c>
      <c r="AF36" s="1">
        <v>-3.9336999999999998E-4</v>
      </c>
      <c r="AG36" s="1">
        <f t="shared" si="8"/>
        <v>136.99893921713991</v>
      </c>
    </row>
    <row r="37" spans="1:33" x14ac:dyDescent="0.25">
      <c r="A37">
        <f t="shared" si="15"/>
        <v>1.1600000000000006</v>
      </c>
      <c r="B37" s="1"/>
      <c r="C37" s="1">
        <f t="shared" si="4"/>
        <v>0</v>
      </c>
      <c r="E37" s="1">
        <v>-2.6463000000000002E-4</v>
      </c>
      <c r="F37" s="1">
        <f t="shared" si="5"/>
        <v>127.12092339153099</v>
      </c>
      <c r="AA37">
        <f t="shared" si="14"/>
        <v>1.650000000000001</v>
      </c>
      <c r="AF37" s="1">
        <v>-4.8181999999999999E-4</v>
      </c>
      <c r="AG37" s="1">
        <f t="shared" si="8"/>
        <v>162.71846188415989</v>
      </c>
    </row>
    <row r="38" spans="1:33" x14ac:dyDescent="0.25">
      <c r="A38">
        <f t="shared" si="15"/>
        <v>1.1900000000000006</v>
      </c>
      <c r="B38" s="1"/>
      <c r="C38" s="1">
        <f t="shared" si="4"/>
        <v>0</v>
      </c>
      <c r="E38" s="1">
        <v>-2.9674999999999998E-4</v>
      </c>
      <c r="F38" s="1">
        <f t="shared" si="5"/>
        <v>138.95677223999994</v>
      </c>
      <c r="L38" t="s">
        <v>11</v>
      </c>
      <c r="AA38">
        <f t="shared" si="14"/>
        <v>1.7000000000000011</v>
      </c>
      <c r="AF38" s="1">
        <v>-5.9754000000000003E-4</v>
      </c>
      <c r="AG38" s="1">
        <f t="shared" si="8"/>
        <v>195.8637262982399</v>
      </c>
    </row>
    <row r="39" spans="1:33" x14ac:dyDescent="0.25">
      <c r="A39">
        <f t="shared" si="15"/>
        <v>1.2200000000000006</v>
      </c>
      <c r="B39" s="1"/>
      <c r="C39" s="1">
        <f t="shared" si="4"/>
        <v>0</v>
      </c>
      <c r="E39" s="1">
        <v>-3.3211999999999998E-4</v>
      </c>
      <c r="F39" s="1">
        <f t="shared" si="5"/>
        <v>151.69495933723272</v>
      </c>
      <c r="L39" t="s">
        <v>10</v>
      </c>
      <c r="AA39">
        <f t="shared" si="14"/>
        <v>1.7500000000000011</v>
      </c>
      <c r="AF39" s="1">
        <v>-7.5182000000000005E-4</v>
      </c>
      <c r="AG39" s="1">
        <f t="shared" si="8"/>
        <v>239.39318195020789</v>
      </c>
    </row>
    <row r="40" spans="1:33" x14ac:dyDescent="0.25">
      <c r="A40">
        <f t="shared" si="15"/>
        <v>1.2500000000000007</v>
      </c>
      <c r="B40" s="1"/>
      <c r="C40" s="1">
        <f t="shared" si="4"/>
        <v>0</v>
      </c>
      <c r="E40" s="1">
        <v>-3.7093E-4</v>
      </c>
      <c r="F40" s="1">
        <f t="shared" si="5"/>
        <v>165.35521557434873</v>
      </c>
      <c r="AA40">
        <f t="shared" si="14"/>
        <v>1.8000000000000012</v>
      </c>
      <c r="AF40" s="1">
        <v>-9.3997000000000004E-4</v>
      </c>
      <c r="AG40" s="1">
        <f t="shared" si="8"/>
        <v>290.98958096207986</v>
      </c>
    </row>
    <row r="41" spans="1:33" x14ac:dyDescent="0.25">
      <c r="A41">
        <f t="shared" si="15"/>
        <v>1.2800000000000007</v>
      </c>
      <c r="B41" s="1"/>
      <c r="C41" s="1">
        <f t="shared" si="4"/>
        <v>0</v>
      </c>
      <c r="E41" s="1">
        <v>-4.1341000000000001E-4</v>
      </c>
      <c r="F41" s="1">
        <f>-8.8686*(2*3.1416/A41)*E41*10^4</f>
        <v>179.9728355675249</v>
      </c>
    </row>
    <row r="42" spans="1:33" x14ac:dyDescent="0.25">
      <c r="A42">
        <f t="shared" si="15"/>
        <v>1.3100000000000007</v>
      </c>
      <c r="B42" s="1"/>
      <c r="C42" s="1">
        <f t="shared" si="4"/>
        <v>0</v>
      </c>
      <c r="E42" s="1">
        <v>-4.5978000000000002E-4</v>
      </c>
      <c r="F42" s="1">
        <f>-8.8686*(2*3.1416/A42)*E42*10^4</f>
        <v>195.57562715988999</v>
      </c>
    </row>
    <row r="43" spans="1:33" x14ac:dyDescent="0.25">
      <c r="A43">
        <f t="shared" si="15"/>
        <v>1.3400000000000007</v>
      </c>
      <c r="B43" s="1"/>
      <c r="C43" s="1">
        <f t="shared" si="4"/>
        <v>0</v>
      </c>
      <c r="E43" s="1">
        <v>-5.1026999999999995E-4</v>
      </c>
      <c r="F43" s="1">
        <f>-8.8686*(2*3.1416/A43)*E43*10^4</f>
        <v>212.19306638679387</v>
      </c>
    </row>
    <row r="44" spans="1:33" x14ac:dyDescent="0.25">
      <c r="A44">
        <f t="shared" si="15"/>
        <v>1.3700000000000008</v>
      </c>
      <c r="B44" s="1"/>
      <c r="C44" s="1">
        <f t="shared" si="4"/>
        <v>0</v>
      </c>
      <c r="E44" s="1">
        <v>-5.6510999999999996E-4</v>
      </c>
      <c r="F44" s="1">
        <f>-8.8686*(2*3.1416/A44)*E44*10^4</f>
        <v>229.85204744107432</v>
      </c>
    </row>
    <row r="45" spans="1:33" x14ac:dyDescent="0.25">
      <c r="A45">
        <f t="shared" si="15"/>
        <v>1.4000000000000008</v>
      </c>
      <c r="B45" s="1"/>
      <c r="C45" s="1">
        <f t="shared" si="4"/>
        <v>0</v>
      </c>
    </row>
    <row r="46" spans="1:33" x14ac:dyDescent="0.25">
      <c r="A46">
        <f t="shared" si="15"/>
        <v>1.4300000000000008</v>
      </c>
      <c r="B46" s="1"/>
      <c r="C46" s="1">
        <f t="shared" si="4"/>
        <v>0</v>
      </c>
    </row>
    <row r="47" spans="1:33" x14ac:dyDescent="0.25">
      <c r="A47">
        <f t="shared" si="15"/>
        <v>1.4600000000000009</v>
      </c>
      <c r="B47" s="1"/>
      <c r="C47" s="1">
        <f t="shared" si="4"/>
        <v>0</v>
      </c>
    </row>
    <row r="48" spans="1:33" x14ac:dyDescent="0.25">
      <c r="A48">
        <f t="shared" si="15"/>
        <v>1.4900000000000009</v>
      </c>
      <c r="B48" s="1"/>
      <c r="C48" s="1">
        <f t="shared" si="4"/>
        <v>0</v>
      </c>
    </row>
    <row r="49" spans="1:3" x14ac:dyDescent="0.25">
      <c r="A49">
        <f t="shared" si="15"/>
        <v>1.5200000000000009</v>
      </c>
      <c r="B49" s="1"/>
      <c r="C49" s="1">
        <f t="shared" si="4"/>
        <v>0</v>
      </c>
    </row>
    <row r="50" spans="1:3" x14ac:dyDescent="0.25">
      <c r="A50">
        <f t="shared" si="15"/>
        <v>1.5500000000000009</v>
      </c>
      <c r="B50" s="1"/>
      <c r="C50" s="1">
        <f t="shared" si="4"/>
        <v>0</v>
      </c>
    </row>
    <row r="51" spans="1:3" x14ac:dyDescent="0.25">
      <c r="A51">
        <f t="shared" si="15"/>
        <v>1.580000000000001</v>
      </c>
      <c r="B51" s="1"/>
      <c r="C51" s="1">
        <f t="shared" si="4"/>
        <v>0</v>
      </c>
    </row>
    <row r="52" spans="1:3" x14ac:dyDescent="0.25">
      <c r="A52">
        <f t="shared" si="15"/>
        <v>1.610000000000001</v>
      </c>
      <c r="B52" s="1"/>
      <c r="C52" s="1">
        <f t="shared" si="4"/>
        <v>0</v>
      </c>
    </row>
    <row r="53" spans="1:3" x14ac:dyDescent="0.25">
      <c r="A53">
        <f t="shared" si="15"/>
        <v>1.640000000000001</v>
      </c>
      <c r="B53" s="1"/>
      <c r="C53" s="1">
        <f t="shared" si="4"/>
        <v>0</v>
      </c>
    </row>
    <row r="54" spans="1:3" x14ac:dyDescent="0.25">
      <c r="A54">
        <f t="shared" si="15"/>
        <v>1.670000000000001</v>
      </c>
      <c r="B54" s="1"/>
      <c r="C54" s="1">
        <f t="shared" si="4"/>
        <v>0</v>
      </c>
    </row>
    <row r="55" spans="1:3" x14ac:dyDescent="0.25">
      <c r="A55">
        <f>A54+0.03</f>
        <v>1.7000000000000011</v>
      </c>
      <c r="B55" s="1"/>
      <c r="C55" s="1">
        <f t="shared" si="4"/>
        <v>0</v>
      </c>
    </row>
    <row r="56" spans="1:3" x14ac:dyDescent="0.25">
      <c r="A56">
        <f t="shared" si="15"/>
        <v>1.7300000000000011</v>
      </c>
      <c r="B56" s="1"/>
      <c r="C56" s="1">
        <f t="shared" si="4"/>
        <v>0</v>
      </c>
    </row>
    <row r="57" spans="1:3" x14ac:dyDescent="0.25">
      <c r="A57">
        <f t="shared" si="15"/>
        <v>1.7600000000000011</v>
      </c>
      <c r="B57" s="1"/>
      <c r="C57" s="1">
        <f t="shared" si="4"/>
        <v>0</v>
      </c>
    </row>
    <row r="58" spans="1:3" x14ac:dyDescent="0.25">
      <c r="A58">
        <f t="shared" si="15"/>
        <v>1.7900000000000011</v>
      </c>
      <c r="B58" s="1"/>
      <c r="C58" s="1">
        <f t="shared" si="4"/>
        <v>0</v>
      </c>
    </row>
    <row r="59" spans="1:3" x14ac:dyDescent="0.25">
      <c r="A59">
        <f t="shared" si="15"/>
        <v>1.8200000000000012</v>
      </c>
      <c r="B59" s="1"/>
      <c r="C59" s="1">
        <f t="shared" si="4"/>
        <v>0</v>
      </c>
    </row>
    <row r="60" spans="1:3" x14ac:dyDescent="0.25">
      <c r="A60">
        <f t="shared" si="15"/>
        <v>1.8500000000000012</v>
      </c>
      <c r="B60" s="1"/>
      <c r="C60" s="1">
        <f t="shared" si="4"/>
        <v>0</v>
      </c>
    </row>
    <row r="61" spans="1:3" x14ac:dyDescent="0.25">
      <c r="A61">
        <f t="shared" si="15"/>
        <v>1.8800000000000012</v>
      </c>
      <c r="B61" s="1"/>
      <c r="C61" s="1">
        <f t="shared" si="4"/>
        <v>0</v>
      </c>
    </row>
    <row r="62" spans="1:3" x14ac:dyDescent="0.25">
      <c r="A62">
        <f t="shared" si="15"/>
        <v>1.9100000000000013</v>
      </c>
      <c r="C62" s="1">
        <f t="shared" si="4"/>
        <v>0</v>
      </c>
    </row>
    <row r="63" spans="1:3" x14ac:dyDescent="0.25">
      <c r="A63">
        <f t="shared" si="15"/>
        <v>1.9400000000000013</v>
      </c>
      <c r="C63" s="1">
        <f t="shared" si="4"/>
        <v>0</v>
      </c>
    </row>
    <row r="64" spans="1:3" x14ac:dyDescent="0.25">
      <c r="A64">
        <f t="shared" si="15"/>
        <v>1.9700000000000013</v>
      </c>
      <c r="C64" s="1">
        <f t="shared" si="4"/>
        <v>0</v>
      </c>
    </row>
    <row r="65" spans="1:3" x14ac:dyDescent="0.25">
      <c r="A65">
        <f t="shared" si="15"/>
        <v>2.0000000000000013</v>
      </c>
      <c r="B65" s="1">
        <v>-6.4922000000000005E-4</v>
      </c>
      <c r="C65" s="1">
        <f t="shared" si="4"/>
        <v>180.88303900867189</v>
      </c>
    </row>
    <row r="66" spans="1:3" x14ac:dyDescent="0.25">
      <c r="A66">
        <f t="shared" si="15"/>
        <v>2.0300000000000011</v>
      </c>
      <c r="B66" s="1">
        <v>-6.8597000000000005E-4</v>
      </c>
      <c r="C66" s="1">
        <f t="shared" si="4"/>
        <v>188.2977090792827</v>
      </c>
    </row>
    <row r="67" spans="1:3" x14ac:dyDescent="0.25">
      <c r="A67">
        <f t="shared" si="15"/>
        <v>2.0600000000000009</v>
      </c>
      <c r="B67" s="1">
        <v>-7.2426000000000001E-4</v>
      </c>
      <c r="C67" s="1">
        <f t="shared" si="4"/>
        <v>195.91298928754944</v>
      </c>
    </row>
    <row r="68" spans="1:3" x14ac:dyDescent="0.25">
      <c r="A68">
        <f t="shared" si="15"/>
        <v>2.0900000000000007</v>
      </c>
      <c r="B68" s="1">
        <v>-7.6413999999999996E-4</v>
      </c>
      <c r="C68" s="1">
        <f t="shared" si="4"/>
        <v>203.73357182551572</v>
      </c>
    </row>
    <row r="69" spans="1:3" x14ac:dyDescent="0.25">
      <c r="A69">
        <f t="shared" si="15"/>
        <v>2.1200000000000006</v>
      </c>
      <c r="B69" s="1">
        <v>-8.0566000000000003E-4</v>
      </c>
      <c r="C69" s="1">
        <f t="shared" si="4"/>
        <v>211.76388328944904</v>
      </c>
    </row>
    <row r="70" spans="1:3" x14ac:dyDescent="0.25">
      <c r="A70">
        <f t="shared" si="15"/>
        <v>2.1500000000000004</v>
      </c>
      <c r="B70" s="1">
        <v>-8.4884999999999995E-4</v>
      </c>
      <c r="C70" s="1">
        <f t="shared" si="4"/>
        <v>220.00291965745114</v>
      </c>
    </row>
    <row r="71" spans="1:3" x14ac:dyDescent="0.25">
      <c r="A71">
        <f t="shared" si="15"/>
        <v>2.1800000000000002</v>
      </c>
      <c r="B71" s="1">
        <v>-8.9375999999999995E-4</v>
      </c>
      <c r="C71" s="1">
        <f t="shared" si="4"/>
        <v>228.45484439392294</v>
      </c>
    </row>
    <row r="72" spans="1:3" x14ac:dyDescent="0.25">
      <c r="A72">
        <f t="shared" si="15"/>
        <v>2.21</v>
      </c>
      <c r="B72" s="1">
        <v>-9.4043000000000002E-4</v>
      </c>
      <c r="C72" s="1">
        <f t="shared" si="4"/>
        <v>237.12107348160004</v>
      </c>
    </row>
    <row r="73" spans="1:3" x14ac:dyDescent="0.25">
      <c r="A73">
        <f t="shared" si="15"/>
        <v>2.2399999999999998</v>
      </c>
      <c r="C73" s="1">
        <f t="shared" si="4"/>
        <v>0</v>
      </c>
    </row>
    <row r="74" spans="1:3" x14ac:dyDescent="0.25">
      <c r="A74">
        <f t="shared" si="15"/>
        <v>2.2699999999999996</v>
      </c>
      <c r="C74" s="1">
        <f t="shared" si="4"/>
        <v>0</v>
      </c>
    </row>
    <row r="75" spans="1:3" x14ac:dyDescent="0.25">
      <c r="A75">
        <f t="shared" si="15"/>
        <v>2.2999999999999994</v>
      </c>
      <c r="C75" s="1">
        <f t="shared" si="4"/>
        <v>0</v>
      </c>
    </row>
    <row r="76" spans="1:3" x14ac:dyDescent="0.25">
      <c r="A76">
        <f t="shared" si="15"/>
        <v>2.3299999999999992</v>
      </c>
      <c r="C76" s="1">
        <f t="shared" ref="C76:C139" si="17">-8.8686*(2*3.1416/A76)*B76*10^4</f>
        <v>0</v>
      </c>
    </row>
    <row r="77" spans="1:3" x14ac:dyDescent="0.25">
      <c r="A77">
        <f t="shared" si="15"/>
        <v>2.359999999999999</v>
      </c>
      <c r="C77" s="1">
        <f t="shared" si="17"/>
        <v>0</v>
      </c>
    </row>
    <row r="78" spans="1:3" x14ac:dyDescent="0.25">
      <c r="A78">
        <f t="shared" si="15"/>
        <v>2.3899999999999988</v>
      </c>
      <c r="C78" s="1">
        <f t="shared" si="17"/>
        <v>0</v>
      </c>
    </row>
    <row r="79" spans="1:3" x14ac:dyDescent="0.25">
      <c r="A79">
        <f t="shared" si="15"/>
        <v>2.4199999999999986</v>
      </c>
      <c r="C79" s="1">
        <f t="shared" si="17"/>
        <v>0</v>
      </c>
    </row>
    <row r="80" spans="1:3" x14ac:dyDescent="0.25">
      <c r="A80">
        <f t="shared" ref="A80:A143" si="18">A79+0.03</f>
        <v>2.4499999999999984</v>
      </c>
      <c r="C80" s="1">
        <f t="shared" si="17"/>
        <v>0</v>
      </c>
    </row>
    <row r="81" spans="1:14" x14ac:dyDescent="0.25">
      <c r="A81">
        <f t="shared" si="18"/>
        <v>2.4799999999999982</v>
      </c>
      <c r="C81" s="1">
        <f t="shared" si="17"/>
        <v>0</v>
      </c>
    </row>
    <row r="82" spans="1:14" x14ac:dyDescent="0.25">
      <c r="A82">
        <f t="shared" si="18"/>
        <v>2.509999999999998</v>
      </c>
      <c r="C82" s="1">
        <f t="shared" si="17"/>
        <v>0</v>
      </c>
    </row>
    <row r="83" spans="1:14" x14ac:dyDescent="0.25">
      <c r="A83">
        <f t="shared" si="18"/>
        <v>2.5399999999999978</v>
      </c>
      <c r="C83" s="1">
        <f t="shared" si="17"/>
        <v>0</v>
      </c>
    </row>
    <row r="84" spans="1:14" x14ac:dyDescent="0.25">
      <c r="A84">
        <f t="shared" si="18"/>
        <v>2.5699999999999976</v>
      </c>
      <c r="C84" s="1">
        <f t="shared" si="17"/>
        <v>0</v>
      </c>
    </row>
    <row r="85" spans="1:14" x14ac:dyDescent="0.25">
      <c r="A85">
        <f t="shared" si="18"/>
        <v>2.5999999999999974</v>
      </c>
      <c r="C85" s="1">
        <f t="shared" si="17"/>
        <v>0</v>
      </c>
    </row>
    <row r="86" spans="1:14" x14ac:dyDescent="0.25">
      <c r="A86">
        <f t="shared" si="18"/>
        <v>2.6299999999999972</v>
      </c>
      <c r="C86" s="1">
        <f t="shared" si="17"/>
        <v>0</v>
      </c>
    </row>
    <row r="87" spans="1:14" x14ac:dyDescent="0.25">
      <c r="A87">
        <f t="shared" si="18"/>
        <v>2.659999999999997</v>
      </c>
      <c r="C87" s="1">
        <f t="shared" si="17"/>
        <v>0</v>
      </c>
    </row>
    <row r="88" spans="1:14" x14ac:dyDescent="0.25">
      <c r="A88">
        <f t="shared" si="18"/>
        <v>2.6899999999999968</v>
      </c>
      <c r="C88" s="1">
        <f t="shared" si="17"/>
        <v>0</v>
      </c>
    </row>
    <row r="89" spans="1:14" x14ac:dyDescent="0.25">
      <c r="A89">
        <f t="shared" si="18"/>
        <v>2.7199999999999966</v>
      </c>
      <c r="C89" s="1">
        <f t="shared" si="17"/>
        <v>0</v>
      </c>
    </row>
    <row r="90" spans="1:14" x14ac:dyDescent="0.25">
      <c r="A90">
        <f t="shared" si="18"/>
        <v>2.7499999999999964</v>
      </c>
      <c r="C90" s="1">
        <f t="shared" si="17"/>
        <v>0</v>
      </c>
    </row>
    <row r="91" spans="1:14" x14ac:dyDescent="0.25">
      <c r="A91">
        <f t="shared" si="18"/>
        <v>2.7799999999999963</v>
      </c>
      <c r="C91" s="1">
        <f t="shared" si="17"/>
        <v>0</v>
      </c>
    </row>
    <row r="92" spans="1:14" x14ac:dyDescent="0.25">
      <c r="A92">
        <f t="shared" si="18"/>
        <v>2.8099999999999961</v>
      </c>
      <c r="C92" s="1">
        <f t="shared" si="17"/>
        <v>0</v>
      </c>
    </row>
    <row r="93" spans="1:14" x14ac:dyDescent="0.25">
      <c r="A93">
        <f t="shared" si="18"/>
        <v>2.8399999999999959</v>
      </c>
      <c r="C93" s="1">
        <f t="shared" si="17"/>
        <v>0</v>
      </c>
      <c r="N93" s="1"/>
    </row>
    <row r="94" spans="1:14" x14ac:dyDescent="0.25">
      <c r="A94">
        <f t="shared" si="18"/>
        <v>2.8699999999999957</v>
      </c>
      <c r="C94" s="1">
        <f t="shared" si="17"/>
        <v>0</v>
      </c>
    </row>
    <row r="95" spans="1:14" x14ac:dyDescent="0.25">
      <c r="A95">
        <f t="shared" si="18"/>
        <v>2.8999999999999955</v>
      </c>
      <c r="C95" s="1">
        <f t="shared" si="17"/>
        <v>0</v>
      </c>
    </row>
    <row r="96" spans="1:14" x14ac:dyDescent="0.25">
      <c r="A96">
        <f t="shared" si="18"/>
        <v>2.9299999999999953</v>
      </c>
      <c r="C96" s="1">
        <f t="shared" si="17"/>
        <v>0</v>
      </c>
    </row>
    <row r="97" spans="1:3" x14ac:dyDescent="0.25">
      <c r="A97">
        <f t="shared" si="18"/>
        <v>2.9599999999999951</v>
      </c>
      <c r="C97" s="1">
        <f t="shared" si="17"/>
        <v>0</v>
      </c>
    </row>
    <row r="98" spans="1:3" x14ac:dyDescent="0.25">
      <c r="A98">
        <f t="shared" si="18"/>
        <v>2.9899999999999949</v>
      </c>
      <c r="C98" s="1">
        <f t="shared" si="17"/>
        <v>0</v>
      </c>
    </row>
    <row r="99" spans="1:3" x14ac:dyDescent="0.25">
      <c r="A99">
        <v>3</v>
      </c>
      <c r="B99">
        <v>-5.6354999999999999E-3</v>
      </c>
      <c r="C99" s="1">
        <f t="shared" si="17"/>
        <v>1046.7600775632002</v>
      </c>
    </row>
    <row r="100" spans="1:3" x14ac:dyDescent="0.25">
      <c r="A100">
        <f t="shared" si="18"/>
        <v>3.03</v>
      </c>
      <c r="C100" s="1">
        <f t="shared" si="17"/>
        <v>0</v>
      </c>
    </row>
    <row r="101" spans="1:3" x14ac:dyDescent="0.25">
      <c r="A101">
        <f t="shared" si="18"/>
        <v>3.0599999999999996</v>
      </c>
      <c r="C101" s="1">
        <f t="shared" si="17"/>
        <v>0</v>
      </c>
    </row>
    <row r="102" spans="1:3" x14ac:dyDescent="0.25">
      <c r="A102">
        <f t="shared" si="18"/>
        <v>3.0899999999999994</v>
      </c>
      <c r="C102" s="1">
        <f t="shared" si="17"/>
        <v>0</v>
      </c>
    </row>
    <row r="103" spans="1:3" x14ac:dyDescent="0.25">
      <c r="A103">
        <f t="shared" si="18"/>
        <v>3.1199999999999992</v>
      </c>
      <c r="C103" s="1">
        <f t="shared" si="17"/>
        <v>0</v>
      </c>
    </row>
    <row r="104" spans="1:3" x14ac:dyDescent="0.25">
      <c r="A104">
        <f t="shared" si="18"/>
        <v>3.149999999999999</v>
      </c>
      <c r="C104" s="1">
        <f t="shared" si="17"/>
        <v>0</v>
      </c>
    </row>
    <row r="105" spans="1:3" x14ac:dyDescent="0.25">
      <c r="A105">
        <f t="shared" si="18"/>
        <v>3.1799999999999988</v>
      </c>
      <c r="C105" s="1">
        <f t="shared" si="17"/>
        <v>0</v>
      </c>
    </row>
    <row r="106" spans="1:3" x14ac:dyDescent="0.25">
      <c r="A106">
        <f t="shared" si="18"/>
        <v>3.2099999999999986</v>
      </c>
      <c r="C106" s="1">
        <f t="shared" si="17"/>
        <v>0</v>
      </c>
    </row>
    <row r="107" spans="1:3" x14ac:dyDescent="0.25">
      <c r="A107">
        <f t="shared" si="18"/>
        <v>3.2399999999999984</v>
      </c>
      <c r="C107" s="1">
        <f t="shared" si="17"/>
        <v>0</v>
      </c>
    </row>
    <row r="108" spans="1:3" x14ac:dyDescent="0.25">
      <c r="A108">
        <f t="shared" si="18"/>
        <v>3.2699999999999982</v>
      </c>
      <c r="C108" s="1">
        <f t="shared" si="17"/>
        <v>0</v>
      </c>
    </row>
    <row r="109" spans="1:3" x14ac:dyDescent="0.25">
      <c r="A109">
        <f t="shared" si="18"/>
        <v>3.299999999999998</v>
      </c>
      <c r="C109" s="1">
        <f t="shared" si="17"/>
        <v>0</v>
      </c>
    </row>
    <row r="110" spans="1:3" x14ac:dyDescent="0.25">
      <c r="A110">
        <f t="shared" si="18"/>
        <v>3.3299999999999979</v>
      </c>
      <c r="C110" s="1">
        <f t="shared" si="17"/>
        <v>0</v>
      </c>
    </row>
    <row r="111" spans="1:3" x14ac:dyDescent="0.25">
      <c r="A111">
        <f t="shared" si="18"/>
        <v>3.3599999999999977</v>
      </c>
      <c r="C111" s="1">
        <f t="shared" si="17"/>
        <v>0</v>
      </c>
    </row>
    <row r="112" spans="1:3" x14ac:dyDescent="0.25">
      <c r="A112">
        <f t="shared" si="18"/>
        <v>3.3899999999999975</v>
      </c>
      <c r="C112" s="1">
        <f t="shared" si="17"/>
        <v>0</v>
      </c>
    </row>
    <row r="113" spans="1:3" x14ac:dyDescent="0.25">
      <c r="A113">
        <f t="shared" si="18"/>
        <v>3.4199999999999973</v>
      </c>
      <c r="C113" s="1">
        <f t="shared" si="17"/>
        <v>0</v>
      </c>
    </row>
    <row r="114" spans="1:3" x14ac:dyDescent="0.25">
      <c r="A114">
        <f t="shared" si="18"/>
        <v>3.4499999999999971</v>
      </c>
      <c r="C114" s="1">
        <f t="shared" si="17"/>
        <v>0</v>
      </c>
    </row>
    <row r="115" spans="1:3" x14ac:dyDescent="0.25">
      <c r="A115">
        <f t="shared" si="18"/>
        <v>3.4799999999999969</v>
      </c>
      <c r="C115" s="1">
        <f t="shared" si="17"/>
        <v>0</v>
      </c>
    </row>
    <row r="116" spans="1:3" x14ac:dyDescent="0.25">
      <c r="A116">
        <f t="shared" si="18"/>
        <v>3.5099999999999967</v>
      </c>
      <c r="C116" s="1">
        <f t="shared" si="17"/>
        <v>0</v>
      </c>
    </row>
    <row r="117" spans="1:3" x14ac:dyDescent="0.25">
      <c r="A117">
        <f t="shared" si="18"/>
        <v>3.5399999999999965</v>
      </c>
      <c r="C117" s="1">
        <f t="shared" si="17"/>
        <v>0</v>
      </c>
    </row>
    <row r="118" spans="1:3" x14ac:dyDescent="0.25">
      <c r="A118">
        <f t="shared" si="18"/>
        <v>3.5699999999999963</v>
      </c>
      <c r="C118" s="1">
        <f t="shared" si="17"/>
        <v>0</v>
      </c>
    </row>
    <row r="119" spans="1:3" x14ac:dyDescent="0.25">
      <c r="A119">
        <f t="shared" si="18"/>
        <v>3.5999999999999961</v>
      </c>
      <c r="C119" s="1">
        <f t="shared" si="17"/>
        <v>0</v>
      </c>
    </row>
    <row r="120" spans="1:3" x14ac:dyDescent="0.25">
      <c r="A120">
        <f t="shared" si="18"/>
        <v>3.6299999999999959</v>
      </c>
      <c r="C120" s="1">
        <f t="shared" si="17"/>
        <v>0</v>
      </c>
    </row>
    <row r="121" spans="1:3" x14ac:dyDescent="0.25">
      <c r="A121">
        <f t="shared" si="18"/>
        <v>3.6599999999999957</v>
      </c>
      <c r="C121" s="1">
        <f t="shared" si="17"/>
        <v>0</v>
      </c>
    </row>
    <row r="122" spans="1:3" x14ac:dyDescent="0.25">
      <c r="A122">
        <f t="shared" si="18"/>
        <v>3.6899999999999955</v>
      </c>
      <c r="C122" s="1">
        <f t="shared" si="17"/>
        <v>0</v>
      </c>
    </row>
    <row r="123" spans="1:3" x14ac:dyDescent="0.25">
      <c r="A123">
        <f t="shared" si="18"/>
        <v>3.7199999999999953</v>
      </c>
      <c r="C123" s="1">
        <f t="shared" si="17"/>
        <v>0</v>
      </c>
    </row>
    <row r="124" spans="1:3" x14ac:dyDescent="0.25">
      <c r="A124">
        <f t="shared" si="18"/>
        <v>3.7499999999999951</v>
      </c>
      <c r="C124" s="1">
        <f t="shared" si="17"/>
        <v>0</v>
      </c>
    </row>
    <row r="125" spans="1:3" x14ac:dyDescent="0.25">
      <c r="A125">
        <f t="shared" si="18"/>
        <v>3.7799999999999949</v>
      </c>
      <c r="C125" s="1">
        <f t="shared" si="17"/>
        <v>0</v>
      </c>
    </row>
    <row r="126" spans="1:3" x14ac:dyDescent="0.25">
      <c r="A126">
        <f t="shared" si="18"/>
        <v>3.8099999999999947</v>
      </c>
      <c r="C126" s="1">
        <f t="shared" si="17"/>
        <v>0</v>
      </c>
    </row>
    <row r="127" spans="1:3" x14ac:dyDescent="0.25">
      <c r="A127">
        <f t="shared" si="18"/>
        <v>3.8399999999999945</v>
      </c>
      <c r="C127" s="1">
        <f t="shared" si="17"/>
        <v>0</v>
      </c>
    </row>
    <row r="128" spans="1:3" x14ac:dyDescent="0.25">
      <c r="A128">
        <f t="shared" si="18"/>
        <v>3.8699999999999943</v>
      </c>
      <c r="C128" s="1">
        <f t="shared" si="17"/>
        <v>0</v>
      </c>
    </row>
    <row r="129" spans="1:3" x14ac:dyDescent="0.25">
      <c r="A129">
        <f t="shared" si="18"/>
        <v>3.8999999999999941</v>
      </c>
      <c r="C129" s="1">
        <f t="shared" si="17"/>
        <v>0</v>
      </c>
    </row>
    <row r="130" spans="1:3" x14ac:dyDescent="0.25">
      <c r="A130">
        <f t="shared" si="18"/>
        <v>3.9299999999999939</v>
      </c>
      <c r="C130" s="1">
        <f t="shared" si="17"/>
        <v>0</v>
      </c>
    </row>
    <row r="131" spans="1:3" x14ac:dyDescent="0.25">
      <c r="A131">
        <f t="shared" si="18"/>
        <v>3.9599999999999937</v>
      </c>
      <c r="C131" s="1">
        <f t="shared" si="17"/>
        <v>0</v>
      </c>
    </row>
    <row r="132" spans="1:3" x14ac:dyDescent="0.25">
      <c r="A132">
        <f t="shared" si="18"/>
        <v>3.9899999999999936</v>
      </c>
      <c r="C132" s="1">
        <f t="shared" si="17"/>
        <v>0</v>
      </c>
    </row>
    <row r="133" spans="1:3" x14ac:dyDescent="0.25">
      <c r="A133">
        <f t="shared" si="18"/>
        <v>4.0199999999999934</v>
      </c>
      <c r="C133" s="1">
        <f t="shared" si="17"/>
        <v>0</v>
      </c>
    </row>
    <row r="134" spans="1:3" x14ac:dyDescent="0.25">
      <c r="A134">
        <f t="shared" si="18"/>
        <v>4.0499999999999936</v>
      </c>
      <c r="C134" s="1">
        <f t="shared" si="17"/>
        <v>0</v>
      </c>
    </row>
    <row r="135" spans="1:3" x14ac:dyDescent="0.25">
      <c r="A135">
        <f t="shared" si="18"/>
        <v>4.0799999999999939</v>
      </c>
      <c r="C135" s="1">
        <f t="shared" si="17"/>
        <v>0</v>
      </c>
    </row>
    <row r="136" spans="1:3" x14ac:dyDescent="0.25">
      <c r="A136">
        <f t="shared" si="18"/>
        <v>4.1099999999999941</v>
      </c>
      <c r="C136" s="1">
        <f t="shared" si="17"/>
        <v>0</v>
      </c>
    </row>
    <row r="137" spans="1:3" x14ac:dyDescent="0.25">
      <c r="A137">
        <f t="shared" si="18"/>
        <v>4.1399999999999944</v>
      </c>
      <c r="C137" s="1">
        <f t="shared" si="17"/>
        <v>0</v>
      </c>
    </row>
    <row r="138" spans="1:3" x14ac:dyDescent="0.25">
      <c r="A138">
        <f t="shared" si="18"/>
        <v>4.1699999999999946</v>
      </c>
      <c r="C138" s="1">
        <f t="shared" si="17"/>
        <v>0</v>
      </c>
    </row>
    <row r="139" spans="1:3" x14ac:dyDescent="0.25">
      <c r="A139">
        <f t="shared" si="18"/>
        <v>4.1999999999999948</v>
      </c>
      <c r="C139" s="1">
        <f t="shared" si="17"/>
        <v>0</v>
      </c>
    </row>
    <row r="140" spans="1:3" x14ac:dyDescent="0.25">
      <c r="A140">
        <f t="shared" si="18"/>
        <v>4.2299999999999951</v>
      </c>
      <c r="C140" s="1">
        <f t="shared" ref="C140:C149" si="19">-8.8686*(2*3.1416/A140)*B140*10^4</f>
        <v>0</v>
      </c>
    </row>
    <row r="141" spans="1:3" x14ac:dyDescent="0.25">
      <c r="A141">
        <f t="shared" si="18"/>
        <v>4.2599999999999953</v>
      </c>
      <c r="C141" s="1">
        <f t="shared" si="19"/>
        <v>0</v>
      </c>
    </row>
    <row r="142" spans="1:3" x14ac:dyDescent="0.25">
      <c r="A142">
        <f t="shared" si="18"/>
        <v>4.2899999999999956</v>
      </c>
      <c r="C142" s="1">
        <f t="shared" si="19"/>
        <v>0</v>
      </c>
    </row>
    <row r="143" spans="1:3" x14ac:dyDescent="0.25">
      <c r="A143">
        <f t="shared" si="18"/>
        <v>4.3199999999999958</v>
      </c>
      <c r="C143" s="1">
        <f t="shared" si="19"/>
        <v>0</v>
      </c>
    </row>
    <row r="144" spans="1:3" x14ac:dyDescent="0.25">
      <c r="A144">
        <f t="shared" ref="A144:A164" si="20">A143+0.03</f>
        <v>4.3499999999999961</v>
      </c>
      <c r="C144" s="1">
        <f t="shared" si="19"/>
        <v>0</v>
      </c>
    </row>
    <row r="145" spans="1:3" x14ac:dyDescent="0.25">
      <c r="A145">
        <f t="shared" si="20"/>
        <v>4.3799999999999963</v>
      </c>
      <c r="C145" s="1">
        <f t="shared" si="19"/>
        <v>0</v>
      </c>
    </row>
    <row r="146" spans="1:3" x14ac:dyDescent="0.25">
      <c r="A146">
        <f t="shared" si="20"/>
        <v>4.4099999999999966</v>
      </c>
      <c r="C146" s="1">
        <f t="shared" si="19"/>
        <v>0</v>
      </c>
    </row>
    <row r="147" spans="1:3" x14ac:dyDescent="0.25">
      <c r="A147">
        <f t="shared" si="20"/>
        <v>4.4399999999999968</v>
      </c>
      <c r="C147" s="1">
        <f t="shared" si="19"/>
        <v>0</v>
      </c>
    </row>
    <row r="148" spans="1:3" x14ac:dyDescent="0.25">
      <c r="A148">
        <f t="shared" si="20"/>
        <v>4.4699999999999971</v>
      </c>
      <c r="C148" s="1">
        <f t="shared" si="19"/>
        <v>0</v>
      </c>
    </row>
    <row r="149" spans="1:3" x14ac:dyDescent="0.25">
      <c r="A149">
        <f t="shared" si="20"/>
        <v>4.4999999999999973</v>
      </c>
      <c r="C149" s="1">
        <f t="shared" si="19"/>
        <v>0</v>
      </c>
    </row>
    <row r="150" spans="1:3" x14ac:dyDescent="0.25">
      <c r="A150">
        <f t="shared" si="20"/>
        <v>4.5299999999999976</v>
      </c>
    </row>
    <row r="151" spans="1:3" x14ac:dyDescent="0.25">
      <c r="A151">
        <f t="shared" si="20"/>
        <v>4.5599999999999978</v>
      </c>
    </row>
    <row r="152" spans="1:3" x14ac:dyDescent="0.25">
      <c r="A152">
        <f t="shared" si="20"/>
        <v>4.5899999999999981</v>
      </c>
    </row>
    <row r="153" spans="1:3" x14ac:dyDescent="0.25">
      <c r="A153">
        <f t="shared" si="20"/>
        <v>4.6199999999999983</v>
      </c>
    </row>
    <row r="154" spans="1:3" x14ac:dyDescent="0.25">
      <c r="A154">
        <f t="shared" si="20"/>
        <v>4.6499999999999986</v>
      </c>
    </row>
    <row r="155" spans="1:3" x14ac:dyDescent="0.25">
      <c r="A155">
        <f t="shared" si="20"/>
        <v>4.6799999999999988</v>
      </c>
    </row>
    <row r="156" spans="1:3" x14ac:dyDescent="0.25">
      <c r="A156">
        <f t="shared" si="20"/>
        <v>4.7099999999999991</v>
      </c>
    </row>
    <row r="157" spans="1:3" x14ac:dyDescent="0.25">
      <c r="A157">
        <f t="shared" si="20"/>
        <v>4.7399999999999993</v>
      </c>
    </row>
    <row r="158" spans="1:3" x14ac:dyDescent="0.25">
      <c r="A158">
        <f t="shared" si="20"/>
        <v>4.7699999999999996</v>
      </c>
    </row>
    <row r="159" spans="1:3" x14ac:dyDescent="0.25">
      <c r="A159">
        <f t="shared" si="20"/>
        <v>4.8</v>
      </c>
    </row>
    <row r="160" spans="1:3" x14ac:dyDescent="0.25">
      <c r="A160">
        <f t="shared" si="20"/>
        <v>4.83</v>
      </c>
    </row>
    <row r="161" spans="1:1" x14ac:dyDescent="0.25">
      <c r="A161">
        <f t="shared" si="20"/>
        <v>4.8600000000000003</v>
      </c>
    </row>
    <row r="162" spans="1:1" x14ac:dyDescent="0.25">
      <c r="A162">
        <f t="shared" si="20"/>
        <v>4.8900000000000006</v>
      </c>
    </row>
    <row r="163" spans="1:1" x14ac:dyDescent="0.25">
      <c r="A163">
        <f t="shared" si="20"/>
        <v>4.9200000000000008</v>
      </c>
    </row>
    <row r="164" spans="1:1" x14ac:dyDescent="0.25">
      <c r="A164">
        <f t="shared" si="20"/>
        <v>4.9500000000000011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</dc:creator>
  <cp:lastModifiedBy>uc</cp:lastModifiedBy>
  <dcterms:created xsi:type="dcterms:W3CDTF">2020-03-04T04:53:22Z</dcterms:created>
  <dcterms:modified xsi:type="dcterms:W3CDTF">2020-03-19T00:59:28Z</dcterms:modified>
</cp:coreProperties>
</file>