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179FB201-DE4D-4CB1-A27D-3955BF54A554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1" r:id="rId3"/>
    <sheet name="04_CustomerRetention_Cockpit" sheetId="22" r:id="rId4"/>
    <sheet name="05_DiversityInclusion_Cockpit" sheetId="23" r:id="rId5"/>
  </sheets>
  <functionGroups builtInGroupCount="19"/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1" l="1"/>
  <c r="AD65" i="21"/>
  <c r="AA65" i="21"/>
  <c r="AE65" i="23"/>
  <c r="AD65" i="23"/>
  <c r="AC65" i="23"/>
  <c r="AB65" i="23"/>
  <c r="AA65" i="23"/>
  <c r="AE65" i="22"/>
  <c r="AD65" i="22"/>
  <c r="AC65" i="22"/>
  <c r="AB65" i="22"/>
  <c r="AA65" i="22"/>
  <c r="AC65" i="21"/>
  <c r="AB65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9">
    <s v="ThisWorkbookDataModel"/>
    <s v="[Measures].[Total Demand]"/>
    <s v="#,0"/>
    <s v="[Measures].[Answer Rate %]"/>
    <s v="0.00%;-0.00%;0.00%"/>
    <s v="[Measures].[Abandonment Rate %]"/>
    <s v="[Measures].[Average Speed of Answer (s)]"/>
    <s v="0.00"/>
    <s v="[Measures].[Average CSAT]"/>
  </metadataStrings>
  <mdxMetadata count="5">
    <mdx n="0" f="v">
      <t c="1" si="2">
        <n x="1"/>
      </t>
    </mdx>
    <mdx n="0" f="v">
      <t c="1" si="4">
        <n x="3"/>
      </t>
    </mdx>
    <mdx n="0" f="v">
      <t c="1" si="4">
        <n x="5"/>
      </t>
    </mdx>
    <mdx n="0" f="v">
      <t c="1" si="7">
        <n x="6"/>
      </t>
    </mdx>
    <mdx n="0" f="v">
      <t c="1" si="7">
        <n x="8"/>
      </t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<sst xmlns="http://schemas.openxmlformats.org/spreadsheetml/2006/main" count="256" uniqueCount="215">
  <si>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</si>
  <si>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</si>
  <si>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</si>
  <si>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</si>
  <si>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</si>
  <si>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</si>
  <si>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</si>
  <si>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</si>
  <si>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</si>
  <si>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</si>
  <si>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</si>
  <si>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</si>
  <si>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</si>
  <si>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</si>
  <si>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</si>
  <si>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</si>
  <si>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</si>
  <si>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</si>
  <si>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</si>
  <si>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</si>
  <si>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</si>
  <si>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</si>
  <si>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</si>
  <si>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</si>
  <si>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</si>
  <si>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</si>
  <si>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</si>
  <si>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</si>
  <si>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</si>
  <si>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</si>
  <si>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</si>
  <si>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</si>
  <si>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</si>
  <si>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</si>
  <si>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</si>
  <si>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</si>
  <si>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</si>
  <si>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</si>
  <si>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</si>
  <si>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</si>
  <si>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</si>
  <si>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</si>
  <si>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</si>
  <si>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</si>
  <si>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</si>
  <si>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</si>
  <si>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</si>
  <si>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</si>
  <si>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</si>
  <si>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</si>
  <si>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</si>
  <si>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</si>
  <si>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</si>
  <si>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</si>
  <si>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</si>
  <si>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</si>
  <si>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</si>
  <si>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</si>
  <si>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</si>
  <si>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</si>
  <si>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</si>
  <si>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</si>
  <si>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</si>
  <si>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</si>
  <si>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</si>
  <si>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</si>
  <si>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</si>
  <si>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</si>
  <si>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</si>
  <si>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</si>
  <si>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</si>
  <si>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</si>
  <si>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</si>
  <si>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</si>
  <si>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</si>
  <si>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</si>
  <si>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</si>
  <si>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</si>
  <si>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</si>
  <si>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</si>
  <si>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</si>
  <si>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</si>
  <si>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</si>
  <si>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</si>
  <si>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</si>
  <si>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</si>
  <si>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</si>
  <si>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</si>
  <si>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</si>
  <si>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</si>
  <si>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</si>
  <si>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</si>
  <si>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</si>
  <si>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</si>
  <si>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</si>
  <si>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</si>
  <si>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</si>
  <si>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</si>
  <si>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</si>
  <si>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</si>
  <si>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</si>
  <si>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</si>
  <si>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</si>
  <si>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</si>
  <si>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</si>
  <si>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</si>
  <si>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</si>
  <si>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</si>
  <si>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</si>
  <si>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</si>
  <si>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</si>
  <si>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</si>
  <si>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</si>
  <si>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</si>
  <si>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</si>
  <si>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</si>
  <si>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</si>
  <si>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</si>
  <si>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</si>
  <si>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</si>
  <si>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</si>
  <si>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</si>
  <si>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</si>
  <si>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</si>
  <si>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</si>
  <si>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</si>
  <si>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</si>
  <si>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</si>
  <si>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</si>
  <si>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</si>
  <si>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</si>
  <si>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</si>
  <si>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</si>
  <si>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</si>
  <si>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</si>
  <si>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</si>
  <si>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</si>
  <si>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</si>
  <si>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</si>
  <si>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</si>
  <si>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</si>
  <si>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</si>
  <si>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</si>
  <si>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</si>
  <si>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</si>
  <si>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</si>
  <si>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</si>
  <si>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</si>
  <si>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</si>
  <si>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</si>
  <si>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</si>
  <si>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</si>
  <si>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</si>
  <si>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</si>
  <si>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</si>
  <si>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</si>
  <si>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</si>
  <si>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</si>
  <si>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</si>
  <si>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</si>
  <si>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</si>
  <si>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</si>
  <si>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</si>
  <si>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</si>
  <si>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</si>
  <si>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</si>
  <si>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</si>
  <si>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</si>
  <si>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</si>
  <si>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</si>
  <si>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</si>
  <si>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</si>
  <si>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</si>
  <si>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</si>
  <si>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</si>
  <si>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</si>
  <si>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</si>
  <si>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</si>
  <si>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</si>
  <si>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</si>
  <si>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</si>
  <si>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</si>
  <si>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</si>
  <si>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</si>
  <si>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</si>
  <si>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</si>
  <si>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</si>
  <si>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</si>
  <si>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</si>
  <si>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</si>
  <si>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</si>
  <si>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</si>
  <si>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</si>
  <si>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</si>
  <si>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</si>
  <si>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</si>
  <si>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</si>
  <si>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</si>
  <si>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</si>
  <si>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</si>
  <si>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KPI 1: Total Calls</t>
  </si>
  <si>
    <t>KPI 2: Answer Rate</t>
  </si>
  <si>
    <t>KPI 3: Abandonment Rate</t>
  </si>
  <si>
    <t>KPI 4: Avg Speed of Answer</t>
  </si>
  <si>
    <t>KPI 5: Avg CSAT Rating</t>
  </si>
  <si>
    <t>KPI 1: Total Customers</t>
  </si>
  <si>
    <t>KPI 2: Churn Rate</t>
  </si>
  <si>
    <t>KPI 3: Revenue at Risk</t>
  </si>
  <si>
    <t>KPI 4: M2M Churn Rate</t>
  </si>
  <si>
    <t>KPI 5: Tech Tickets / Cust</t>
  </si>
  <si>
    <t>KPI 1: Total Headcount</t>
  </si>
  <si>
    <t>KPI 2: Female Headcount Share</t>
  </si>
  <si>
    <t>KPI 3: Broken Rung Gap</t>
  </si>
  <si>
    <t>KPI 4: Female Promotion Share</t>
  </si>
  <si>
    <t>KPI 5: Time in Grade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</si>
</sst>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7" formatCode="#,##0.0\ &quot;s&quot;"/>
    <numFmt numFmtId="168" formatCode="&quot;AED&quot;#,##0.00"/>
    <numFmt numFmtId="169" formatCode="\+0.00%;\-0.00%;0.00%"/>
    <numFmt numFmtId="170" formatCode="\+0.0\ &quot;Mos&quot;;\-0.0\ &quot;Mos&quot;;0.0\ &quot;Mos&quot;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sz val="9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7" fontId="17" fillId="6" borderId="0" xfId="0" applyNumberFormat="1" applyFont="1" applyFill="1"/>
    <xf numFmtId="2" fontId="17" fillId="6" borderId="0" xfId="0" applyNumberFormat="1" applyFont="1" applyFill="1"/>
    <xf numFmtId="168" fontId="17" fillId="6" borderId="0" xfId="0" applyNumberFormat="1" applyFont="1" applyFill="1"/>
    <xf numFmtId="169" fontId="17" fillId="6" borderId="0" xfId="0" applyNumberFormat="1" applyFont="1" applyFill="1"/>
    <xf numFmtId="170" fontId="17" fillId="6" borderId="0" xfId="0" applyNumberFormat="1" applyFont="1" applyFill="1"/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1"/>
        <tr r="AD65" s="21"/>
        <tr r="AA65" s="21"/>
        <tr r="AA65" s="22"/>
        <tr r="AB65" s="22"/>
        <tr r="AC65" s="22"/>
        <tr r="AD65" s="22"/>
        <tr r="AE65" s="22"/>
        <tr r="AA65" s="23"/>
        <tr r="AB65" s="23"/>
        <tr r="AC65" s="23"/>
        <tr r="AD65" s="23"/>
        <tr r="AE65" s="23"/>
        <tr r="AC65" s="21"/>
        <tr r="AB65" s="2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42" Type="http://schemas.openxmlformats.org/officeDocument/2006/relationships/customXml" Target="../customXml/item29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41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openxmlformats.org/officeDocument/2006/relationships/customXml" Target="../customXml/item27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43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47909179-BC1A-5DF9-4D8F-3D42B8B2078F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B2F43B5F-DE8D-227F-C3B6-A3EFB2E5B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090A09F7-13F5-445F-EBFC-E0FBEF7B8BD2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EA39602B-6A98-067E-E103-F17B1879AF50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C68554-74C3-F1CD-2699-3A56D17D48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5B0312-B92F-2E59-42A8-459EDF561C0A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019A0F8E-D9A8-9030-0746-6DA7DAC10387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EB63B0-A3F0-FA0D-207F-07A8EDA5D8ED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96DA1C-5719-8312-61CE-4F532F36745F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F7668AFD-3CA9-36D0-8D2B-D6DC975CAF0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F5FD35C-A7B2-2962-0F52-459E4F3D3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F90AB881-200D-1730-A0D1-EB0F9C6451CC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107A84AC-E5B8-BE2A-303D-573CEAA98E75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1C61AF76-1123-EB1E-A65A-B78948A46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2FC9AC27-B19F-E1FD-9CE1-A7B279E0BE1C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3A4FA6E3-DAA8-A866-1D6B-CA6238BD6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85576E98-F5F6-B261-368F-3D6903B0CF3B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048AC85-B495-682C-1331-12ADE1EF1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7CAFCD66-2177-8D97-BAA2-DEC6BD19A22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BE15550D-86CF-9B8D-04C9-5561C173D9C2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D79FAF90-E53F-B687-25C8-F307C28BFDAB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6F26E44C-D6F2-114B-05BE-DB46B4CD1517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1A6FC7A-2AD2-4EF1-AAA3-10412E0BBFA6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5,000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D4FD5CEC-B8C5-BE2F-288A-934CBBD3EED9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F6442A35-F9AF-EB4B-B010-92F289CDE314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317C9B19-9D91-0613-FAE2-BF8D642BA611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98EE2AAA-4EA0-80E3-2463-313B5B61DA5B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AAC8D017-CD99-614B-7040-1F9F3A0E4397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236F8A3-4A5D-4350-BE0B-BB325698226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81.08%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78B25E8E-D08A-4427-F774-095D0D931C2F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B58AE876-1123-2176-6F3F-D6EEB95AABB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BCC57062-E60A-F509-B5C4-EE98AA11166B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ACB094DF-E980-A826-B042-59F108BDF005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ABCC2E85-09CA-1528-8371-886C9395EF46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DE70568-2D41-4ED9-8101-34F9F567C7C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18.92%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D3427E8-98B2-5567-5C5C-2C719669C2C7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A6E7609F-4456-AC7D-96BF-670BB31F523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603E7B84-C040-57EC-D84C-885C3C50A764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539BD463-F7AB-C6B8-D3DA-1E9666FA567D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2E65D406-CECB-5763-008B-7020ABD4A2CC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C4A7711-6416-4723-B70E-128AADB537CD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67.5 s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CB93FBAB-389B-9CEC-4B8D-07F995CA1C0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05587F8C-4D52-CF23-EA92-EF994850DEA1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FB0F105B-B66D-6F96-9A2E-9923AE0E61FB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9ED11660-6532-7E69-AA85-87864E80A36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A978377C-70DA-3096-22A0-B29B3494123E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D1C4F07-D6DB-4021-AEFD-BB264A7D0450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3.40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1B66CA5D-0A0D-62BA-B6DB-3C474D5C857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9B57C510-12AA-1019-3271-5A5046A6FB35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A4CDAD87-E60E-AC10-23E1-3A1626271AC5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BB7D25BC-02F2-4D98-D1A8-7A24D3811E9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243CF374-8287-D369-C3E2-AA8BFE513F6E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0EA776B0-EC5C-2341-91F5-529D32799C3B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F1FD9B04-6E1B-6FA9-260C-7908EFFCADA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1AB20345-158E-4392-6DE6-176382998CB4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400917BE-3623-D2D0-6E09-11E4FD511544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C70B29F2-1FD1-ED83-5F95-8AFE5980DAFD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56EDDB71-CB4C-8A9C-69C2-70269804020B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AADC7EB2-421F-772D-92AC-4C007BACE231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C62FB7E3-5FAE-3DD5-AE60-58048DD1A474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324D46FA-CD82-D84F-627E-9F39239507CD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0A8254C8-B664-D0FF-BDC5-6E6CAF56A03F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3F1A5B19-6FA9-34A8-251A-725F33F5F2D6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588465C-FF3A-9021-F1F7-3A092C730157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A7CAF8D-4685-5F96-093B-46803A985036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1A2AC8E6-4228-094C-F2F8-591EFA55890C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03B9043-0E6F-F3C4-D243-4485BC82C76B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387CB564-A7AC-AE64-871E-30A49486E7E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20C2367C-869B-2392-8F1C-AC1ABD21D4B1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806C7664-990B-0FD4-8397-BA5C24766474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79CCD810-53D8-2F5D-915E-7BF471F0E08E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4EEC2938-2C07-94FB-2A0C-C2FA426AB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BEBF206F-0CB1-D6F2-3BE0-7EEB3496F85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827554F-F674-860F-894D-0FDB9421D36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A0ED34-37E1-BC97-697D-7C776DAB6026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7BE8E1-4D4E-9944-E741-8249C905920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0A2803-EAD3-340B-FF5F-23BA54689CB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039CB86D-3E7F-9603-D64B-F8817C4D3A07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FE2905-9755-C333-1674-17DD0F67D272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D881BCEB-78AD-62F5-54BB-73E4EF71515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BBC48C94-D747-1255-11DC-3EB1565B6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5944C34C-8702-3283-6B02-BE31FCFE70DD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D3D1EDD5-B3B0-2C17-6B92-2A60590D5D06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BFB75D4-C436-9404-62A4-6F3D9E1E9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DB77AE9F-7AB5-1C28-A814-A0745B0A80FA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0EF744E4-163C-4DFC-8F11-C8DC5F0A3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BCA1AA00-B4E6-62D2-F788-EF723842BC68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04C6A57C-6AB4-66C7-24E1-EE44C0FE4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7C838F2-7B12-0CA8-777C-0883E86CB722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40A6B22B-6511-8486-02C1-46E7E4695310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74289009-8B39-2136-C011-38F455FD96DE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577D6800-813D-EA68-19A2-520C97F15DA9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A66C197-DAAF-41B0-8459-1F9964A3841C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A0FF4A9B-B4E9-2FD4-207F-CF4E96091A4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94EAD26C-59B3-F6BA-8A66-36CBA586D06A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25B23F83-EB7C-7DBF-0F5C-625A355A131E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7B941C2A-B44B-87A1-07FD-FC5FDBC2A21C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5040AA6E-CA68-93E3-C90D-DCA17EF933FC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9551554-E8A3-432C-927D-703592F2A14F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3409CB25-B8D8-16F5-BF60-FBD50EDA167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1519ABB4-20FB-DBFD-D9C5-63FD6D14AC8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842681D-7EB7-7FF8-8C84-C400E1A75EFC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2AB4210D-037B-9046-F1DA-A058B2523237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8398B910-30E7-049C-6EC1-7AD522A3D349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84ACEC2-D6D5-41DB-B088-2F62F8BAF325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FE315E60-F408-5EF0-DCBA-7DFE1EAAF37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7F2E394B-C94E-FE9F-0FF9-2A0736582F83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8ABA5854-CCDB-7992-D8AD-D36C236761B2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61DE225B-1E15-4B6E-2501-1FDE6A066FC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9130471E-EC4A-6243-5ED9-B8FF8A690D92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AEBB2C9-EC6A-4DD0-8DAD-9D9CDFB2E3DB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B31C5A24-DE11-6FE1-5378-5419F79DE9F3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44A49626-078C-A44D-EB21-7B04D797885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447C065F-21B2-6A6D-C290-1E1BBE65D49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8B0CA869-ECA5-13E3-2B09-1C057845D22A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82FFC74D-8D87-CCF9-239E-7CC8D815C707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A4ED8A8-29E2-4B7A-BB56-224B534AFAF9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A9856D00-5881-7D3A-CEBA-242D1505283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D39553F9-28F0-2124-B1B9-CD7F29492C8C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A67FAC26-8AF0-8D69-DF51-4C228ADF5A8C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23709455-3DDC-0EAF-13E6-9A82A707D8B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F667CFE-51BB-ADF5-3B62-3F89D2691265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4F777F9F-9C79-6D97-7F8E-5E743453798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3CC7AB84-0744-6A78-7F03-4D8C2E80C1C5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EBD39DB2-3C25-F69C-DC45-FD9602FD05B8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52C1DD76-D78C-94A1-358F-6168044EB39C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0D6FC227-9A94-F14F-4F23-D1010BDBB614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003B2F05-737B-2DEE-9D1C-078E669AEA31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0A5D781E-D0D2-D13D-C7D9-295276C6FE6D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8088FA36-C1AF-C330-B296-D72E5AF46649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AAA66346-07CA-62E3-2046-38E068C69F38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8B53F63F-BC9E-982F-42A2-867263F2BC68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A1E6C2E8-2CF9-B4AB-833F-5F4463FABF7E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B6EAE68A-922C-D8D9-C7CB-E5C107E9EB60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A9D93E2F-E469-92BB-0E34-3705F3B958EB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E270172E-F4DE-C6ED-5792-8246D318B87E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D2F807F0-0265-2EB8-522E-BE59D7972D0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166C2DAB-B49C-3B64-5F84-89CEA60C8617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DF074872-4C22-0F66-92F7-EB2FA08743AD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22F4A82A-7C70-F569-6D4B-CE684C47F65C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B699E390-7C5C-00D1-C92E-8BD175448427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4C5FA5D-15D8-18E5-F527-1A125135A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5A53AD9A-50F8-5D7E-C7CE-589DFDB6B0C5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03486AE4-D958-79D9-C466-6D772D9A35EC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1D835A-4779-BAA2-54AC-597C5FB7E469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D70101-C6F0-5CEE-1A78-34F08BD08B05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5006DD-A488-2D67-67FD-2371397030E6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0EABB9-0805-C78C-5231-49421DF3E270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92B34C43-3037-7E8A-F535-19917A9EBC32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898901EE-95BD-A5DD-1B17-6051FF72130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9BE2446E-3263-1A4B-DFF3-7CB344557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067ECC38-F5AE-C0AF-5278-403E4AD6928D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DECEE49E-650B-22B2-C15D-99BB11685D96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62D59962-CAF9-DBB2-4720-AE51697CF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15B97B7-85E7-3008-87A4-0832AFADF300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CFD0E370-0D12-272A-EDA4-5CD9DE9A1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5393F03F-BB26-DFAB-92F3-D72C5E9D8972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ED15E522-282F-303F-7173-BAEB6EB80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4F7E7945-17E0-2113-4537-EF4D86EF4C86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479EC6FA-2657-5D83-D69F-EBCB73EE6A4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07193E77-EE2B-8AA9-2582-A2BE52962C56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DA9B2AC4-02E9-EAF2-63F5-82885C47ABFC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EB66ED6-241E-4AEB-B3BA-31CB2F3F4257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32EFD6CC-69BE-8885-7953-9F6CB6D82ED8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68056D47-6C7F-0FF7-4C9E-892145486FA1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4DC06226-2BAB-96E6-4E69-D735BCABC240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F957535D-BF82-B721-ADD0-AB0409D74E9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88F2F4DA-6FDB-9090-E9CC-8B9329A6A511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E62EFED-EAE5-4101-90BA-16017C14712E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8CDFC3F7-4E3D-D841-0999-1EF55ED6216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9EB373F6-4F05-6592-CCB7-9828BBAF93A9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F0C34722-DCFF-117B-9D93-261ABBA54103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494BEBD-094F-BD22-3FC0-8902D57EA009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65A5F1F8-8723-8E3A-557F-9253CA8C17BC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6AB1313-EF24-4C42-9723-3F93820BEE4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361B32C5-0BE1-8DCC-18D1-BAC35E7B2850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D37F3A60-0DAE-FD90-D188-DC97736260C2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CC8B5BAF-0B72-C064-1BED-E8A93C6B642B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66DC1916-8947-35C2-DBBE-A40BBC02DA7B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F911B321-28D9-442F-93DB-1F8C3CBCD140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1265F29-7502-45EE-949D-1F5BA20EED2C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20BC55AE-8A54-F4B8-DCBE-3A09B4BC5AF2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F13C46BB-0FE3-6DF0-4C6F-ECB056B8194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75AD2B74-91CC-B228-2000-F2C953C24DF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9B5EE03D-7D2C-B1E5-B477-974A4AA662D6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551B221D-6D39-60C4-EFC7-42EA4819C3BB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EDF7D85-2D57-4BA6-ADCE-FF9AF2F39BC7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t>#N/A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D33854B7-DD49-2C23-3027-5EBB0797F1D6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0C8E018F-F998-1D78-952B-7E38DBEBC73F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0276AA32-65D8-8B26-4FD1-5099BB108B56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EA63FD83-7656-3804-6422-C90B28712C8C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E51FB179-3656-328A-5DF9-AD1726D269A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A5D67B6E-4111-9629-5EA5-5DB72D255045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23FAB836-D7DD-7FBA-EC64-75778C62F45E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1BBBDF8F-8048-404B-9CB0-FA4CCD4B4E38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88932021-C813-D431-DE47-3A0116A5B19C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46CD4F7C-9383-5122-39BF-50C76142F0C6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F7E0A1E5-7A53-9910-06A4-65D0C4141C3F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DD29BE53-EDE1-77AF-80AF-B910D42646E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0E654CBC-1A43-2C2E-6E3D-D6462238226D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EF6C2DE-97E3-389B-4227-5996E3D0B7C6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8EFBD783-2EC3-16C1-D2A7-685230C85A6F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24FEBE1E-D9EC-31BB-3A60-E0BC0DC2941F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445CDC8B-6012-3BF4-B4F6-941221356327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2DA38090-1503-C110-716C-EE361AF85ECF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B82C4B37-394F-A0D9-3881-355FBC4D27AA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BA3F3B51-D801-9D92-3795-DBCC608E860F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683E15FE-DE1F-882B-1CC8-7B0EFC241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63BFEAF8-EE65-512E-30DC-510A9A94CF7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BE218E4A-8F9A-39D6-D984-2561DDDD5F4B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10998958332" backgroundQuery="1" createdVersion="3" refreshedVersion="8" minRefreshableVersion="3" recordCount="0" tupleCache="1" supportSubquery="1" supportAdvancedDrill="1" xr:uid="{81BA73A9-3C33-4FE6-A7E3-3DD906DDFDFB}">
  <cacheSource type="external" connectionId="17"/>
  <cacheFields count="1">
    <cacheField name="[Measures].[MeasuresLevel]" caption="MeasuresLevel" numFmtId="0" hierarchy="121">
      <sharedItems count="5">
        <s v="[Measures].[Total Demand]" c="Total Demand"/>
        <s v="[Measures].[Answer Rate %]" c="Answer Rate %"/>
        <s v="[Measures].[Abandonment Rate %]" c="Abandonment Rate %"/>
        <s v="[Measures].[Average Speed of Answer (s)]" c="Average Speed of Answer (s)"/>
        <s v="[Measures].[Average CSAT]" c="Average CSAT"/>
      </sharedItems>
    </cacheField>
  </cacheFields>
  <cacheHierarchies count="148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5">
      <n v="5000" in="0">
        <tpls c="1">
          <tpl fld="0" item="0"/>
        </tpls>
      </n>
      <n v="0.81079999999999997" in="1">
        <tpls c="1">
          <tpl fld="0" item="1"/>
        </tpls>
      </n>
      <n v="0.18920000000000001" in="1">
        <tpls c="1">
          <tpl fld="0" item="2"/>
        </tpls>
      </n>
      <n v="67.520720276270353" in="2">
        <tpls c="1">
          <tpl fld="0" item="3"/>
        </tpls>
      </n>
      <n v="3.4035520473606313" in="2">
        <tpls c="1">
          <tpl fld="0" item="4"/>
        </tpls>
      </n>
    </entries>
    <queryCache count="21">
      <query mdx="[_Measures].[Total Demand]"/>
      <query mdx="[Measures].[Total Calls]"/>
      <query mdx="[Measures].[Total Demand]">
        <tpls c="1">
          <tpl fld="0" item="0"/>
        </tpls>
      </query>
      <query mdx="[Measures].[Answer Rate %]">
        <tpls c="1">
          <tpl fld="0" item="1"/>
        </tpls>
      </query>
      <query mdx="[Measures].[Abandonment Rate %]">
        <tpls c="1">
          <tpl fld="0" item="2"/>
        </tpls>
      </query>
      <query mdx="[Measures].[Avg Speed of Answer]"/>
      <query mdx="[Measures].[Average Speed of Answer]"/>
      <query mdx="[Measures].[Average Speed of Answer (s)]">
        <tpls c="1">
          <tpl fld="0" item="3"/>
        </tpls>
      </query>
      <query mdx="[Measures].[Average CSAT]">
        <tpls c="1">
          <tpl fld="0" item="4"/>
        </tpls>
      </query>
      <query mdx="[Measures].[Avg CSAT Rating]"/>
      <query mdx="[Measures].[Total Customers]"/>
      <query mdx="[Measures].[Churn Rate %]"/>
      <query mdx="[Measures].[Total Revenue at Risk]"/>
      <query mdx="[Measures].[Contract M2M Churn Rate %]"/>
      <query mdx="[Measures].[Tech Tickets per Customer]"/>
      <query mdx="[Measures].[Total Headcount]"/>
      <query mdx="[Measures].[Female Headcount Share %]"/>
      <query mdx="[Measures].[Broken Rung Gap]"/>
      <query mdx="[Measures].[Female Promotion Share %]"/>
      <query mdx="[Measures].[Time in Grade Gap]"/>
      <query mdx="[Measures].[Total D]"/>
    </queryCache>
    <serverFormats count="3">
      <serverFormat format="#,0"/>
      <serverFormat format="0.00%;-0.00%;0.00%"/>
      <serverFormat format="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3" t="s">
        <v>0</v>
      </c>
      <c r="C2" s="24"/>
      <c r="D2" s="24"/>
      <c r="E2" s="24"/>
      <c r="F2" s="24"/>
    </row>
    <row r="3" spans="2:6" ht="22.05" customHeight="1" x14ac:dyDescent="0.3">
      <c r="B3" s="24"/>
      <c r="C3" s="24"/>
      <c r="D3" s="24"/>
      <c r="E3" s="24"/>
      <c r="F3" s="24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25" t="s">
        <v>1</v>
      </c>
      <c r="C5" s="24"/>
      <c r="D5" s="24"/>
      <c r="E5" s="24"/>
      <c r="F5" s="24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3" t="s">
        <v>21</v>
      </c>
      <c r="C2" s="24"/>
      <c r="D2" s="24"/>
      <c r="E2" s="24"/>
      <c r="F2" s="24"/>
      <c r="G2" s="24"/>
      <c r="H2" s="24"/>
      <c r="I2" s="24"/>
      <c r="J2" s="24"/>
    </row>
    <row r="3" spans="2:10" ht="22.05" customHeight="1" x14ac:dyDescent="0.3">
      <c r="B3" s="24"/>
      <c r="C3" s="24"/>
      <c r="D3" s="24"/>
      <c r="E3" s="24"/>
      <c r="F3" s="24"/>
      <c r="G3" s="24"/>
      <c r="H3" s="24"/>
      <c r="I3" s="24"/>
      <c r="J3" s="24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26" t="s">
        <v>198</v>
      </c>
      <c r="C7" s="27"/>
      <c r="D7" s="27"/>
      <c r="E7" s="27"/>
      <c r="F7" s="27"/>
      <c r="G7" s="27"/>
      <c r="H7" s="27"/>
      <c r="I7" s="27"/>
      <c r="J7" s="27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26" t="s">
        <v>199</v>
      </c>
      <c r="C24" s="27"/>
      <c r="D24" s="27"/>
      <c r="E24" s="27"/>
      <c r="F24" s="27"/>
      <c r="G24" s="27"/>
      <c r="H24" s="27"/>
      <c r="I24" s="27"/>
      <c r="J24" s="27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8503-D652-4CF4-934E-05C423720652}">
  <sheetPr codeName="Sheet12">
    <tabColor rgb="FFA80802"/>
  </sheetPr>
  <dimension ref="AA1:AE65"/>
  <sheetViews>
    <sheetView showGridLines="0" showRowColHeaders="0" tabSelected="1" zoomScaleNormal="100" workbookViewId="0">
      <selection activeCell="AE65" sqref="AE65"/>
    </sheetView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8" t="s">
        <v>200</v>
      </c>
      <c r="AB64" s="28" t="s">
        <v>201</v>
      </c>
      <c r="AC64" s="28" t="s">
        <v>202</v>
      </c>
      <c r="AD64" s="28" t="s">
        <v>203</v>
      </c>
      <c r="AE64" s="28" t="s">
        <v>204</v>
      </c>
    </row>
    <row r="65" spans="27:31" x14ac:dyDescent="0.3">
      <c r="AA65" s="29" vm="1">
        <f>CUBEVALUE("ThisWorkbookDataModel", "[Measures].[Total Demand]")</f>
        <v>5000</v>
      </c>
      <c r="AB65" s="30" vm="2">
        <f>CUBEVALUE("ThisWorkbookDataModel", "[Measures].[Answer Rate %]")</f>
        <v>0.81079999999999997</v>
      </c>
      <c r="AC65" s="30" vm="3">
        <f>CUBEVALUE("ThisWorkbookDataModel", "[Measures].[Abandonment Rate %]")</f>
        <v>0.18920000000000001</v>
      </c>
      <c r="AD65" s="31" vm="4">
        <f>CUBEVALUE("ThisWorkbookDataModel", "[Measures].[Average Speed of Answer (s)]")</f>
        <v>67.520720276270353</v>
      </c>
      <c r="AE65" s="32" vm="5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BA00-FD58-4EC3-A0DB-415522F736B9}">
  <sheetPr codeName="Sheet13">
    <tabColor rgb="FF1E293B"/>
  </sheetPr>
  <dimension ref="AA1:AE65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8" t="s">
        <v>205</v>
      </c>
      <c r="AB64" s="28" t="s">
        <v>206</v>
      </c>
      <c r="AC64" s="28" t="s">
        <v>207</v>
      </c>
      <c r="AD64" s="28" t="s">
        <v>208</v>
      </c>
      <c r="AE64" s="28" t="s">
        <v>209</v>
      </c>
    </row>
    <row r="65" spans="27:31" x14ac:dyDescent="0.3">
      <c r="AA65" s="29" t="e">
        <f>CUBEVALUE("ThisWorkbookDataModel", "[Measures].[Total Customers]")</f>
        <v>#N/A</v>
      </c>
      <c r="AB65" s="30" t="e">
        <f>CUBEVALUE("ThisWorkbookDataModel", "[Measures].[Churn Rate %]")</f>
        <v>#N/A</v>
      </c>
      <c r="AC65" s="33" t="e">
        <f>CUBEVALUE("ThisWorkbookDataModel", "[Measures].[Total Revenue at Risk]")</f>
        <v>#N/A</v>
      </c>
      <c r="AD65" s="30" t="e">
        <f>CUBEVALUE("ThisWorkbookDataModel", "[Measures].[Contract M2M Churn Rate %]")</f>
        <v>#N/A</v>
      </c>
      <c r="AE65" s="32" t="e">
        <f>CUBEVALUE("ThisWorkbookDataModel", "[Measures].[Tech Tickets per Customer]")</f>
        <v>#N/A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949F-A41B-4BAC-9A9E-0F234D74A008}">
  <sheetPr codeName="Sheet14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8" t="s">
        <v>210</v>
      </c>
      <c r="AB64" s="28" t="s">
        <v>211</v>
      </c>
      <c r="AC64" s="28" t="s">
        <v>212</v>
      </c>
      <c r="AD64" s="28" t="s">
        <v>213</v>
      </c>
      <c r="AE64" s="28" t="s">
        <v>214</v>
      </c>
    </row>
    <row r="65" spans="27:31" x14ac:dyDescent="0.3">
      <c r="AA65" s="29" t="e">
        <f>CUBEVALUE("ThisWorkbookDataModel", "[Measures].[Total Headcount]")</f>
        <v>#N/A</v>
      </c>
      <c r="AB65" s="30" t="e">
        <f>CUBEVALUE("ThisWorkbookDataModel", "[Measures].[Female Headcount Share %]")</f>
        <v>#N/A</v>
      </c>
      <c r="AC65" s="34" t="e">
        <f>CUBEVALUE("ThisWorkbookDataModel", "[Measures].[Broken Rung Gap]")</f>
        <v>#N/A</v>
      </c>
      <c r="AD65" s="30" t="e">
        <f>CUBEVALUE("ThisWorkbookDataModel", "[Measures].[Female Promotion Share %]")</f>
        <v>#N/A</v>
      </c>
      <c r="AE65" s="35" t="e">
        <f>CUBEVALUE("ThisWorkbookDataModel", "[Measures].[Time in Grade Gap]")</f>
        <v>#N/A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6B5BF4E-BC92-49C7-9CF1-7267F0A018C5}">
  <ds:schemaRefs/>
</ds:datastoreItem>
</file>

<file path=customXml/itemProps3.xml><?xml version="1.0" encoding="utf-8"?>
<ds:datastoreItem xmlns:ds="http://schemas.openxmlformats.org/officeDocument/2006/customXml" ds:itemID="{FBB53839-D766-438F-A8C8-9678FB09584F}">
  <ds:schemaRefs/>
</ds:datastoreItem>
</file>

<file path=customXml/itemProps4.xml><?xml version="1.0" encoding="utf-8"?>
<ds:datastoreItem xmlns:ds="http://schemas.openxmlformats.org/officeDocument/2006/customXml" ds:itemID="{4DDD8671-0868-482B-8BC5-DC4193D54037}">
  <ds:schemaRefs/>
</ds:datastoreItem>
</file>

<file path=customXml/itemProps5.xml><?xml version="1.0" encoding="utf-8"?>
<ds:datastoreItem xmlns:ds="http://schemas.openxmlformats.org/officeDocument/2006/customXml" ds:itemID="{3DA1388D-3293-4198-AFF1-58CBE0ED7861}">
  <ds:schemaRefs/>
</ds:datastoreItem>
</file>

<file path=customXml/itemProps6.xml><?xml version="1.0" encoding="utf-8"?>
<ds:datastoreItem xmlns:ds="http://schemas.openxmlformats.org/officeDocument/2006/customXml" ds:itemID="{6AA67E15-B6FF-46C9-8339-53A31FF4BA2A}">
  <ds:schemaRefs/>
</ds:datastoreItem>
</file>

<file path=customXml/itemProps7.xml><?xml version="1.0" encoding="utf-8"?>
<ds:datastoreItem xmlns:ds="http://schemas.openxmlformats.org/officeDocument/2006/customXml" ds:itemID="{CDCFE401-E489-491C-B451-ED7F7819294F}">
  <ds:schemaRefs/>
</ds:datastoreItem>
</file>

<file path=customXml/itemProps8.xml><?xml version="1.0" encoding="utf-8"?>
<ds:datastoreItem xmlns:ds="http://schemas.openxmlformats.org/officeDocument/2006/customXml" ds:itemID="{687D5F8B-0835-41E3-8BF5-307E7970A465}">
  <ds:schemaRefs/>
</ds:datastoreItem>
</file>

<file path=customXml/itemProps9.xml><?xml version="1.0" encoding="utf-8"?>
<ds:datastoreItem xmlns:ds="http://schemas.openxmlformats.org/officeDocument/2006/customXml" ds:itemID="{13EC4D08-2820-4B85-BF1C-D5E08627342F}">
  <ds:schemaRefs/>
</ds:datastoreItem>
</file>

<file path=customXml/itemProps10.xml><?xml version="1.0" encoding="utf-8"?>
<ds:datastoreItem xmlns:ds="http://schemas.openxmlformats.org/officeDocument/2006/customXml" ds:itemID="{5CAC7263-3047-4AFB-AFD4-FB916609959B}">
  <ds:schemaRefs/>
</ds:datastoreItem>
</file>

<file path=customXml/itemProps11.xml><?xml version="1.0" encoding="utf-8"?>
<ds:datastoreItem xmlns:ds="http://schemas.openxmlformats.org/officeDocument/2006/customXml" ds:itemID="{AC49E672-0223-4153-8B24-672458A2B375}">
  <ds:schemaRefs/>
</ds:datastoreItem>
</file>

<file path=customXml/itemProps12.xml><?xml version="1.0" encoding="utf-8"?>
<ds:datastoreItem xmlns:ds="http://schemas.openxmlformats.org/officeDocument/2006/customXml" ds:itemID="{E21E0487-4CBF-4363-A872-0238428F0B96}">
  <ds:schemaRefs/>
</ds:datastoreItem>
</file>

<file path=customXml/itemProps13.xml><?xml version="1.0" encoding="utf-8"?>
<ds:datastoreItem xmlns:ds="http://schemas.openxmlformats.org/officeDocument/2006/customXml" ds:itemID="{1F3BAE92-0037-4197-8E52-25C63A676FA9}">
  <ds:schemaRefs/>
</ds:datastoreItem>
</file>

<file path=customXml/itemProps14.xml><?xml version="1.0" encoding="utf-8"?>
<ds:datastoreItem xmlns:ds="http://schemas.openxmlformats.org/officeDocument/2006/customXml" ds:itemID="{6AEFABD2-B27C-4FBE-8DFB-4958D6E612E2}">
  <ds:schemaRefs/>
</ds:datastoreItem>
</file>

<file path=customXml/itemProps15.xml><?xml version="1.0" encoding="utf-8"?>
<ds:datastoreItem xmlns:ds="http://schemas.openxmlformats.org/officeDocument/2006/customXml" ds:itemID="{4A03355A-E079-4206-887D-BBF349249DF1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B6D79AAA-4982-41F5-AAA0-65C70548F283}">
  <ds:schemaRefs/>
</ds:datastoreItem>
</file>

<file path=customXml/itemProps18.xml><?xml version="1.0" encoding="utf-8"?>
<ds:datastoreItem xmlns:ds="http://schemas.openxmlformats.org/officeDocument/2006/customXml" ds:itemID="{9A0F13E9-6EB8-4343-A172-FEB913E4DDE0}">
  <ds:schemaRefs/>
</ds:datastoreItem>
</file>

<file path=customXml/itemProps19.xml><?xml version="1.0" encoding="utf-8"?>
<ds:datastoreItem xmlns:ds="http://schemas.openxmlformats.org/officeDocument/2006/customXml" ds:itemID="{3A814564-DC57-4B8C-A900-9422F1FDA085}">
  <ds:schemaRefs/>
</ds:datastoreItem>
</file>

<file path=customXml/itemProps20.xml><?xml version="1.0" encoding="utf-8"?>
<ds:datastoreItem xmlns:ds="http://schemas.openxmlformats.org/officeDocument/2006/customXml" ds:itemID="{EDDEFE9C-8149-4028-A71E-60C26A11F4AF}">
  <ds:schemaRefs/>
</ds:datastoreItem>
</file>

<file path=customXml/itemProps21.xml><?xml version="1.0" encoding="utf-8"?>
<ds:datastoreItem xmlns:ds="http://schemas.openxmlformats.org/officeDocument/2006/customXml" ds:itemID="{CBCDFE4C-E974-4306-BCF8-01B3CA95CD25}">
  <ds:schemaRefs/>
</ds:datastoreItem>
</file>

<file path=customXml/itemProps22.xml><?xml version="1.0" encoding="utf-8"?>
<ds:datastoreItem xmlns:ds="http://schemas.openxmlformats.org/officeDocument/2006/customXml" ds:itemID="{D3B65D87-05E4-4653-B801-27D953FFC23D}">
  <ds:schemaRefs/>
</ds:datastoreItem>
</file>

<file path=customXml/itemProps23.xml><?xml version="1.0" encoding="utf-8"?>
<ds:datastoreItem xmlns:ds="http://schemas.openxmlformats.org/officeDocument/2006/customXml" ds:itemID="{3FC85839-EF59-4129-9AD2-4E0D9C64D3FD}">
  <ds:schemaRefs/>
</ds:datastoreItem>
</file>

<file path=customXml/itemProps24.xml><?xml version="1.0" encoding="utf-8"?>
<ds:datastoreItem xmlns:ds="http://schemas.openxmlformats.org/officeDocument/2006/customXml" ds:itemID="{951E7DFF-F730-4D02-87B5-3BA42519DA70}">
  <ds:schemaRefs/>
</ds:datastoreItem>
</file>

<file path=customXml/itemProps25.xml><?xml version="1.0" encoding="utf-8"?>
<ds:datastoreItem xmlns:ds="http://schemas.openxmlformats.org/officeDocument/2006/customXml" ds:itemID="{FA15CCA3-A765-4CF0-8C26-FF2290AA83AF}">
  <ds:schemaRefs/>
</ds:datastoreItem>
</file>

<file path=customXml/itemProps26.xml><?xml version="1.0" encoding="utf-8"?>
<ds:datastoreItem xmlns:ds="http://schemas.openxmlformats.org/officeDocument/2006/customXml" ds:itemID="{AD6D5B5D-9C9F-4E7B-BC46-963BDD83126B}">
  <ds:schemaRefs/>
</ds:datastoreItem>
</file>

<file path=customXml/itemProps27.xml><?xml version="1.0" encoding="utf-8"?>
<ds:datastoreItem xmlns:ds="http://schemas.openxmlformats.org/officeDocument/2006/customXml" ds:itemID="{FBEA9367-4DA0-48B8-92F0-D5D2C7B76F66}">
  <ds:schemaRefs/>
</ds:datastoreItem>
</file>

<file path=customXml/itemProps28.xml><?xml version="1.0" encoding="utf-8"?>
<ds:datastoreItem xmlns:ds="http://schemas.openxmlformats.org/officeDocument/2006/customXml" ds:itemID="{91A70BC8-FEF2-41CB-B748-26918DEF3F72}">
  <ds:schemaRefs/>
</ds:datastoreItem>
</file>

<file path=customXml/itemProps29.xml><?xml version="1.0" encoding="utf-8"?>
<ds:datastoreItem xmlns:ds="http://schemas.openxmlformats.org/officeDocument/2006/customXml" ds:itemID="{A5D7CEDC-86EC-4058-8A9B-D47D597FDA8A}">
  <ds:schemaRefs/>
</ds:datastoreItem>
</file>

<file path=customXml/itemProps30.xml><?xml version="1.0" encoding="utf-8"?>
<ds:datastoreItem xmlns:ds="http://schemas.openxmlformats.org/officeDocument/2006/customXml" ds:itemID="{B0A7D917-13CB-4B5B-A536-13DBCA2D19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2026-10-02T17:11:41Z</dcterms:modified>
</cp:coreProperties>
</file>