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CLineSegment" sheetId="1" r:id="rId1"/>
    <sheet name="Terminal" sheetId="10" r:id="rId2"/>
    <sheet name="LoadProfile" sheetId="13" r:id="rId3"/>
    <sheet name="Location" sheetId="11" r:id="rId4"/>
    <sheet name="PositionPoint" sheetId="12" r:id="rId5"/>
    <sheet name="Line" sheetId="2" r:id="rId6"/>
    <sheet name="Substation" sheetId="7" r:id="rId7"/>
    <sheet name="LineModel" sheetId="8" r:id="rId8"/>
    <sheet name="EnergyConsumer" sheetId="3" r:id="rId9"/>
    <sheet name="LoadResponseCharacteristic" sheetId="9" r:id="rId10"/>
    <sheet name="Switch" sheetId="4" r:id="rId11"/>
    <sheet name="PowerTransformer" sheetId="5" r:id="rId12"/>
    <sheet name="PowerTransformerEnd" sheetId="6" r:id="rId13"/>
  </sheets>
  <calcPr calcId="152511"/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2" i="10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2" i="11"/>
  <c r="F17" i="3"/>
  <c r="F16" i="3"/>
  <c r="D3" i="6"/>
  <c r="D2" i="6"/>
  <c r="F15" i="3"/>
  <c r="F13" i="3"/>
  <c r="F14" i="3"/>
  <c r="F4" i="3"/>
  <c r="F5" i="3"/>
  <c r="F6" i="3"/>
  <c r="F7" i="3"/>
  <c r="F8" i="3"/>
  <c r="F9" i="3"/>
  <c r="F10" i="3"/>
  <c r="F11" i="3"/>
  <c r="F12" i="3"/>
  <c r="F3" i="3"/>
  <c r="F2" i="3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<sst xmlns="http://schemas.openxmlformats.org/spreadsheetml/2006/main" count="519" uniqueCount="169">
  <si>
    <t>Length</t>
  </si>
  <si>
    <t>LineModel</t>
  </si>
  <si>
    <t>Name</t>
  </si>
  <si>
    <t>Terminal1</t>
  </si>
  <si>
    <t>Terminal2</t>
  </si>
  <si>
    <t>Type</t>
  </si>
  <si>
    <t>Line</t>
  </si>
  <si>
    <t>ACLineSegment</t>
  </si>
  <si>
    <t>13_NodeTest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</si>
  <si>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</si>
  <si>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</si>
  <si>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</si>
  <si>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</si>
  <si>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</si>
  <si>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</si>
  <si>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</si>
  <si>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</si>
  <si>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</si>
  <si>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</si>
  <si>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Bus1</t>
  </si>
  <si>
    <t>cn650</t>
  </si>
  <si>
    <t>Default</t>
  </si>
  <si>
    <t>Substation</t>
  </si>
  <si>
    <t>Phases</t>
  </si>
  <si>
    <t>Reduced</t>
  </si>
  <si>
    <t>r11</t>
  </si>
  <si>
    <t>r12</t>
  </si>
  <si>
    <t>r13</t>
  </si>
  <si>
    <t>r22</t>
  </si>
  <si>
    <t>r23</t>
  </si>
  <si>
    <t>r33</t>
  </si>
  <si>
    <t>x11</t>
  </si>
  <si>
    <t>x12</t>
  </si>
  <si>
    <t>x13</t>
  </si>
  <si>
    <t>x22</t>
  </si>
  <si>
    <t>x23</t>
  </si>
  <si>
    <t>x33</t>
  </si>
  <si>
    <t>b11</t>
  </si>
  <si>
    <t>b12</t>
  </si>
  <si>
    <t>b13</t>
  </si>
  <si>
    <t>b22</t>
  </si>
  <si>
    <t>b23</t>
  </si>
  <si>
    <t>b33</t>
  </si>
  <si>
    <t>pFixed</t>
  </si>
  <si>
    <t>qFixed</t>
  </si>
  <si>
    <t>phaseConnection</t>
  </si>
  <si>
    <t>LoadResponse</t>
  </si>
  <si>
    <t>EnergyConsumer</t>
  </si>
  <si>
    <t>Load1</t>
  </si>
  <si>
    <t>PQ</t>
  </si>
  <si>
    <t>Y</t>
  </si>
  <si>
    <t>Load2</t>
  </si>
  <si>
    <t>Load3</t>
  </si>
  <si>
    <t>Load4</t>
  </si>
  <si>
    <t>Load5</t>
  </si>
  <si>
    <t>Load6</t>
  </si>
  <si>
    <t>Load7</t>
  </si>
  <si>
    <t>Load8</t>
  </si>
  <si>
    <t>Load9</t>
  </si>
  <si>
    <t>Load10</t>
  </si>
  <si>
    <t>Load11</t>
  </si>
  <si>
    <t>D</t>
  </si>
  <si>
    <t>Z</t>
  </si>
  <si>
    <t>I</t>
  </si>
  <si>
    <t>Load12</t>
  </si>
  <si>
    <t>Load13</t>
  </si>
  <si>
    <t>Load14</t>
  </si>
  <si>
    <t>pFrequencyExponent</t>
  </si>
  <si>
    <t>pVoltageExponent</t>
  </si>
  <si>
    <t>qFrequencyExponent</t>
  </si>
  <si>
    <t>qVoltageExponent</t>
  </si>
  <si>
    <t>exponentModel</t>
  </si>
  <si>
    <t>pConstantCurrent</t>
  </si>
  <si>
    <t>pConstantImpedance</t>
  </si>
  <si>
    <t>pConstantPower</t>
  </si>
  <si>
    <t>qConstantCurrent</t>
  </si>
  <si>
    <t>qConstantImpedance</t>
  </si>
  <si>
    <t>qConstantPower</t>
  </si>
  <si>
    <t>LoadResponseCharacteristic</t>
  </si>
  <si>
    <t>TransformerEnd1</t>
  </si>
  <si>
    <t>TransformerEnd2</t>
  </si>
  <si>
    <t>PowerTransformer</t>
  </si>
  <si>
    <t>BaseKV</t>
  </si>
  <si>
    <t>R</t>
  </si>
  <si>
    <t>R0</t>
  </si>
  <si>
    <t>X</t>
  </si>
  <si>
    <t>X0</t>
  </si>
  <si>
    <t>G</t>
  </si>
  <si>
    <t>G0</t>
  </si>
  <si>
    <t>Tran1</t>
  </si>
  <si>
    <t>Tran1E1</t>
  </si>
  <si>
    <t>Tran1Es</t>
  </si>
  <si>
    <t>Tran1E2</t>
  </si>
  <si>
    <t>TransformerEnd</t>
  </si>
  <si>
    <t>NormallyOpen</t>
  </si>
  <si>
    <t>lm603</t>
  </si>
  <si>
    <t>lm601</t>
  </si>
  <si>
    <t>lm602</t>
  </si>
  <si>
    <t>lm604</t>
  </si>
  <si>
    <t>lm605</t>
  </si>
  <si>
    <t>lm606</t>
  </si>
  <si>
    <t>lm607</t>
  </si>
  <si>
    <t>ConnectionPoint</t>
  </si>
  <si>
    <t>ParentEquipment</t>
  </si>
  <si>
    <t>Terminal</t>
  </si>
  <si>
    <t>Location</t>
  </si>
  <si>
    <t>Line1t1</t>
  </si>
  <si>
    <t>Line2t1</t>
  </si>
  <si>
    <t>Line3t1</t>
  </si>
  <si>
    <t>Line4t1</t>
  </si>
  <si>
    <t>Line5t1</t>
  </si>
  <si>
    <t>Line6t1</t>
  </si>
  <si>
    <t>Line7t1</t>
  </si>
  <si>
    <t>Line8t1</t>
  </si>
  <si>
    <t>Line9t1</t>
  </si>
  <si>
    <t>Line10t1</t>
  </si>
  <si>
    <t>Line1t2</t>
  </si>
  <si>
    <t>Line2t2</t>
  </si>
  <si>
    <t>Line3t2</t>
  </si>
  <si>
    <t>Line4t2</t>
  </si>
  <si>
    <t>Line5t2</t>
  </si>
  <si>
    <t>Line6t2</t>
  </si>
  <si>
    <t>Line7t2</t>
  </si>
  <si>
    <t>Line8t2</t>
  </si>
  <si>
    <t>Line9t2</t>
  </si>
  <si>
    <t>Line10t2</t>
  </si>
  <si>
    <t>Switch</t>
  </si>
  <si>
    <t>Switch1t1</t>
  </si>
  <si>
    <t>Switch1t2</t>
  </si>
  <si>
    <t>cap1</t>
  </si>
  <si>
    <t>cap2</t>
  </si>
  <si>
    <t>Load1t1</t>
  </si>
  <si>
    <t>Load2t1</t>
  </si>
  <si>
    <t>Load3t1</t>
  </si>
  <si>
    <t>Load4t1</t>
  </si>
  <si>
    <t>Load5t1</t>
  </si>
  <si>
    <t>Load6t1</t>
  </si>
  <si>
    <t>Load7t1</t>
  </si>
  <si>
    <t>Load8t1</t>
  </si>
  <si>
    <t>Load9t1</t>
  </si>
  <si>
    <t>Load10t1</t>
  </si>
  <si>
    <t>Load11t1</t>
  </si>
  <si>
    <t>Load12t1</t>
  </si>
  <si>
    <t>Load13t1</t>
  </si>
  <si>
    <t>Load14t1</t>
  </si>
  <si>
    <t>cap1t1</t>
  </si>
  <si>
    <t>cap2t1</t>
  </si>
  <si>
    <t>Switch1</t>
  </si>
  <si>
    <t>cn632</t>
  </si>
  <si>
    <t>Tran1E1t1</t>
  </si>
  <si>
    <t>Tran1E2t1</t>
  </si>
  <si>
    <t>cn633</t>
  </si>
  <si>
    <t>cn634</t>
  </si>
  <si>
    <t>cn675</t>
  </si>
  <si>
    <t>cn611</t>
  </si>
  <si>
    <t>cn645</t>
  </si>
  <si>
    <t>cn646</t>
  </si>
  <si>
    <t>cn652</t>
  </si>
  <si>
    <t>cn671</t>
  </si>
  <si>
    <t>cn692</t>
  </si>
  <si>
    <t>cn684</t>
  </si>
  <si>
    <t>cn680</t>
  </si>
  <si>
    <t>cn670</t>
  </si>
  <si>
    <t>Xposition</t>
  </si>
  <si>
    <t>Yposition</t>
  </si>
  <si>
    <t>PositionPoint</t>
  </si>
  <si>
    <t>Time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</si>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</sst>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8"/>
      <name val="Arial"/>
      <family val="2"/>
    </font>
    <font>
      <b/>
      <i/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49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12" sqref="A12:XFD12"/>
    </sheetView>
  </sheetViews>
  <sheetFormatPr defaultRowHeight="15" x14ac:dyDescent="0.25"/>
  <cols>
    <col min="2" max="2" width="13.5703125" customWidth="1"/>
    <col min="6" max="6" width="18.28515625" customWidth="1"/>
    <col min="7" max="7" width="14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500</v>
      </c>
      <c r="B2" t="s">
        <v>95</v>
      </c>
      <c r="C2" t="s">
        <v>9</v>
      </c>
      <c r="D2" t="str">
        <f>C2&amp;"t1"</f>
        <v>Line1t1</v>
      </c>
      <c r="E2" t="str">
        <f>C2&amp;"t2"</f>
        <v>Line1t2</v>
      </c>
      <c r="F2" t="s">
        <v>7</v>
      </c>
      <c r="G2" t="s">
        <v>8</v>
      </c>
    </row>
    <row r="3" spans="1:7" x14ac:dyDescent="0.25">
      <c r="A3">
        <v>500</v>
      </c>
      <c r="B3" t="s">
        <v>97</v>
      </c>
      <c r="C3" t="s">
        <v>10</v>
      </c>
      <c r="D3" t="str">
        <f t="shared" ref="D3:D11" si="0">C3&amp;"t1"</f>
        <v>Line2t1</v>
      </c>
      <c r="E3" t="str">
        <f t="shared" ref="E3:E11" si="1">C3&amp;"t2"</f>
        <v>Line2t2</v>
      </c>
      <c r="F3" t="s">
        <v>7</v>
      </c>
      <c r="G3" t="s">
        <v>8</v>
      </c>
    </row>
    <row r="4" spans="1:7" x14ac:dyDescent="0.25">
      <c r="A4">
        <v>300</v>
      </c>
      <c r="B4" t="s">
        <v>95</v>
      </c>
      <c r="C4" t="s">
        <v>11</v>
      </c>
      <c r="D4" t="str">
        <f t="shared" si="0"/>
        <v>Line3t1</v>
      </c>
      <c r="E4" t="str">
        <f t="shared" si="1"/>
        <v>Line3t2</v>
      </c>
      <c r="F4" t="s">
        <v>7</v>
      </c>
      <c r="G4" t="s">
        <v>8</v>
      </c>
    </row>
    <row r="5" spans="1:7" x14ac:dyDescent="0.25">
      <c r="A5">
        <v>2000</v>
      </c>
      <c r="B5" t="s">
        <v>96</v>
      </c>
      <c r="C5" t="s">
        <v>12</v>
      </c>
      <c r="D5" t="str">
        <f t="shared" si="0"/>
        <v>Line4t1</v>
      </c>
      <c r="E5" t="str">
        <f t="shared" si="1"/>
        <v>Line4t2</v>
      </c>
      <c r="F5" t="s">
        <v>7</v>
      </c>
      <c r="G5" t="s">
        <v>8</v>
      </c>
    </row>
    <row r="6" spans="1:7" x14ac:dyDescent="0.25">
      <c r="A6">
        <v>800</v>
      </c>
      <c r="B6" t="s">
        <v>101</v>
      </c>
      <c r="C6" t="s">
        <v>13</v>
      </c>
      <c r="D6" t="str">
        <f t="shared" si="0"/>
        <v>Line5t1</v>
      </c>
      <c r="E6" t="str">
        <f t="shared" si="1"/>
        <v>Line5t2</v>
      </c>
      <c r="F6" t="s">
        <v>7</v>
      </c>
      <c r="G6" t="s">
        <v>8</v>
      </c>
    </row>
    <row r="7" spans="1:7" x14ac:dyDescent="0.25">
      <c r="A7">
        <v>2000</v>
      </c>
      <c r="B7" t="s">
        <v>96</v>
      </c>
      <c r="C7" t="s">
        <v>14</v>
      </c>
      <c r="D7" t="str">
        <f t="shared" si="0"/>
        <v>Line6t1</v>
      </c>
      <c r="E7" t="str">
        <f t="shared" si="1"/>
        <v>Line6t2</v>
      </c>
      <c r="F7" t="s">
        <v>7</v>
      </c>
      <c r="G7" t="s">
        <v>8</v>
      </c>
    </row>
    <row r="8" spans="1:7" x14ac:dyDescent="0.25">
      <c r="A8">
        <v>300</v>
      </c>
      <c r="B8" t="s">
        <v>98</v>
      </c>
      <c r="C8" t="s">
        <v>15</v>
      </c>
      <c r="D8" t="str">
        <f t="shared" si="0"/>
        <v>Line7t1</v>
      </c>
      <c r="E8" t="str">
        <f t="shared" si="1"/>
        <v>Line7t2</v>
      </c>
      <c r="F8" t="s">
        <v>7</v>
      </c>
      <c r="G8" t="s">
        <v>8</v>
      </c>
    </row>
    <row r="9" spans="1:7" x14ac:dyDescent="0.25">
      <c r="A9">
        <v>1000</v>
      </c>
      <c r="B9" t="s">
        <v>96</v>
      </c>
      <c r="C9" t="s">
        <v>16</v>
      </c>
      <c r="D9" t="str">
        <f t="shared" si="0"/>
        <v>Line8t1</v>
      </c>
      <c r="E9" t="str">
        <f t="shared" si="1"/>
        <v>Line8t2</v>
      </c>
      <c r="F9" t="s">
        <v>7</v>
      </c>
      <c r="G9" t="s">
        <v>8</v>
      </c>
    </row>
    <row r="10" spans="1:7" x14ac:dyDescent="0.25">
      <c r="A10">
        <v>300</v>
      </c>
      <c r="B10" t="s">
        <v>99</v>
      </c>
      <c r="C10" t="s">
        <v>17</v>
      </c>
      <c r="D10" t="str">
        <f t="shared" si="0"/>
        <v>Line9t1</v>
      </c>
      <c r="E10" t="str">
        <f t="shared" si="1"/>
        <v>Line9t2</v>
      </c>
      <c r="F10" t="s">
        <v>7</v>
      </c>
      <c r="G10" t="s">
        <v>8</v>
      </c>
    </row>
    <row r="11" spans="1:7" x14ac:dyDescent="0.25">
      <c r="A11">
        <v>500</v>
      </c>
      <c r="B11" t="s">
        <v>100</v>
      </c>
      <c r="C11" t="s">
        <v>18</v>
      </c>
      <c r="D11" t="str">
        <f t="shared" si="0"/>
        <v>Line10t1</v>
      </c>
      <c r="E11" t="str">
        <f t="shared" si="1"/>
        <v>Line10t2</v>
      </c>
      <c r="F11" t="s">
        <v>7</v>
      </c>
      <c r="G11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13" sqref="C13"/>
    </sheetView>
  </sheetViews>
  <sheetFormatPr defaultRowHeight="15" x14ac:dyDescent="0.25"/>
  <cols>
    <col min="2" max="2" width="26" customWidth="1"/>
    <col min="3" max="3" width="19.5703125" customWidth="1"/>
    <col min="8" max="8" width="18.140625" customWidth="1"/>
    <col min="9" max="9" width="28" customWidth="1"/>
    <col min="12" max="12" width="27.85546875" customWidth="1"/>
  </cols>
  <sheetData>
    <row r="1" spans="1:13" x14ac:dyDescent="0.25">
      <c r="A1" t="s">
        <v>2</v>
      </c>
      <c r="B1" t="s">
        <v>5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</row>
    <row r="2" spans="1:13" x14ac:dyDescent="0.25">
      <c r="A2" t="s">
        <v>49</v>
      </c>
      <c r="B2" t="s">
        <v>78</v>
      </c>
      <c r="C2">
        <v>0</v>
      </c>
      <c r="D2">
        <v>0</v>
      </c>
      <c r="E2">
        <v>0</v>
      </c>
      <c r="F2">
        <v>0</v>
      </c>
      <c r="G2" t="b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</row>
    <row r="3" spans="1:13" x14ac:dyDescent="0.25">
      <c r="A3" t="s">
        <v>63</v>
      </c>
      <c r="B3" t="s">
        <v>78</v>
      </c>
      <c r="C3">
        <v>0</v>
      </c>
      <c r="D3">
        <v>0</v>
      </c>
      <c r="E3">
        <v>0</v>
      </c>
      <c r="F3">
        <v>0</v>
      </c>
      <c r="G3" t="b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25">
      <c r="A4" t="s">
        <v>62</v>
      </c>
      <c r="B4" t="s">
        <v>78</v>
      </c>
      <c r="C4">
        <v>0</v>
      </c>
      <c r="D4">
        <v>0</v>
      </c>
      <c r="E4">
        <v>0</v>
      </c>
      <c r="F4">
        <v>0</v>
      </c>
      <c r="G4" t="b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2.140625" customWidth="1"/>
    <col min="2" max="2" width="14.7109375" customWidth="1"/>
    <col min="3" max="3" width="15.140625" customWidth="1"/>
    <col min="4" max="4" width="15.5703125" customWidth="1"/>
    <col min="5" max="5" width="13.42578125" customWidth="1"/>
    <col min="6" max="6" width="13.85546875" customWidth="1"/>
  </cols>
  <sheetData>
    <row r="1" spans="1:6" x14ac:dyDescent="0.25">
      <c r="A1" t="s">
        <v>2</v>
      </c>
      <c r="B1" t="s">
        <v>5</v>
      </c>
      <c r="C1" t="s">
        <v>94</v>
      </c>
      <c r="D1" t="s">
        <v>3</v>
      </c>
      <c r="E1" t="s">
        <v>4</v>
      </c>
      <c r="F1" t="s">
        <v>6</v>
      </c>
    </row>
    <row r="2" spans="1:6" x14ac:dyDescent="0.25">
      <c r="A2" t="s">
        <v>147</v>
      </c>
      <c r="B2" t="s">
        <v>126</v>
      </c>
      <c r="C2" t="b">
        <v>0</v>
      </c>
      <c r="D2" t="s">
        <v>127</v>
      </c>
      <c r="E2" t="s">
        <v>128</v>
      </c>
      <c r="F2" t="s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2" sqref="C12"/>
    </sheetView>
  </sheetViews>
  <sheetFormatPr defaultRowHeight="15" x14ac:dyDescent="0.25"/>
  <cols>
    <col min="1" max="1" width="14.5703125" customWidth="1"/>
    <col min="2" max="2" width="18.5703125" customWidth="1"/>
    <col min="3" max="3" width="16.5703125" customWidth="1"/>
    <col min="4" max="4" width="16.7109375" customWidth="1"/>
    <col min="5" max="5" width="13.140625" customWidth="1"/>
  </cols>
  <sheetData>
    <row r="1" spans="1:5" x14ac:dyDescent="0.25">
      <c r="A1" t="s">
        <v>2</v>
      </c>
      <c r="B1" t="s">
        <v>5</v>
      </c>
      <c r="C1" t="s">
        <v>79</v>
      </c>
      <c r="D1" t="s">
        <v>80</v>
      </c>
      <c r="E1" t="s">
        <v>6</v>
      </c>
    </row>
    <row r="2" spans="1:5" x14ac:dyDescent="0.25">
      <c r="A2" t="s">
        <v>89</v>
      </c>
      <c r="B2" t="s">
        <v>81</v>
      </c>
      <c r="C2" t="s">
        <v>90</v>
      </c>
      <c r="D2" t="s">
        <v>91</v>
      </c>
      <c r="E2" t="s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E10" sqref="E10"/>
    </sheetView>
  </sheetViews>
  <sheetFormatPr defaultRowHeight="15" x14ac:dyDescent="0.25"/>
  <cols>
    <col min="2" max="2" width="21.5703125" customWidth="1"/>
    <col min="3" max="3" width="17.7109375" customWidth="1"/>
    <col min="4" max="4" width="10.28515625" customWidth="1"/>
    <col min="5" max="5" width="15.42578125" customWidth="1"/>
    <col min="6" max="6" width="15" customWidth="1"/>
  </cols>
  <sheetData>
    <row r="1" spans="1:13" x14ac:dyDescent="0.25">
      <c r="A1" t="s">
        <v>2</v>
      </c>
      <c r="B1" t="s">
        <v>81</v>
      </c>
      <c r="C1" t="s">
        <v>5</v>
      </c>
      <c r="D1" t="s">
        <v>3</v>
      </c>
      <c r="E1" t="s">
        <v>6</v>
      </c>
      <c r="F1" t="s">
        <v>45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</row>
    <row r="2" spans="1:13" x14ac:dyDescent="0.25">
      <c r="A2" t="s">
        <v>90</v>
      </c>
      <c r="B2" t="s">
        <v>89</v>
      </c>
      <c r="C2" t="s">
        <v>93</v>
      </c>
      <c r="D2" t="str">
        <f>A2&amp;"t1"</f>
        <v>Tran1E1t1</v>
      </c>
      <c r="E2" t="s">
        <v>8</v>
      </c>
      <c r="F2" t="s">
        <v>50</v>
      </c>
      <c r="G2">
        <v>4.16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92</v>
      </c>
      <c r="B3" t="s">
        <v>89</v>
      </c>
      <c r="C3" t="s">
        <v>93</v>
      </c>
      <c r="D3" t="str">
        <f>A3&amp;"t1"</f>
        <v>Tran1E2t1</v>
      </c>
      <c r="E3" t="s">
        <v>8</v>
      </c>
      <c r="F3" t="s">
        <v>50</v>
      </c>
      <c r="G3">
        <v>0.48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1" workbookViewId="0">
      <selection activeCell="E43" sqref="E43"/>
    </sheetView>
  </sheetViews>
  <sheetFormatPr defaultRowHeight="15" x14ac:dyDescent="0.25"/>
  <cols>
    <col min="2" max="2" width="18.85546875" customWidth="1"/>
    <col min="3" max="3" width="20.5703125" customWidth="1"/>
    <col min="4" max="4" width="6.5703125" customWidth="1"/>
    <col min="5" max="5" width="12.42578125" customWidth="1"/>
  </cols>
  <sheetData>
    <row r="1" spans="1:7" x14ac:dyDescent="0.25">
      <c r="A1" t="s">
        <v>2</v>
      </c>
      <c r="B1" t="s">
        <v>102</v>
      </c>
      <c r="C1" t="s">
        <v>103</v>
      </c>
      <c r="D1" t="s">
        <v>5</v>
      </c>
      <c r="E1" t="s">
        <v>6</v>
      </c>
      <c r="F1" t="s">
        <v>23</v>
      </c>
      <c r="G1" t="s">
        <v>105</v>
      </c>
    </row>
    <row r="2" spans="1:7" x14ac:dyDescent="0.25">
      <c r="A2" t="s">
        <v>106</v>
      </c>
      <c r="B2" t="s">
        <v>148</v>
      </c>
      <c r="C2" t="s">
        <v>9</v>
      </c>
      <c r="D2" t="s">
        <v>104</v>
      </c>
      <c r="E2" t="s">
        <v>8</v>
      </c>
      <c r="F2">
        <v>6</v>
      </c>
      <c r="G2" t="str">
        <f>"L"&amp;B2</f>
        <v>Lcn632</v>
      </c>
    </row>
    <row r="3" spans="1:7" x14ac:dyDescent="0.25">
      <c r="A3" t="s">
        <v>107</v>
      </c>
      <c r="B3" t="s">
        <v>148</v>
      </c>
      <c r="C3" t="s">
        <v>10</v>
      </c>
      <c r="D3" t="s">
        <v>104</v>
      </c>
      <c r="E3" t="s">
        <v>8</v>
      </c>
      <c r="F3">
        <v>7</v>
      </c>
      <c r="G3" t="str">
        <f t="shared" ref="G3:G41" si="0">"L"&amp;B3</f>
        <v>Lcn632</v>
      </c>
    </row>
    <row r="4" spans="1:7" x14ac:dyDescent="0.25">
      <c r="A4" t="s">
        <v>108</v>
      </c>
      <c r="B4" t="s">
        <v>155</v>
      </c>
      <c r="C4" t="s">
        <v>11</v>
      </c>
      <c r="D4" t="s">
        <v>104</v>
      </c>
      <c r="E4" t="s">
        <v>8</v>
      </c>
      <c r="F4">
        <v>6</v>
      </c>
      <c r="G4" t="str">
        <f t="shared" si="0"/>
        <v>Lcn645</v>
      </c>
    </row>
    <row r="5" spans="1:7" x14ac:dyDescent="0.25">
      <c r="A5" t="s">
        <v>109</v>
      </c>
      <c r="B5" t="s">
        <v>20</v>
      </c>
      <c r="C5" t="s">
        <v>12</v>
      </c>
      <c r="D5" t="s">
        <v>104</v>
      </c>
      <c r="E5" t="s">
        <v>8</v>
      </c>
      <c r="F5">
        <v>7</v>
      </c>
      <c r="G5" t="str">
        <f t="shared" si="0"/>
        <v>Lcn650</v>
      </c>
    </row>
    <row r="6" spans="1:7" x14ac:dyDescent="0.25">
      <c r="A6" t="s">
        <v>110</v>
      </c>
      <c r="B6" t="s">
        <v>160</v>
      </c>
      <c r="C6" t="s">
        <v>13</v>
      </c>
      <c r="D6" t="s">
        <v>104</v>
      </c>
      <c r="E6" t="s">
        <v>8</v>
      </c>
      <c r="F6">
        <v>1</v>
      </c>
      <c r="G6" t="str">
        <f t="shared" si="0"/>
        <v>Lcn684</v>
      </c>
    </row>
    <row r="7" spans="1:7" x14ac:dyDescent="0.25">
      <c r="A7" t="s">
        <v>111</v>
      </c>
      <c r="B7" t="s">
        <v>148</v>
      </c>
      <c r="C7" t="s">
        <v>14</v>
      </c>
      <c r="D7" t="s">
        <v>104</v>
      </c>
      <c r="E7" t="s">
        <v>8</v>
      </c>
      <c r="F7">
        <v>7</v>
      </c>
      <c r="G7" t="str">
        <f t="shared" si="0"/>
        <v>Lcn632</v>
      </c>
    </row>
    <row r="8" spans="1:7" x14ac:dyDescent="0.25">
      <c r="A8" t="s">
        <v>112</v>
      </c>
      <c r="B8" t="s">
        <v>158</v>
      </c>
      <c r="C8" t="s">
        <v>15</v>
      </c>
      <c r="D8" t="s">
        <v>104</v>
      </c>
      <c r="E8" t="s">
        <v>8</v>
      </c>
      <c r="F8">
        <v>5</v>
      </c>
      <c r="G8" t="str">
        <f t="shared" si="0"/>
        <v>Lcn671</v>
      </c>
    </row>
    <row r="9" spans="1:7" x14ac:dyDescent="0.25">
      <c r="A9" t="s">
        <v>113</v>
      </c>
      <c r="B9" t="s">
        <v>158</v>
      </c>
      <c r="C9" t="s">
        <v>16</v>
      </c>
      <c r="D9" t="s">
        <v>104</v>
      </c>
      <c r="E9" t="s">
        <v>8</v>
      </c>
      <c r="F9">
        <v>7</v>
      </c>
      <c r="G9" t="str">
        <f t="shared" si="0"/>
        <v>Lcn671</v>
      </c>
    </row>
    <row r="10" spans="1:7" x14ac:dyDescent="0.25">
      <c r="A10" t="s">
        <v>114</v>
      </c>
      <c r="B10" t="s">
        <v>160</v>
      </c>
      <c r="C10" t="s">
        <v>17</v>
      </c>
      <c r="D10" t="s">
        <v>104</v>
      </c>
      <c r="E10" t="s">
        <v>8</v>
      </c>
      <c r="F10">
        <v>4</v>
      </c>
      <c r="G10" t="str">
        <f t="shared" si="0"/>
        <v>Lcn684</v>
      </c>
    </row>
    <row r="11" spans="1:7" x14ac:dyDescent="0.25">
      <c r="A11" t="s">
        <v>115</v>
      </c>
      <c r="B11" t="s">
        <v>159</v>
      </c>
      <c r="C11" t="s">
        <v>18</v>
      </c>
      <c r="D11" t="s">
        <v>104</v>
      </c>
      <c r="E11" t="s">
        <v>8</v>
      </c>
      <c r="F11">
        <v>7</v>
      </c>
      <c r="G11" t="str">
        <f t="shared" si="0"/>
        <v>Lcn692</v>
      </c>
    </row>
    <row r="12" spans="1:7" x14ac:dyDescent="0.25">
      <c r="A12" t="s">
        <v>116</v>
      </c>
      <c r="B12" t="s">
        <v>155</v>
      </c>
      <c r="C12" t="s">
        <v>9</v>
      </c>
      <c r="D12" t="s">
        <v>104</v>
      </c>
      <c r="E12" t="s">
        <v>8</v>
      </c>
      <c r="F12">
        <v>6</v>
      </c>
      <c r="G12" t="str">
        <f t="shared" si="0"/>
        <v>Lcn645</v>
      </c>
    </row>
    <row r="13" spans="1:7" x14ac:dyDescent="0.25">
      <c r="A13" t="s">
        <v>117</v>
      </c>
      <c r="B13" t="s">
        <v>151</v>
      </c>
      <c r="C13" t="s">
        <v>10</v>
      </c>
      <c r="D13" t="s">
        <v>104</v>
      </c>
      <c r="E13" t="s">
        <v>8</v>
      </c>
      <c r="F13">
        <v>7</v>
      </c>
      <c r="G13" t="str">
        <f t="shared" si="0"/>
        <v>Lcn633</v>
      </c>
    </row>
    <row r="14" spans="1:7" x14ac:dyDescent="0.25">
      <c r="A14" t="s">
        <v>118</v>
      </c>
      <c r="B14" t="s">
        <v>156</v>
      </c>
      <c r="C14" t="s">
        <v>11</v>
      </c>
      <c r="D14" t="s">
        <v>104</v>
      </c>
      <c r="E14" t="s">
        <v>8</v>
      </c>
      <c r="F14">
        <v>6</v>
      </c>
      <c r="G14" t="str">
        <f t="shared" si="0"/>
        <v>Lcn646</v>
      </c>
    </row>
    <row r="15" spans="1:7" x14ac:dyDescent="0.25">
      <c r="A15" t="s">
        <v>119</v>
      </c>
      <c r="B15" t="s">
        <v>148</v>
      </c>
      <c r="C15" t="s">
        <v>12</v>
      </c>
      <c r="D15" t="s">
        <v>104</v>
      </c>
      <c r="E15" t="s">
        <v>8</v>
      </c>
      <c r="F15">
        <v>7</v>
      </c>
      <c r="G15" t="str">
        <f t="shared" si="0"/>
        <v>Lcn632</v>
      </c>
    </row>
    <row r="16" spans="1:7" x14ac:dyDescent="0.25">
      <c r="A16" t="s">
        <v>120</v>
      </c>
      <c r="B16" t="s">
        <v>157</v>
      </c>
      <c r="C16" t="s">
        <v>13</v>
      </c>
      <c r="D16" t="s">
        <v>104</v>
      </c>
      <c r="E16" t="s">
        <v>8</v>
      </c>
      <c r="F16">
        <v>1</v>
      </c>
      <c r="G16" t="str">
        <f t="shared" si="0"/>
        <v>Lcn652</v>
      </c>
    </row>
    <row r="17" spans="1:7" x14ac:dyDescent="0.25">
      <c r="A17" t="s">
        <v>121</v>
      </c>
      <c r="B17" t="s">
        <v>158</v>
      </c>
      <c r="C17" t="s">
        <v>14</v>
      </c>
      <c r="D17" t="s">
        <v>104</v>
      </c>
      <c r="E17" t="s">
        <v>8</v>
      </c>
      <c r="F17">
        <v>7</v>
      </c>
      <c r="G17" t="str">
        <f t="shared" si="0"/>
        <v>Lcn671</v>
      </c>
    </row>
    <row r="18" spans="1:7" x14ac:dyDescent="0.25">
      <c r="A18" t="s">
        <v>122</v>
      </c>
      <c r="B18" t="s">
        <v>160</v>
      </c>
      <c r="C18" t="s">
        <v>15</v>
      </c>
      <c r="D18" t="s">
        <v>104</v>
      </c>
      <c r="E18" t="s">
        <v>8</v>
      </c>
      <c r="F18">
        <v>5</v>
      </c>
      <c r="G18" t="str">
        <f t="shared" si="0"/>
        <v>Lcn684</v>
      </c>
    </row>
    <row r="19" spans="1:7" x14ac:dyDescent="0.25">
      <c r="A19" t="s">
        <v>123</v>
      </c>
      <c r="B19" t="s">
        <v>161</v>
      </c>
      <c r="C19" t="s">
        <v>16</v>
      </c>
      <c r="D19" t="s">
        <v>104</v>
      </c>
      <c r="E19" t="s">
        <v>8</v>
      </c>
      <c r="F19">
        <v>7</v>
      </c>
      <c r="G19" t="str">
        <f t="shared" si="0"/>
        <v>Lcn680</v>
      </c>
    </row>
    <row r="20" spans="1:7" x14ac:dyDescent="0.25">
      <c r="A20" t="s">
        <v>124</v>
      </c>
      <c r="B20" t="s">
        <v>154</v>
      </c>
      <c r="C20" t="s">
        <v>17</v>
      </c>
      <c r="D20" t="s">
        <v>104</v>
      </c>
      <c r="E20" t="s">
        <v>8</v>
      </c>
      <c r="F20">
        <v>4</v>
      </c>
      <c r="G20" t="str">
        <f t="shared" si="0"/>
        <v>Lcn611</v>
      </c>
    </row>
    <row r="21" spans="1:7" x14ac:dyDescent="0.25">
      <c r="A21" t="s">
        <v>125</v>
      </c>
      <c r="B21" t="s">
        <v>153</v>
      </c>
      <c r="C21" t="s">
        <v>18</v>
      </c>
      <c r="D21" t="s">
        <v>104</v>
      </c>
      <c r="E21" t="s">
        <v>8</v>
      </c>
      <c r="F21">
        <v>7</v>
      </c>
      <c r="G21" t="str">
        <f t="shared" si="0"/>
        <v>Lcn675</v>
      </c>
    </row>
    <row r="22" spans="1:7" x14ac:dyDescent="0.25">
      <c r="A22" t="s">
        <v>127</v>
      </c>
      <c r="B22" t="s">
        <v>158</v>
      </c>
      <c r="C22" t="s">
        <v>147</v>
      </c>
      <c r="D22" t="s">
        <v>104</v>
      </c>
      <c r="E22" t="s">
        <v>8</v>
      </c>
      <c r="F22">
        <v>7</v>
      </c>
      <c r="G22" t="str">
        <f t="shared" si="0"/>
        <v>Lcn671</v>
      </c>
    </row>
    <row r="23" spans="1:7" x14ac:dyDescent="0.25">
      <c r="A23" t="s">
        <v>128</v>
      </c>
      <c r="B23" t="s">
        <v>159</v>
      </c>
      <c r="C23" t="s">
        <v>147</v>
      </c>
      <c r="D23" t="s">
        <v>104</v>
      </c>
      <c r="E23" t="s">
        <v>8</v>
      </c>
      <c r="F23">
        <v>7</v>
      </c>
      <c r="G23" t="str">
        <f t="shared" si="0"/>
        <v>Lcn692</v>
      </c>
    </row>
    <row r="24" spans="1:7" x14ac:dyDescent="0.25">
      <c r="A24" t="s">
        <v>131</v>
      </c>
      <c r="B24" t="s">
        <v>152</v>
      </c>
      <c r="C24" t="s">
        <v>48</v>
      </c>
      <c r="D24" t="s">
        <v>104</v>
      </c>
      <c r="E24" t="s">
        <v>8</v>
      </c>
      <c r="F24">
        <v>6</v>
      </c>
      <c r="G24" t="str">
        <f t="shared" si="0"/>
        <v>Lcn634</v>
      </c>
    </row>
    <row r="25" spans="1:7" x14ac:dyDescent="0.25">
      <c r="A25" t="s">
        <v>132</v>
      </c>
      <c r="B25" t="s">
        <v>152</v>
      </c>
      <c r="C25" t="s">
        <v>51</v>
      </c>
      <c r="D25" t="s">
        <v>104</v>
      </c>
      <c r="E25" t="s">
        <v>8</v>
      </c>
      <c r="F25">
        <v>1</v>
      </c>
      <c r="G25" t="str">
        <f t="shared" si="0"/>
        <v>Lcn634</v>
      </c>
    </row>
    <row r="26" spans="1:7" x14ac:dyDescent="0.25">
      <c r="A26" t="s">
        <v>133</v>
      </c>
      <c r="B26" t="s">
        <v>155</v>
      </c>
      <c r="C26" t="s">
        <v>52</v>
      </c>
      <c r="D26" t="s">
        <v>104</v>
      </c>
      <c r="E26" t="s">
        <v>8</v>
      </c>
      <c r="F26">
        <v>2</v>
      </c>
      <c r="G26" t="str">
        <f t="shared" si="0"/>
        <v>Lcn645</v>
      </c>
    </row>
    <row r="27" spans="1:7" x14ac:dyDescent="0.25">
      <c r="A27" t="s">
        <v>134</v>
      </c>
      <c r="B27" t="s">
        <v>156</v>
      </c>
      <c r="C27" t="s">
        <v>53</v>
      </c>
      <c r="D27" t="s">
        <v>104</v>
      </c>
      <c r="E27" t="s">
        <v>8</v>
      </c>
      <c r="F27">
        <v>2</v>
      </c>
      <c r="G27" t="str">
        <f t="shared" si="0"/>
        <v>Lcn646</v>
      </c>
    </row>
    <row r="28" spans="1:7" x14ac:dyDescent="0.25">
      <c r="A28" t="s">
        <v>135</v>
      </c>
      <c r="B28" t="s">
        <v>157</v>
      </c>
      <c r="C28" t="s">
        <v>54</v>
      </c>
      <c r="D28" t="s">
        <v>104</v>
      </c>
      <c r="E28" t="s">
        <v>8</v>
      </c>
      <c r="F28">
        <v>1</v>
      </c>
      <c r="G28" t="str">
        <f t="shared" si="0"/>
        <v>Lcn652</v>
      </c>
    </row>
    <row r="29" spans="1:7" x14ac:dyDescent="0.25">
      <c r="A29" t="s">
        <v>136</v>
      </c>
      <c r="B29" t="s">
        <v>158</v>
      </c>
      <c r="C29" t="s">
        <v>55</v>
      </c>
      <c r="D29" t="s">
        <v>104</v>
      </c>
      <c r="E29" t="s">
        <v>8</v>
      </c>
      <c r="F29">
        <v>7</v>
      </c>
      <c r="G29" t="str">
        <f t="shared" si="0"/>
        <v>Lcn671</v>
      </c>
    </row>
    <row r="30" spans="1:7" x14ac:dyDescent="0.25">
      <c r="A30" t="s">
        <v>137</v>
      </c>
      <c r="B30" t="s">
        <v>153</v>
      </c>
      <c r="C30" t="s">
        <v>56</v>
      </c>
      <c r="D30" t="s">
        <v>104</v>
      </c>
      <c r="E30" t="s">
        <v>8</v>
      </c>
      <c r="F30">
        <v>1</v>
      </c>
      <c r="G30" t="str">
        <f t="shared" si="0"/>
        <v>Lcn675</v>
      </c>
    </row>
    <row r="31" spans="1:7" x14ac:dyDescent="0.25">
      <c r="A31" t="s">
        <v>138</v>
      </c>
      <c r="B31" t="s">
        <v>153</v>
      </c>
      <c r="C31" t="s">
        <v>57</v>
      </c>
      <c r="D31" t="s">
        <v>104</v>
      </c>
      <c r="E31" t="s">
        <v>8</v>
      </c>
      <c r="F31">
        <v>2</v>
      </c>
      <c r="G31" t="str">
        <f t="shared" si="0"/>
        <v>Lcn675</v>
      </c>
    </row>
    <row r="32" spans="1:7" x14ac:dyDescent="0.25">
      <c r="A32" t="s">
        <v>139</v>
      </c>
      <c r="B32" t="s">
        <v>153</v>
      </c>
      <c r="C32" t="s">
        <v>58</v>
      </c>
      <c r="D32" t="s">
        <v>104</v>
      </c>
      <c r="E32" t="s">
        <v>8</v>
      </c>
      <c r="F32">
        <v>4</v>
      </c>
      <c r="G32" t="str">
        <f t="shared" si="0"/>
        <v>Lcn675</v>
      </c>
    </row>
    <row r="33" spans="1:7" x14ac:dyDescent="0.25">
      <c r="A33" t="s">
        <v>140</v>
      </c>
      <c r="B33" t="s">
        <v>159</v>
      </c>
      <c r="C33" t="s">
        <v>59</v>
      </c>
      <c r="D33" t="s">
        <v>104</v>
      </c>
      <c r="E33" t="s">
        <v>8</v>
      </c>
      <c r="F33">
        <v>4</v>
      </c>
      <c r="G33" t="str">
        <f t="shared" si="0"/>
        <v>Lcn692</v>
      </c>
    </row>
    <row r="34" spans="1:7" x14ac:dyDescent="0.25">
      <c r="A34" t="s">
        <v>141</v>
      </c>
      <c r="B34" t="s">
        <v>154</v>
      </c>
      <c r="C34" t="s">
        <v>60</v>
      </c>
      <c r="D34" t="s">
        <v>104</v>
      </c>
      <c r="E34" t="s">
        <v>8</v>
      </c>
      <c r="F34">
        <v>4</v>
      </c>
      <c r="G34" t="str">
        <f t="shared" si="0"/>
        <v>Lcn611</v>
      </c>
    </row>
    <row r="35" spans="1:7" x14ac:dyDescent="0.25">
      <c r="A35" t="s">
        <v>142</v>
      </c>
      <c r="B35" t="s">
        <v>158</v>
      </c>
      <c r="C35" t="s">
        <v>64</v>
      </c>
      <c r="D35" t="s">
        <v>104</v>
      </c>
      <c r="E35" t="s">
        <v>8</v>
      </c>
      <c r="F35">
        <v>1</v>
      </c>
      <c r="G35" t="str">
        <f t="shared" si="0"/>
        <v>Lcn671</v>
      </c>
    </row>
    <row r="36" spans="1:7" x14ac:dyDescent="0.25">
      <c r="A36" t="s">
        <v>143</v>
      </c>
      <c r="B36" t="s">
        <v>158</v>
      </c>
      <c r="C36" t="s">
        <v>65</v>
      </c>
      <c r="D36" t="s">
        <v>104</v>
      </c>
      <c r="E36" t="s">
        <v>8</v>
      </c>
      <c r="F36">
        <v>2</v>
      </c>
      <c r="G36" t="str">
        <f t="shared" si="0"/>
        <v>Lcn671</v>
      </c>
    </row>
    <row r="37" spans="1:7" x14ac:dyDescent="0.25">
      <c r="A37" t="s">
        <v>144</v>
      </c>
      <c r="B37" t="s">
        <v>158</v>
      </c>
      <c r="C37" t="s">
        <v>66</v>
      </c>
      <c r="D37" t="s">
        <v>104</v>
      </c>
      <c r="E37" t="s">
        <v>8</v>
      </c>
      <c r="F37">
        <v>4</v>
      </c>
      <c r="G37" t="str">
        <f t="shared" si="0"/>
        <v>Lcn671</v>
      </c>
    </row>
    <row r="38" spans="1:7" x14ac:dyDescent="0.25">
      <c r="A38" t="s">
        <v>145</v>
      </c>
      <c r="B38" t="s">
        <v>153</v>
      </c>
      <c r="C38" t="s">
        <v>129</v>
      </c>
      <c r="D38" t="s">
        <v>104</v>
      </c>
      <c r="E38" t="s">
        <v>8</v>
      </c>
      <c r="F38">
        <v>7</v>
      </c>
      <c r="G38" t="str">
        <f t="shared" si="0"/>
        <v>Lcn675</v>
      </c>
    </row>
    <row r="39" spans="1:7" x14ac:dyDescent="0.25">
      <c r="A39" t="s">
        <v>146</v>
      </c>
      <c r="B39" t="s">
        <v>154</v>
      </c>
      <c r="C39" t="s">
        <v>129</v>
      </c>
      <c r="D39" t="s">
        <v>104</v>
      </c>
      <c r="E39" t="s">
        <v>8</v>
      </c>
      <c r="F39">
        <v>4</v>
      </c>
      <c r="G39" t="str">
        <f t="shared" si="0"/>
        <v>Lcn611</v>
      </c>
    </row>
    <row r="40" spans="1:7" x14ac:dyDescent="0.25">
      <c r="A40" t="s">
        <v>149</v>
      </c>
      <c r="B40" t="s">
        <v>151</v>
      </c>
      <c r="C40" t="s">
        <v>90</v>
      </c>
      <c r="D40" t="s">
        <v>104</v>
      </c>
      <c r="E40" t="s">
        <v>8</v>
      </c>
      <c r="F40">
        <v>7</v>
      </c>
      <c r="G40" t="str">
        <f t="shared" si="0"/>
        <v>Lcn633</v>
      </c>
    </row>
    <row r="41" spans="1:7" x14ac:dyDescent="0.25">
      <c r="A41" t="s">
        <v>150</v>
      </c>
      <c r="B41" t="s">
        <v>152</v>
      </c>
      <c r="C41" t="s">
        <v>92</v>
      </c>
      <c r="D41" t="s">
        <v>104</v>
      </c>
      <c r="E41" t="s">
        <v>8</v>
      </c>
      <c r="F41">
        <v>7</v>
      </c>
      <c r="G41" t="str">
        <f t="shared" si="0"/>
        <v>Lcn634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G8" sqref="G8"/>
    </sheetView>
  </sheetViews>
  <sheetFormatPr defaultRowHeight="15" x14ac:dyDescent="0.25"/>
  <sheetData>
    <row r="1" spans="1:3" x14ac:dyDescent="0.25">
      <c r="A1" t="s">
        <v>166</v>
      </c>
      <c r="B1" t="s">
        <v>167</v>
      </c>
      <c r="C1" t="s">
        <v>168</v>
      </c>
    </row>
    <row r="2" spans="1:3" x14ac:dyDescent="0.25">
      <c r="A2">
        <v>0</v>
      </c>
      <c r="B2">
        <v>0.7</v>
      </c>
      <c r="C2">
        <v>0.5</v>
      </c>
    </row>
    <row r="3" spans="1:3" x14ac:dyDescent="0.25">
      <c r="A3">
        <v>1</v>
      </c>
      <c r="B3">
        <v>0.68</v>
      </c>
      <c r="C3">
        <v>0.5</v>
      </c>
    </row>
    <row r="4" spans="1:3" x14ac:dyDescent="0.25">
      <c r="A4">
        <v>2</v>
      </c>
      <c r="B4">
        <v>0.66</v>
      </c>
      <c r="C4">
        <v>0.45</v>
      </c>
    </row>
    <row r="5" spans="1:3" x14ac:dyDescent="0.25">
      <c r="A5">
        <v>3</v>
      </c>
      <c r="B5">
        <v>0.63</v>
      </c>
      <c r="C5">
        <v>0.45</v>
      </c>
    </row>
    <row r="6" spans="1:3" x14ac:dyDescent="0.25">
      <c r="A6">
        <v>4</v>
      </c>
      <c r="B6">
        <v>0.55000000000000004</v>
      </c>
      <c r="C6">
        <v>0.45</v>
      </c>
    </row>
    <row r="7" spans="1:3" x14ac:dyDescent="0.25">
      <c r="A7">
        <v>5</v>
      </c>
      <c r="B7">
        <v>0.55000000000000004</v>
      </c>
      <c r="C7">
        <v>0.45</v>
      </c>
    </row>
    <row r="8" spans="1:3" x14ac:dyDescent="0.25">
      <c r="A8">
        <v>6</v>
      </c>
      <c r="B8">
        <v>0.54</v>
      </c>
      <c r="C8">
        <v>0.45</v>
      </c>
    </row>
    <row r="9" spans="1:3" x14ac:dyDescent="0.25">
      <c r="A9">
        <v>7</v>
      </c>
      <c r="B9">
        <v>0.54</v>
      </c>
      <c r="C9">
        <v>0.45</v>
      </c>
    </row>
    <row r="10" spans="1:3" x14ac:dyDescent="0.25">
      <c r="A10">
        <v>8</v>
      </c>
      <c r="B10">
        <v>0.53</v>
      </c>
      <c r="C10">
        <v>0.4</v>
      </c>
    </row>
    <row r="11" spans="1:3" x14ac:dyDescent="0.25">
      <c r="A11">
        <v>9</v>
      </c>
      <c r="B11">
        <v>0.53</v>
      </c>
      <c r="C11">
        <v>0.37</v>
      </c>
    </row>
    <row r="12" spans="1:3" x14ac:dyDescent="0.25">
      <c r="A12">
        <v>10</v>
      </c>
      <c r="B12">
        <v>0.57999999999999996</v>
      </c>
      <c r="C12">
        <v>0.38</v>
      </c>
    </row>
    <row r="13" spans="1:3" x14ac:dyDescent="0.25">
      <c r="A13">
        <v>11</v>
      </c>
      <c r="B13">
        <v>0.59</v>
      </c>
      <c r="C13">
        <v>0.4</v>
      </c>
    </row>
    <row r="14" spans="1:3" x14ac:dyDescent="0.25">
      <c r="A14">
        <v>12</v>
      </c>
      <c r="B14">
        <v>0.6</v>
      </c>
      <c r="C14">
        <v>0.46</v>
      </c>
    </row>
    <row r="15" spans="1:3" x14ac:dyDescent="0.25">
      <c r="A15">
        <v>13</v>
      </c>
      <c r="B15">
        <v>0.68</v>
      </c>
      <c r="C15">
        <v>0.5</v>
      </c>
    </row>
    <row r="16" spans="1:3" x14ac:dyDescent="0.25">
      <c r="A16">
        <v>14</v>
      </c>
      <c r="B16">
        <v>0.72</v>
      </c>
      <c r="C16">
        <v>0.51</v>
      </c>
    </row>
    <row r="17" spans="1:3" x14ac:dyDescent="0.25">
      <c r="A17">
        <v>15</v>
      </c>
      <c r="B17">
        <v>0.75</v>
      </c>
      <c r="C17">
        <v>0.52</v>
      </c>
    </row>
    <row r="18" spans="1:3" x14ac:dyDescent="0.25">
      <c r="A18">
        <v>16</v>
      </c>
      <c r="B18">
        <v>0.76</v>
      </c>
      <c r="C18">
        <v>0.57999999999999996</v>
      </c>
    </row>
    <row r="19" spans="1:3" x14ac:dyDescent="0.25">
      <c r="A19">
        <v>17</v>
      </c>
      <c r="B19">
        <v>0.79</v>
      </c>
      <c r="C19">
        <v>0.6</v>
      </c>
    </row>
    <row r="20" spans="1:3" x14ac:dyDescent="0.25">
      <c r="A20">
        <v>18</v>
      </c>
      <c r="B20">
        <v>0.84</v>
      </c>
      <c r="C20">
        <v>0.8</v>
      </c>
    </row>
    <row r="21" spans="1:3" x14ac:dyDescent="0.25">
      <c r="A21">
        <v>19</v>
      </c>
      <c r="B21">
        <v>0.85</v>
      </c>
      <c r="C21">
        <v>0.9</v>
      </c>
    </row>
    <row r="22" spans="1:3" x14ac:dyDescent="0.25">
      <c r="A22">
        <v>20</v>
      </c>
      <c r="B22">
        <v>0.86</v>
      </c>
      <c r="C22">
        <v>0.95</v>
      </c>
    </row>
    <row r="23" spans="1:3" x14ac:dyDescent="0.25">
      <c r="A23">
        <v>21</v>
      </c>
      <c r="B23">
        <v>0.88</v>
      </c>
      <c r="C23">
        <v>0.96</v>
      </c>
    </row>
    <row r="24" spans="1:3" x14ac:dyDescent="0.25">
      <c r="A24">
        <v>22</v>
      </c>
      <c r="B24">
        <v>0.92</v>
      </c>
      <c r="C24">
        <v>0.96</v>
      </c>
    </row>
    <row r="25" spans="1:3" x14ac:dyDescent="0.25">
      <c r="A25">
        <v>23</v>
      </c>
      <c r="B25">
        <v>0.93</v>
      </c>
      <c r="C25">
        <v>0.96</v>
      </c>
    </row>
    <row r="26" spans="1:3" x14ac:dyDescent="0.25">
      <c r="A26">
        <v>24</v>
      </c>
      <c r="B26">
        <v>0.93</v>
      </c>
      <c r="C26">
        <v>0.96</v>
      </c>
    </row>
    <row r="27" spans="1:3" x14ac:dyDescent="0.25">
      <c r="A27">
        <v>25</v>
      </c>
      <c r="B27">
        <v>0.94</v>
      </c>
      <c r="C27">
        <v>0.95</v>
      </c>
    </row>
    <row r="28" spans="1:3" x14ac:dyDescent="0.25">
      <c r="A28">
        <v>26</v>
      </c>
      <c r="B28">
        <v>0.93</v>
      </c>
      <c r="C28">
        <v>0.94</v>
      </c>
    </row>
    <row r="29" spans="1:3" x14ac:dyDescent="0.25">
      <c r="A29">
        <v>27</v>
      </c>
      <c r="B29">
        <v>0.93</v>
      </c>
      <c r="C29">
        <v>0.93</v>
      </c>
    </row>
    <row r="30" spans="1:3" x14ac:dyDescent="0.25">
      <c r="A30">
        <v>28</v>
      </c>
      <c r="B30">
        <v>0.92</v>
      </c>
      <c r="C30">
        <v>0.92</v>
      </c>
    </row>
    <row r="31" spans="1:3" x14ac:dyDescent="0.25">
      <c r="A31">
        <v>29</v>
      </c>
      <c r="B31">
        <v>0.9</v>
      </c>
      <c r="C31">
        <v>0.94</v>
      </c>
    </row>
    <row r="32" spans="1:3" x14ac:dyDescent="0.25">
      <c r="A32">
        <v>30</v>
      </c>
      <c r="B32">
        <v>0.85</v>
      </c>
      <c r="C32">
        <v>0.95</v>
      </c>
    </row>
    <row r="33" spans="1:3" x14ac:dyDescent="0.25">
      <c r="A33">
        <v>31</v>
      </c>
      <c r="B33">
        <v>0.82</v>
      </c>
      <c r="C33">
        <v>0.96</v>
      </c>
    </row>
    <row r="34" spans="1:3" x14ac:dyDescent="0.25">
      <c r="A34">
        <v>32</v>
      </c>
      <c r="B34">
        <v>0.83</v>
      </c>
      <c r="C34">
        <v>0.92</v>
      </c>
    </row>
    <row r="35" spans="1:3" x14ac:dyDescent="0.25">
      <c r="A35">
        <v>33</v>
      </c>
      <c r="B35">
        <v>0.8</v>
      </c>
      <c r="C35">
        <v>0.88</v>
      </c>
    </row>
    <row r="36" spans="1:3" x14ac:dyDescent="0.25">
      <c r="A36">
        <v>34</v>
      </c>
      <c r="B36">
        <v>0.76</v>
      </c>
      <c r="C36">
        <v>0.85</v>
      </c>
    </row>
    <row r="37" spans="1:3" x14ac:dyDescent="0.25">
      <c r="A37">
        <v>35</v>
      </c>
      <c r="B37">
        <v>0.76</v>
      </c>
      <c r="C37">
        <v>0.84</v>
      </c>
    </row>
    <row r="38" spans="1:3" x14ac:dyDescent="0.25">
      <c r="A38">
        <v>36</v>
      </c>
      <c r="B38">
        <v>0.76</v>
      </c>
      <c r="C38">
        <v>0.83</v>
      </c>
    </row>
    <row r="39" spans="1:3" x14ac:dyDescent="0.25">
      <c r="A39">
        <v>37</v>
      </c>
      <c r="B39">
        <v>0.74</v>
      </c>
      <c r="C39">
        <v>0.77</v>
      </c>
    </row>
    <row r="40" spans="1:3" x14ac:dyDescent="0.25">
      <c r="A40">
        <v>38</v>
      </c>
      <c r="B40">
        <v>0.73</v>
      </c>
      <c r="C40">
        <v>0.72</v>
      </c>
    </row>
    <row r="41" spans="1:3" x14ac:dyDescent="0.25">
      <c r="A41">
        <v>39</v>
      </c>
      <c r="B41">
        <v>0.72</v>
      </c>
      <c r="C41">
        <v>0.7</v>
      </c>
    </row>
    <row r="42" spans="1:3" x14ac:dyDescent="0.25">
      <c r="A42">
        <v>40</v>
      </c>
      <c r="B42">
        <v>0.71</v>
      </c>
      <c r="C42">
        <v>0.66</v>
      </c>
    </row>
    <row r="43" spans="1:3" x14ac:dyDescent="0.25">
      <c r="A43">
        <v>41</v>
      </c>
      <c r="B43">
        <v>0.7</v>
      </c>
      <c r="C43">
        <v>0.62</v>
      </c>
    </row>
    <row r="44" spans="1:3" x14ac:dyDescent="0.25">
      <c r="A44">
        <v>42</v>
      </c>
      <c r="B44">
        <v>0.7</v>
      </c>
      <c r="C44">
        <v>0.55000000000000004</v>
      </c>
    </row>
    <row r="45" spans="1:3" x14ac:dyDescent="0.25">
      <c r="A45">
        <v>43</v>
      </c>
      <c r="B45">
        <v>0.7</v>
      </c>
      <c r="C45">
        <v>0.53</v>
      </c>
    </row>
    <row r="46" spans="1:3" x14ac:dyDescent="0.25">
      <c r="A46">
        <v>44</v>
      </c>
      <c r="B46">
        <v>0.7</v>
      </c>
      <c r="C46">
        <v>0.52</v>
      </c>
    </row>
    <row r="47" spans="1:3" x14ac:dyDescent="0.25">
      <c r="A47">
        <v>45</v>
      </c>
      <c r="B47">
        <v>0.7</v>
      </c>
      <c r="C47">
        <v>0.47</v>
      </c>
    </row>
    <row r="48" spans="1:3" x14ac:dyDescent="0.25">
      <c r="A48">
        <v>46</v>
      </c>
      <c r="B48">
        <v>0.7</v>
      </c>
      <c r="C48">
        <v>0.47</v>
      </c>
    </row>
    <row r="49" spans="1:3" x14ac:dyDescent="0.25">
      <c r="A49">
        <v>47</v>
      </c>
      <c r="B49">
        <v>0.7</v>
      </c>
      <c r="C49">
        <v>0.49</v>
      </c>
    </row>
    <row r="50" spans="1:3" x14ac:dyDescent="0.25">
      <c r="A50">
        <v>48</v>
      </c>
      <c r="B50">
        <v>0.7</v>
      </c>
      <c r="C50">
        <v>0.52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15"/>
    </sheetView>
  </sheetViews>
  <sheetFormatPr defaultRowHeight="15" x14ac:dyDescent="0.25"/>
  <cols>
    <col min="2" max="2" width="12.85546875" customWidth="1"/>
  </cols>
  <sheetData>
    <row r="1" spans="1:3" x14ac:dyDescent="0.25">
      <c r="A1" t="s">
        <v>2</v>
      </c>
      <c r="B1" t="s">
        <v>165</v>
      </c>
      <c r="C1" t="s">
        <v>5</v>
      </c>
    </row>
    <row r="2" spans="1:3" x14ac:dyDescent="0.25">
      <c r="A2" t="str">
        <f>"L"&amp;B2</f>
        <v>Lcn650</v>
      </c>
      <c r="B2" t="s">
        <v>20</v>
      </c>
      <c r="C2" t="s">
        <v>105</v>
      </c>
    </row>
    <row r="3" spans="1:3" x14ac:dyDescent="0.25">
      <c r="A3" t="str">
        <f t="shared" ref="A3:A15" si="0">"L"&amp;B3</f>
        <v>Lcn646</v>
      </c>
      <c r="B3" t="s">
        <v>156</v>
      </c>
      <c r="C3" t="s">
        <v>105</v>
      </c>
    </row>
    <row r="4" spans="1:3" x14ac:dyDescent="0.25">
      <c r="A4" t="str">
        <f t="shared" si="0"/>
        <v>Lcn645</v>
      </c>
      <c r="B4" t="s">
        <v>155</v>
      </c>
      <c r="C4" t="s">
        <v>105</v>
      </c>
    </row>
    <row r="5" spans="1:3" x14ac:dyDescent="0.25">
      <c r="A5" t="str">
        <f t="shared" si="0"/>
        <v>Lcn632</v>
      </c>
      <c r="B5" t="s">
        <v>148</v>
      </c>
      <c r="C5" t="s">
        <v>105</v>
      </c>
    </row>
    <row r="6" spans="1:3" x14ac:dyDescent="0.25">
      <c r="A6" t="str">
        <f t="shared" si="0"/>
        <v>Lcn633</v>
      </c>
      <c r="B6" t="s">
        <v>151</v>
      </c>
      <c r="C6" t="s">
        <v>105</v>
      </c>
    </row>
    <row r="7" spans="1:3" x14ac:dyDescent="0.25">
      <c r="A7" t="str">
        <f t="shared" si="0"/>
        <v>Lcn634</v>
      </c>
      <c r="B7" t="s">
        <v>152</v>
      </c>
      <c r="C7" t="s">
        <v>105</v>
      </c>
    </row>
    <row r="8" spans="1:3" x14ac:dyDescent="0.25">
      <c r="A8" t="str">
        <f t="shared" si="0"/>
        <v>Lcn670</v>
      </c>
      <c r="B8" t="s">
        <v>162</v>
      </c>
      <c r="C8" t="s">
        <v>105</v>
      </c>
    </row>
    <row r="9" spans="1:3" x14ac:dyDescent="0.25">
      <c r="A9" t="str">
        <f t="shared" si="0"/>
        <v>Lcn611</v>
      </c>
      <c r="B9" t="s">
        <v>154</v>
      </c>
      <c r="C9" t="s">
        <v>105</v>
      </c>
    </row>
    <row r="10" spans="1:3" x14ac:dyDescent="0.25">
      <c r="A10" t="str">
        <f t="shared" si="0"/>
        <v>Lcn684</v>
      </c>
      <c r="B10" t="s">
        <v>160</v>
      </c>
      <c r="C10" t="s">
        <v>105</v>
      </c>
    </row>
    <row r="11" spans="1:3" x14ac:dyDescent="0.25">
      <c r="A11" t="str">
        <f t="shared" si="0"/>
        <v>Lcn671</v>
      </c>
      <c r="B11" t="s">
        <v>158</v>
      </c>
      <c r="C11" t="s">
        <v>105</v>
      </c>
    </row>
    <row r="12" spans="1:3" x14ac:dyDescent="0.25">
      <c r="A12" t="str">
        <f t="shared" si="0"/>
        <v>Lcn692</v>
      </c>
      <c r="B12" t="s">
        <v>159</v>
      </c>
      <c r="C12" t="s">
        <v>105</v>
      </c>
    </row>
    <row r="13" spans="1:3" x14ac:dyDescent="0.25">
      <c r="A13" t="str">
        <f t="shared" si="0"/>
        <v>Lcn675</v>
      </c>
      <c r="B13" t="s">
        <v>153</v>
      </c>
      <c r="C13" t="s">
        <v>105</v>
      </c>
    </row>
    <row r="14" spans="1:3" x14ac:dyDescent="0.25">
      <c r="A14" t="str">
        <f t="shared" si="0"/>
        <v>Lcn652</v>
      </c>
      <c r="B14" t="s">
        <v>157</v>
      </c>
      <c r="C14" t="s">
        <v>105</v>
      </c>
    </row>
    <row r="15" spans="1:3" x14ac:dyDescent="0.25">
      <c r="A15" t="str">
        <f t="shared" si="0"/>
        <v>Lcn680</v>
      </c>
      <c r="B15" t="s">
        <v>161</v>
      </c>
      <c r="C15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" sqref="A2:A15"/>
    </sheetView>
  </sheetViews>
  <sheetFormatPr defaultRowHeight="15" x14ac:dyDescent="0.25"/>
  <sheetData>
    <row r="1" spans="1:4" x14ac:dyDescent="0.25">
      <c r="A1" t="s">
        <v>2</v>
      </c>
      <c r="B1" t="s">
        <v>163</v>
      </c>
      <c r="C1" t="s">
        <v>164</v>
      </c>
      <c r="D1" t="s">
        <v>5</v>
      </c>
    </row>
    <row r="2" spans="1:4" x14ac:dyDescent="0.25">
      <c r="A2" t="s">
        <v>20</v>
      </c>
      <c r="B2">
        <v>200</v>
      </c>
      <c r="C2">
        <v>350</v>
      </c>
      <c r="D2" t="s">
        <v>165</v>
      </c>
    </row>
    <row r="3" spans="1:4" x14ac:dyDescent="0.25">
      <c r="A3" t="s">
        <v>156</v>
      </c>
      <c r="B3">
        <v>0</v>
      </c>
      <c r="C3">
        <v>250</v>
      </c>
      <c r="D3" t="s">
        <v>165</v>
      </c>
    </row>
    <row r="4" spans="1:4" x14ac:dyDescent="0.25">
      <c r="A4" t="s">
        <v>155</v>
      </c>
      <c r="B4">
        <v>100</v>
      </c>
      <c r="C4">
        <v>250</v>
      </c>
      <c r="D4" t="s">
        <v>165</v>
      </c>
    </row>
    <row r="5" spans="1:4" x14ac:dyDescent="0.25">
      <c r="A5" t="s">
        <v>148</v>
      </c>
      <c r="B5">
        <v>200</v>
      </c>
      <c r="C5">
        <v>250</v>
      </c>
      <c r="D5" t="s">
        <v>165</v>
      </c>
    </row>
    <row r="6" spans="1:4" x14ac:dyDescent="0.25">
      <c r="A6" t="s">
        <v>151</v>
      </c>
      <c r="B6">
        <v>350</v>
      </c>
      <c r="C6">
        <v>250</v>
      </c>
      <c r="D6" t="s">
        <v>165</v>
      </c>
    </row>
    <row r="7" spans="1:4" x14ac:dyDescent="0.25">
      <c r="A7" t="s">
        <v>152</v>
      </c>
      <c r="B7">
        <v>400</v>
      </c>
      <c r="C7">
        <v>250</v>
      </c>
      <c r="D7" t="s">
        <v>165</v>
      </c>
    </row>
    <row r="8" spans="1:4" x14ac:dyDescent="0.25">
      <c r="A8" t="s">
        <v>162</v>
      </c>
      <c r="B8">
        <v>200</v>
      </c>
      <c r="C8">
        <v>200</v>
      </c>
      <c r="D8" t="s">
        <v>165</v>
      </c>
    </row>
    <row r="9" spans="1:4" x14ac:dyDescent="0.25">
      <c r="A9" t="s">
        <v>154</v>
      </c>
      <c r="B9">
        <v>0</v>
      </c>
      <c r="C9">
        <v>100</v>
      </c>
      <c r="D9" t="s">
        <v>165</v>
      </c>
    </row>
    <row r="10" spans="1:4" x14ac:dyDescent="0.25">
      <c r="A10" t="s">
        <v>160</v>
      </c>
      <c r="B10">
        <v>100</v>
      </c>
      <c r="C10">
        <v>100</v>
      </c>
      <c r="D10" t="s">
        <v>165</v>
      </c>
    </row>
    <row r="11" spans="1:4" x14ac:dyDescent="0.25">
      <c r="A11" t="s">
        <v>158</v>
      </c>
      <c r="B11">
        <v>200</v>
      </c>
      <c r="C11">
        <v>100</v>
      </c>
      <c r="D11" t="s">
        <v>165</v>
      </c>
    </row>
    <row r="12" spans="1:4" x14ac:dyDescent="0.25">
      <c r="A12" t="s">
        <v>159</v>
      </c>
      <c r="B12">
        <v>250</v>
      </c>
      <c r="C12">
        <v>100</v>
      </c>
      <c r="D12" t="s">
        <v>165</v>
      </c>
    </row>
    <row r="13" spans="1:4" x14ac:dyDescent="0.25">
      <c r="A13" t="s">
        <v>153</v>
      </c>
      <c r="B13">
        <v>400</v>
      </c>
      <c r="C13">
        <v>100</v>
      </c>
      <c r="D13" t="s">
        <v>165</v>
      </c>
    </row>
    <row r="14" spans="1:4" x14ac:dyDescent="0.25">
      <c r="A14" t="s">
        <v>157</v>
      </c>
      <c r="B14">
        <v>100</v>
      </c>
      <c r="C14">
        <v>0</v>
      </c>
      <c r="D14" t="s">
        <v>165</v>
      </c>
    </row>
    <row r="15" spans="1:4" x14ac:dyDescent="0.25">
      <c r="A15" t="s">
        <v>161</v>
      </c>
      <c r="B15">
        <v>200</v>
      </c>
      <c r="C15">
        <v>0</v>
      </c>
      <c r="D15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width="15.7109375" customWidth="1"/>
    <col min="4" max="4" width="13.5703125" customWidth="1"/>
  </cols>
  <sheetData>
    <row r="1" spans="1:4" x14ac:dyDescent="0.25">
      <c r="A1" t="s">
        <v>2</v>
      </c>
      <c r="B1" t="s">
        <v>5</v>
      </c>
      <c r="C1" t="s">
        <v>19</v>
      </c>
      <c r="D1" t="s">
        <v>82</v>
      </c>
    </row>
    <row r="2" spans="1:4" x14ac:dyDescent="0.25">
      <c r="A2" t="s">
        <v>8</v>
      </c>
      <c r="B2" t="s">
        <v>6</v>
      </c>
      <c r="C2" t="s">
        <v>20</v>
      </c>
      <c r="D2">
        <v>4.16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" sqref="C1"/>
    </sheetView>
  </sheetViews>
  <sheetFormatPr defaultRowHeight="15" x14ac:dyDescent="0.25"/>
  <cols>
    <col min="2" max="2" width="10.5703125" customWidth="1"/>
  </cols>
  <sheetData>
    <row r="1" spans="1:2" x14ac:dyDescent="0.25">
      <c r="A1" t="s">
        <v>2</v>
      </c>
      <c r="B1" t="s">
        <v>5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D11" sqref="D11"/>
    </sheetView>
  </sheetViews>
  <sheetFormatPr defaultRowHeight="15" x14ac:dyDescent="0.25"/>
  <cols>
    <col min="27" max="27" width="11.42578125" customWidth="1"/>
  </cols>
  <sheetData>
    <row r="1" spans="1:22" x14ac:dyDescent="0.25">
      <c r="A1" t="s">
        <v>24</v>
      </c>
      <c r="B1" t="s">
        <v>2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5</v>
      </c>
      <c r="V1" t="s">
        <v>23</v>
      </c>
    </row>
    <row r="2" spans="1:22" x14ac:dyDescent="0.25">
      <c r="A2" s="1" t="b">
        <v>1</v>
      </c>
      <c r="B2" s="2" t="s">
        <v>96</v>
      </c>
      <c r="C2" s="3">
        <v>0.34649999999999997</v>
      </c>
      <c r="D2" s="3">
        <v>0.156</v>
      </c>
      <c r="E2" s="3">
        <v>0.158</v>
      </c>
      <c r="F2" s="3">
        <v>0.33750000000000002</v>
      </c>
      <c r="G2" s="3">
        <v>0.1535</v>
      </c>
      <c r="H2" s="3">
        <v>0.34139999999999998</v>
      </c>
      <c r="I2" s="3">
        <v>1.0179</v>
      </c>
      <c r="J2" s="3">
        <v>0.50170000000000003</v>
      </c>
      <c r="K2" s="3">
        <v>0.42359999999999998</v>
      </c>
      <c r="L2" s="3">
        <v>1.0478000000000001</v>
      </c>
      <c r="M2" s="3">
        <v>0.38490000000000002</v>
      </c>
      <c r="N2" s="3">
        <v>1.0347999999999999</v>
      </c>
      <c r="O2" s="3">
        <v>6.2998000000000003</v>
      </c>
      <c r="P2">
        <v>-1.9958</v>
      </c>
      <c r="Q2">
        <v>-1.2595000000000001</v>
      </c>
      <c r="R2" s="1">
        <v>5.9596999999999998</v>
      </c>
      <c r="S2">
        <v>-0.74170000000000003</v>
      </c>
      <c r="T2" s="3">
        <v>5.6386000000000003</v>
      </c>
      <c r="U2" t="s">
        <v>1</v>
      </c>
      <c r="V2">
        <v>7</v>
      </c>
    </row>
    <row r="3" spans="1:22" x14ac:dyDescent="0.25">
      <c r="A3" s="1" t="b">
        <v>1</v>
      </c>
      <c r="B3" s="2" t="s">
        <v>97</v>
      </c>
      <c r="C3" s="3">
        <v>0.75260000000000005</v>
      </c>
      <c r="D3" s="3">
        <v>0.158</v>
      </c>
      <c r="E3" s="3">
        <v>0.156</v>
      </c>
      <c r="F3" s="3">
        <v>0.74750000000000005</v>
      </c>
      <c r="G3" s="3">
        <v>0.1535</v>
      </c>
      <c r="H3" s="3">
        <v>0.74360000000000004</v>
      </c>
      <c r="I3" s="3">
        <v>1.1814</v>
      </c>
      <c r="J3" s="3">
        <v>0.42359999999999998</v>
      </c>
      <c r="K3" s="3">
        <v>0.50170000000000003</v>
      </c>
      <c r="L3" s="3">
        <v>1.1982999999999999</v>
      </c>
      <c r="M3" s="3">
        <v>0.38490000000000002</v>
      </c>
      <c r="N3" s="3">
        <v>1.2112000000000001</v>
      </c>
      <c r="O3" s="3">
        <v>5.6989999999999998</v>
      </c>
      <c r="P3" s="3">
        <v>-1.0817000000000001</v>
      </c>
      <c r="Q3" s="3">
        <v>-1.6904999999999999</v>
      </c>
      <c r="R3" s="3">
        <v>5.1795</v>
      </c>
      <c r="S3" s="3">
        <v>-0.65880000000000005</v>
      </c>
      <c r="T3" s="3">
        <v>5.4245999999999999</v>
      </c>
      <c r="U3" t="s">
        <v>1</v>
      </c>
      <c r="V3">
        <v>7</v>
      </c>
    </row>
    <row r="4" spans="1:22" x14ac:dyDescent="0.25">
      <c r="A4" s="1" t="b">
        <v>1</v>
      </c>
      <c r="B4" s="2" t="s">
        <v>95</v>
      </c>
      <c r="C4">
        <v>0</v>
      </c>
      <c r="D4">
        <v>0</v>
      </c>
      <c r="E4">
        <v>0</v>
      </c>
      <c r="F4">
        <v>1.3293999999999999</v>
      </c>
      <c r="G4" s="3">
        <v>0.20660000000000001</v>
      </c>
      <c r="H4" s="3">
        <v>1.3238000000000001</v>
      </c>
      <c r="I4">
        <v>0</v>
      </c>
      <c r="J4">
        <v>0</v>
      </c>
      <c r="K4">
        <v>0</v>
      </c>
      <c r="L4" s="3">
        <v>1.3471</v>
      </c>
      <c r="M4" s="3">
        <v>0.45910000000000001</v>
      </c>
      <c r="N4" s="3">
        <v>1.3569</v>
      </c>
      <c r="O4" s="3">
        <v>0</v>
      </c>
      <c r="P4" s="3">
        <v>0</v>
      </c>
      <c r="Q4" s="3">
        <v>0</v>
      </c>
      <c r="R4" s="3">
        <v>4.7096999999999998</v>
      </c>
      <c r="S4" s="3">
        <v>-0.89990000000000003</v>
      </c>
      <c r="T4" s="3">
        <v>4.6657999999999999</v>
      </c>
      <c r="U4" t="s">
        <v>1</v>
      </c>
      <c r="V4">
        <v>6</v>
      </c>
    </row>
    <row r="5" spans="1:22" x14ac:dyDescent="0.25">
      <c r="A5" s="1" t="b">
        <v>1</v>
      </c>
      <c r="B5" s="2" t="s">
        <v>98</v>
      </c>
      <c r="C5" s="3">
        <v>1.3238000000000001</v>
      </c>
      <c r="D5">
        <v>0</v>
      </c>
      <c r="E5">
        <v>0.20660000000000001</v>
      </c>
      <c r="F5">
        <v>0</v>
      </c>
      <c r="G5" s="3">
        <v>0</v>
      </c>
      <c r="H5" s="3">
        <v>1.3293999999999999</v>
      </c>
      <c r="I5" s="3">
        <v>1.3569</v>
      </c>
      <c r="J5" s="3">
        <v>0</v>
      </c>
      <c r="K5" s="3">
        <v>0.45910000000000001</v>
      </c>
      <c r="L5" s="3">
        <v>0</v>
      </c>
      <c r="M5" s="3">
        <v>0</v>
      </c>
      <c r="N5" s="3">
        <v>1.3471</v>
      </c>
      <c r="O5" s="3">
        <v>4.6657999999999999</v>
      </c>
      <c r="P5" s="3">
        <v>0</v>
      </c>
      <c r="Q5" s="3">
        <v>-0.89990000000000003</v>
      </c>
      <c r="R5" s="3">
        <v>0</v>
      </c>
      <c r="S5" s="3">
        <v>0</v>
      </c>
      <c r="T5" s="3">
        <v>4.7096999999999998</v>
      </c>
      <c r="U5" t="s">
        <v>1</v>
      </c>
      <c r="V5">
        <v>3</v>
      </c>
    </row>
    <row r="6" spans="1:22" x14ac:dyDescent="0.25">
      <c r="A6" s="1" t="b">
        <v>1</v>
      </c>
      <c r="B6" s="2" t="s">
        <v>99</v>
      </c>
      <c r="C6" s="3">
        <v>0</v>
      </c>
      <c r="D6">
        <v>0</v>
      </c>
      <c r="E6">
        <v>0</v>
      </c>
      <c r="F6">
        <v>0</v>
      </c>
      <c r="G6" s="3">
        <v>0</v>
      </c>
      <c r="H6" s="3">
        <v>1.3291999999999999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1.3474999999999999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4.5193000000000003</v>
      </c>
      <c r="U6" t="s">
        <v>1</v>
      </c>
      <c r="V6">
        <v>4</v>
      </c>
    </row>
    <row r="7" spans="1:22" x14ac:dyDescent="0.25">
      <c r="A7" s="1" t="b">
        <v>1</v>
      </c>
      <c r="B7" s="2" t="s">
        <v>100</v>
      </c>
      <c r="C7" s="3">
        <v>0.79820000000000002</v>
      </c>
      <c r="D7" s="3">
        <v>0.31919999999999998</v>
      </c>
      <c r="E7" s="3">
        <v>0.28489999999999999</v>
      </c>
      <c r="F7" s="3">
        <v>0.78910000000000002</v>
      </c>
      <c r="G7" s="3">
        <v>0.31919999999999998</v>
      </c>
      <c r="H7" s="3">
        <v>0.79820000000000002</v>
      </c>
      <c r="I7" s="3">
        <v>0.44629999999999997</v>
      </c>
      <c r="J7" s="3">
        <v>3.2800000000000003E-2</v>
      </c>
      <c r="K7" s="3">
        <v>-1.43E-2</v>
      </c>
      <c r="L7" s="3">
        <v>0.40410000000000001</v>
      </c>
      <c r="M7" s="3">
        <v>3.2800000000000003E-2</v>
      </c>
      <c r="N7" s="3">
        <v>0.44629999999999997</v>
      </c>
      <c r="O7" s="3">
        <v>96.889700000000005</v>
      </c>
      <c r="P7" s="3">
        <v>0</v>
      </c>
      <c r="Q7" s="3">
        <v>0</v>
      </c>
      <c r="R7" s="3">
        <v>96.889700000000005</v>
      </c>
      <c r="S7" s="3">
        <v>0</v>
      </c>
      <c r="T7" s="3">
        <v>96.889700000000005</v>
      </c>
      <c r="U7" t="s">
        <v>1</v>
      </c>
      <c r="V7" s="3">
        <v>7</v>
      </c>
    </row>
    <row r="8" spans="1:22" x14ac:dyDescent="0.25">
      <c r="A8" s="1" t="b">
        <v>1</v>
      </c>
      <c r="B8" s="2" t="s">
        <v>101</v>
      </c>
      <c r="C8" s="3">
        <v>1.3425</v>
      </c>
      <c r="D8">
        <v>0</v>
      </c>
      <c r="E8">
        <v>0</v>
      </c>
      <c r="F8">
        <v>0</v>
      </c>
      <c r="G8" s="3">
        <v>0</v>
      </c>
      <c r="H8" s="3">
        <v>0</v>
      </c>
      <c r="I8" s="3">
        <v>0.51239999999999997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88.991200000000006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t="s">
        <v>1</v>
      </c>
      <c r="V8" s="3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C1" workbookViewId="0">
      <selection activeCell="G17" sqref="G2:G17"/>
    </sheetView>
  </sheetViews>
  <sheetFormatPr defaultRowHeight="15" x14ac:dyDescent="0.25"/>
  <cols>
    <col min="4" max="4" width="14.42578125" customWidth="1"/>
    <col min="5" max="5" width="13.42578125" customWidth="1"/>
    <col min="8" max="8" width="13.7109375" customWidth="1"/>
    <col min="9" max="9" width="12.7109375" customWidth="1"/>
  </cols>
  <sheetData>
    <row r="1" spans="1:9" x14ac:dyDescent="0.25">
      <c r="A1" t="s">
        <v>2</v>
      </c>
      <c r="B1" t="s">
        <v>43</v>
      </c>
      <c r="C1" t="s">
        <v>44</v>
      </c>
      <c r="D1" t="s">
        <v>45</v>
      </c>
      <c r="E1" t="s">
        <v>46</v>
      </c>
      <c r="F1" t="s">
        <v>3</v>
      </c>
      <c r="G1" t="s">
        <v>23</v>
      </c>
      <c r="H1" t="s">
        <v>5</v>
      </c>
      <c r="I1" t="s">
        <v>6</v>
      </c>
    </row>
    <row r="2" spans="1:9" x14ac:dyDescent="0.25">
      <c r="A2" t="s">
        <v>48</v>
      </c>
      <c r="B2">
        <v>120</v>
      </c>
      <c r="C2">
        <v>90</v>
      </c>
      <c r="D2" t="s">
        <v>50</v>
      </c>
      <c r="E2" t="s">
        <v>49</v>
      </c>
      <c r="F2" t="str">
        <f xml:space="preserve"> A2&amp;"t1"</f>
        <v>Load1t1</v>
      </c>
      <c r="G2">
        <v>6</v>
      </c>
      <c r="H2" t="s">
        <v>47</v>
      </c>
      <c r="I2" t="s">
        <v>8</v>
      </c>
    </row>
    <row r="3" spans="1:9" x14ac:dyDescent="0.25">
      <c r="A3" t="s">
        <v>51</v>
      </c>
      <c r="B3">
        <v>160</v>
      </c>
      <c r="C3">
        <v>110</v>
      </c>
      <c r="D3" t="s">
        <v>50</v>
      </c>
      <c r="E3" t="s">
        <v>49</v>
      </c>
      <c r="F3" t="str">
        <f xml:space="preserve"> A3&amp;"t1"</f>
        <v>Load2t1</v>
      </c>
      <c r="G3">
        <v>1</v>
      </c>
      <c r="H3" t="s">
        <v>47</v>
      </c>
      <c r="I3" t="s">
        <v>8</v>
      </c>
    </row>
    <row r="4" spans="1:9" x14ac:dyDescent="0.25">
      <c r="A4" t="s">
        <v>52</v>
      </c>
      <c r="B4">
        <v>170</v>
      </c>
      <c r="C4">
        <v>125</v>
      </c>
      <c r="D4" t="s">
        <v>50</v>
      </c>
      <c r="E4" t="s">
        <v>49</v>
      </c>
      <c r="F4" t="str">
        <f t="shared" ref="F4:F17" si="0" xml:space="preserve"> A4&amp;"t1"</f>
        <v>Load3t1</v>
      </c>
      <c r="G4">
        <v>2</v>
      </c>
      <c r="H4" t="s">
        <v>47</v>
      </c>
      <c r="I4" t="s">
        <v>8</v>
      </c>
    </row>
    <row r="5" spans="1:9" x14ac:dyDescent="0.25">
      <c r="A5" t="s">
        <v>53</v>
      </c>
      <c r="B5">
        <v>230</v>
      </c>
      <c r="C5">
        <v>132</v>
      </c>
      <c r="D5" t="s">
        <v>61</v>
      </c>
      <c r="E5" t="s">
        <v>62</v>
      </c>
      <c r="F5" t="str">
        <f t="shared" si="0"/>
        <v>Load4t1</v>
      </c>
      <c r="G5">
        <v>2</v>
      </c>
      <c r="H5" t="s">
        <v>47</v>
      </c>
      <c r="I5" t="s">
        <v>8</v>
      </c>
    </row>
    <row r="6" spans="1:9" x14ac:dyDescent="0.25">
      <c r="A6" t="s">
        <v>54</v>
      </c>
      <c r="B6">
        <v>128</v>
      </c>
      <c r="C6">
        <v>86</v>
      </c>
      <c r="D6" t="s">
        <v>50</v>
      </c>
      <c r="E6" t="s">
        <v>62</v>
      </c>
      <c r="F6" t="str">
        <f t="shared" si="0"/>
        <v>Load5t1</v>
      </c>
      <c r="G6">
        <v>1</v>
      </c>
      <c r="H6" t="s">
        <v>47</v>
      </c>
      <c r="I6" t="s">
        <v>8</v>
      </c>
    </row>
    <row r="7" spans="1:9" x14ac:dyDescent="0.25">
      <c r="A7" t="s">
        <v>55</v>
      </c>
      <c r="B7">
        <v>385</v>
      </c>
      <c r="C7">
        <v>220</v>
      </c>
      <c r="D7" t="s">
        <v>61</v>
      </c>
      <c r="E7" t="s">
        <v>49</v>
      </c>
      <c r="F7" t="str">
        <f t="shared" si="0"/>
        <v>Load6t1</v>
      </c>
      <c r="G7">
        <v>7</v>
      </c>
      <c r="H7" t="s">
        <v>47</v>
      </c>
      <c r="I7" t="s">
        <v>8</v>
      </c>
    </row>
    <row r="8" spans="1:9" x14ac:dyDescent="0.25">
      <c r="A8" t="s">
        <v>56</v>
      </c>
      <c r="B8">
        <v>485</v>
      </c>
      <c r="C8">
        <v>190</v>
      </c>
      <c r="D8" t="s">
        <v>50</v>
      </c>
      <c r="E8" t="s">
        <v>49</v>
      </c>
      <c r="F8" t="str">
        <f t="shared" si="0"/>
        <v>Load7t1</v>
      </c>
      <c r="G8">
        <v>1</v>
      </c>
      <c r="H8" t="s">
        <v>47</v>
      </c>
      <c r="I8" t="s">
        <v>8</v>
      </c>
    </row>
    <row r="9" spans="1:9" x14ac:dyDescent="0.25">
      <c r="A9" t="s">
        <v>57</v>
      </c>
      <c r="B9">
        <v>68</v>
      </c>
      <c r="C9">
        <v>60</v>
      </c>
      <c r="D9" t="s">
        <v>50</v>
      </c>
      <c r="E9" t="s">
        <v>49</v>
      </c>
      <c r="F9" t="str">
        <f t="shared" si="0"/>
        <v>Load8t1</v>
      </c>
      <c r="G9">
        <v>2</v>
      </c>
      <c r="H9" t="s">
        <v>47</v>
      </c>
      <c r="I9" t="s">
        <v>8</v>
      </c>
    </row>
    <row r="10" spans="1:9" x14ac:dyDescent="0.25">
      <c r="A10" t="s">
        <v>58</v>
      </c>
      <c r="B10">
        <v>290</v>
      </c>
      <c r="C10">
        <v>212</v>
      </c>
      <c r="D10" t="s">
        <v>50</v>
      </c>
      <c r="E10" t="s">
        <v>49</v>
      </c>
      <c r="F10" t="str">
        <f t="shared" si="0"/>
        <v>Load9t1</v>
      </c>
      <c r="G10">
        <v>4</v>
      </c>
      <c r="H10" t="s">
        <v>47</v>
      </c>
      <c r="I10" t="s">
        <v>8</v>
      </c>
    </row>
    <row r="11" spans="1:9" x14ac:dyDescent="0.25">
      <c r="A11" t="s">
        <v>59</v>
      </c>
      <c r="B11">
        <v>170</v>
      </c>
      <c r="C11">
        <v>151</v>
      </c>
      <c r="D11" t="s">
        <v>61</v>
      </c>
      <c r="E11" t="s">
        <v>63</v>
      </c>
      <c r="F11" t="str">
        <f t="shared" si="0"/>
        <v>Load10t1</v>
      </c>
      <c r="G11">
        <v>4</v>
      </c>
      <c r="H11" t="s">
        <v>47</v>
      </c>
      <c r="I11" t="s">
        <v>8</v>
      </c>
    </row>
    <row r="12" spans="1:9" x14ac:dyDescent="0.25">
      <c r="A12" t="s">
        <v>60</v>
      </c>
      <c r="B12">
        <v>170</v>
      </c>
      <c r="C12">
        <v>80</v>
      </c>
      <c r="D12" t="s">
        <v>50</v>
      </c>
      <c r="E12" t="s">
        <v>63</v>
      </c>
      <c r="F12" t="str">
        <f t="shared" si="0"/>
        <v>Load11t1</v>
      </c>
      <c r="G12">
        <v>4</v>
      </c>
      <c r="H12" t="s">
        <v>47</v>
      </c>
      <c r="I12" t="s">
        <v>8</v>
      </c>
    </row>
    <row r="13" spans="1:9" x14ac:dyDescent="0.25">
      <c r="A13" t="s">
        <v>64</v>
      </c>
      <c r="B13">
        <v>17</v>
      </c>
      <c r="C13">
        <v>10</v>
      </c>
      <c r="D13" t="s">
        <v>50</v>
      </c>
      <c r="E13" t="s">
        <v>49</v>
      </c>
      <c r="F13" t="str">
        <f t="shared" si="0"/>
        <v>Load12t1</v>
      </c>
      <c r="G13">
        <v>1</v>
      </c>
      <c r="H13" t="s">
        <v>47</v>
      </c>
      <c r="I13" t="s">
        <v>8</v>
      </c>
    </row>
    <row r="14" spans="1:9" x14ac:dyDescent="0.25">
      <c r="A14" t="s">
        <v>65</v>
      </c>
      <c r="B14">
        <v>66</v>
      </c>
      <c r="C14">
        <v>38</v>
      </c>
      <c r="D14" t="s">
        <v>50</v>
      </c>
      <c r="E14" t="s">
        <v>49</v>
      </c>
      <c r="F14" t="str">
        <f t="shared" si="0"/>
        <v>Load13t1</v>
      </c>
      <c r="G14">
        <v>2</v>
      </c>
      <c r="H14" t="s">
        <v>47</v>
      </c>
      <c r="I14" t="s">
        <v>8</v>
      </c>
    </row>
    <row r="15" spans="1:9" x14ac:dyDescent="0.25">
      <c r="A15" t="s">
        <v>66</v>
      </c>
      <c r="B15">
        <v>117</v>
      </c>
      <c r="C15">
        <v>68</v>
      </c>
      <c r="D15" t="s">
        <v>50</v>
      </c>
      <c r="E15" t="s">
        <v>49</v>
      </c>
      <c r="F15" t="str">
        <f t="shared" si="0"/>
        <v>Load14t1</v>
      </c>
      <c r="G15">
        <v>4</v>
      </c>
      <c r="H15" t="s">
        <v>47</v>
      </c>
      <c r="I15" t="s">
        <v>8</v>
      </c>
    </row>
    <row r="16" spans="1:9" x14ac:dyDescent="0.25">
      <c r="A16" t="s">
        <v>129</v>
      </c>
      <c r="B16">
        <v>0</v>
      </c>
      <c r="C16">
        <v>200</v>
      </c>
      <c r="D16" t="s">
        <v>50</v>
      </c>
      <c r="E16" t="s">
        <v>62</v>
      </c>
      <c r="F16" t="str">
        <f t="shared" si="0"/>
        <v>cap1t1</v>
      </c>
      <c r="G16">
        <v>7</v>
      </c>
      <c r="H16" t="s">
        <v>47</v>
      </c>
      <c r="I16" t="s">
        <v>8</v>
      </c>
    </row>
    <row r="17" spans="1:9" x14ac:dyDescent="0.25">
      <c r="A17" t="s">
        <v>130</v>
      </c>
      <c r="B17">
        <v>0</v>
      </c>
      <c r="C17">
        <v>100</v>
      </c>
      <c r="D17" t="s">
        <v>50</v>
      </c>
      <c r="E17" t="s">
        <v>62</v>
      </c>
      <c r="F17" t="str">
        <f t="shared" si="0"/>
        <v>cap2t1</v>
      </c>
      <c r="G17">
        <v>4</v>
      </c>
      <c r="H17" t="s">
        <v>47</v>
      </c>
      <c r="I1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ACLineSegment</vt:lpstr>
      <vt:lpstr>Terminal</vt:lpstr>
      <vt:lpstr>LoadProfile</vt:lpstr>
      <vt:lpstr>Location</vt:lpstr>
      <vt:lpstr>PositionPoint</vt:lpstr>
      <vt:lpstr>Line</vt:lpstr>
      <vt:lpstr>Substation</vt:lpstr>
      <vt:lpstr>LineModel</vt:lpstr>
      <vt:lpstr>EnergyConsumer</vt:lpstr>
      <vt:lpstr>LoadResponseCharacteristic</vt:lpstr>
      <vt:lpstr>Switch</vt:lpstr>
      <vt:lpstr>PowerTransformer</vt:lpstr>
      <vt:lpstr>PowerTransformerEnd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2013-12-10T07:31:40Z</dcterms:modified>
</cp:coreProperties>
</file>