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255d88328aefd81/Desktop/Project/Meta Stocks Data/"/>
    </mc:Choice>
  </mc:AlternateContent>
  <xr:revisionPtr revIDLastSave="143" documentId="8_{940CABFA-B7CD-408C-89C0-B55E97DA9F89}" xr6:coauthVersionLast="47" xr6:coauthVersionMax="47" xr10:uidLastSave="{22DA4255-FF7A-4B08-BC5B-A01F876B192A}"/>
  <bookViews>
    <workbookView xWindow="-108" yWindow="-108" windowWidth="23256" windowHeight="12456" activeTab="1" xr2:uid="{2E5ECC66-4A01-44CB-AA69-89D67810CE95}"/>
  </bookViews>
  <sheets>
    <sheet name="Raw_Data" sheetId="1" r:id="rId1"/>
    <sheet name="Data Visualization" sheetId="2" r:id="rId2"/>
  </sheets>
  <definedNames>
    <definedName name="_xlnm._FilterDatabase" localSheetId="0" hidden="1">Raw_Data!$A$1:$A$3187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 a="1"/>
  <c r="D2" i="2" s="1"/>
  <c r="D7" i="2" a="1"/>
  <c r="D7" i="2" s="1"/>
  <c r="D5" i="2"/>
  <c r="D4" i="2"/>
  <c r="D3" i="2" a="1"/>
  <c r="D3" i="2" s="1"/>
  <c r="H2" i="1" a="1"/>
  <c r="H2" i="1"/>
  <c r="H3" i="1" a="1"/>
  <c r="H3" i="1"/>
  <c r="H4" i="1" a="1"/>
  <c r="H4" i="1" s="1"/>
  <c r="H5" i="1" a="1"/>
  <c r="H5" i="1"/>
  <c r="H6" i="1" a="1"/>
  <c r="H6" i="1" s="1"/>
  <c r="H7" i="1" a="1"/>
  <c r="H7" i="1"/>
  <c r="H8" i="1" a="1"/>
  <c r="H8" i="1"/>
  <c r="H9" i="1" a="1"/>
  <c r="H9" i="1"/>
  <c r="H10" i="1" a="1"/>
  <c r="H10" i="1" s="1"/>
  <c r="H11" i="1" a="1"/>
  <c r="H11" i="1"/>
  <c r="H12" i="1" a="1"/>
  <c r="H12" i="1"/>
  <c r="H13" i="1" a="1"/>
  <c r="H13" i="1" s="1"/>
  <c r="H14" i="1" a="1"/>
  <c r="H14" i="1" s="1"/>
  <c r="H15" i="1" a="1"/>
  <c r="H15" i="1" s="1"/>
  <c r="H16" i="1" a="1"/>
  <c r="H16" i="1"/>
  <c r="H17" i="1" a="1"/>
  <c r="H17" i="1"/>
  <c r="H18" i="1" a="1"/>
  <c r="H18" i="1" s="1"/>
  <c r="H19" i="1" a="1"/>
  <c r="H19" i="1"/>
  <c r="H20" i="1" a="1"/>
  <c r="H20" i="1"/>
  <c r="H21" i="1" a="1"/>
  <c r="H21" i="1"/>
  <c r="H22" i="1" a="1"/>
  <c r="H22" i="1" s="1"/>
  <c r="H23" i="1" a="1"/>
  <c r="H23" i="1" s="1"/>
  <c r="H24" i="1" a="1"/>
  <c r="H24" i="1" s="1"/>
  <c r="H25" i="1" a="1"/>
  <c r="H25" i="1"/>
  <c r="H26" i="1" a="1"/>
  <c r="H26" i="1" s="1"/>
  <c r="H27" i="1" a="1"/>
  <c r="H27" i="1"/>
  <c r="H28" i="1" a="1"/>
  <c r="H28" i="1" s="1"/>
  <c r="H29" i="1" a="1"/>
  <c r="H29" i="1"/>
  <c r="H30" i="1" a="1"/>
  <c r="H30" i="1" s="1"/>
  <c r="H31" i="1" a="1"/>
  <c r="H31" i="1"/>
  <c r="H32" i="1" a="1"/>
  <c r="H32" i="1"/>
  <c r="H33" i="1" a="1"/>
  <c r="H33" i="1" s="1"/>
  <c r="H34" i="1" a="1"/>
  <c r="H34" i="1" s="1"/>
  <c r="H35" i="1" a="1"/>
  <c r="H35" i="1"/>
  <c r="H36" i="1" a="1"/>
  <c r="H36" i="1"/>
  <c r="H37" i="1" a="1"/>
  <c r="H37" i="1"/>
  <c r="H38" i="1" a="1"/>
  <c r="H38" i="1" s="1"/>
  <c r="H39" i="1" a="1"/>
  <c r="H39" i="1"/>
  <c r="H40" i="1" a="1"/>
  <c r="H40" i="1"/>
  <c r="H41" i="1" a="1"/>
  <c r="H41" i="1"/>
  <c r="H42" i="1" a="1"/>
  <c r="H42" i="1" s="1"/>
  <c r="H43" i="1" a="1"/>
  <c r="H43" i="1"/>
  <c r="H44" i="1" a="1"/>
  <c r="H44" i="1"/>
  <c r="H45" i="1" a="1"/>
  <c r="H45" i="1"/>
  <c r="H46" i="1" a="1"/>
  <c r="H46" i="1" s="1"/>
  <c r="H47" i="1" a="1"/>
  <c r="H47" i="1" s="1"/>
  <c r="H48" i="1" a="1"/>
  <c r="H48" i="1"/>
  <c r="H49" i="1" a="1"/>
  <c r="H49" i="1"/>
  <c r="H50" i="1" a="1"/>
  <c r="H50" i="1" s="1"/>
  <c r="H51" i="1" a="1"/>
  <c r="H51" i="1"/>
  <c r="H52" i="1" a="1"/>
  <c r="H52" i="1"/>
  <c r="H53" i="1" a="1"/>
  <c r="H53" i="1"/>
  <c r="H54" i="1" a="1"/>
  <c r="H54" i="1" s="1"/>
  <c r="H55" i="1" a="1"/>
  <c r="H55" i="1"/>
  <c r="H56" i="1" a="1"/>
  <c r="H56" i="1" s="1"/>
  <c r="H57" i="1" a="1"/>
  <c r="H57" i="1"/>
  <c r="H58" i="1" a="1"/>
  <c r="H58" i="1" s="1"/>
  <c r="H59" i="1" a="1"/>
  <c r="H59" i="1" s="1"/>
  <c r="H60" i="1" a="1"/>
  <c r="H60" i="1"/>
  <c r="H61" i="1" a="1"/>
  <c r="H61" i="1"/>
  <c r="H62" i="1" a="1"/>
  <c r="H62" i="1" s="1"/>
  <c r="H63" i="1" a="1"/>
  <c r="H63" i="1"/>
  <c r="H64" i="1" a="1"/>
  <c r="H64" i="1"/>
  <c r="H65" i="1" a="1"/>
  <c r="H65" i="1" s="1"/>
  <c r="H66" i="1" a="1"/>
  <c r="H66" i="1" s="1"/>
  <c r="H67" i="1" a="1"/>
  <c r="H67" i="1"/>
  <c r="H68" i="1" a="1"/>
  <c r="H68" i="1"/>
  <c r="H69" i="1" a="1"/>
  <c r="H69" i="1"/>
  <c r="H70" i="1" a="1"/>
  <c r="H70" i="1" s="1"/>
  <c r="H71" i="1" a="1"/>
  <c r="H71" i="1"/>
  <c r="H72" i="1" a="1"/>
  <c r="H72" i="1"/>
  <c r="H73" i="1" a="1"/>
  <c r="H73" i="1" s="1"/>
  <c r="H74" i="1" a="1"/>
  <c r="H74" i="1" s="1"/>
  <c r="H75" i="1" a="1"/>
  <c r="H75" i="1" s="1"/>
  <c r="H76" i="1" a="1"/>
  <c r="H76" i="1"/>
  <c r="H77" i="1" a="1"/>
  <c r="H77" i="1"/>
  <c r="H78" i="1" a="1"/>
  <c r="H78" i="1" s="1"/>
  <c r="H79" i="1" a="1"/>
  <c r="H79" i="1" s="1"/>
  <c r="H80" i="1" a="1"/>
  <c r="H80" i="1"/>
  <c r="H81" i="1" a="1"/>
  <c r="H81" i="1"/>
  <c r="H82" i="1" a="1"/>
  <c r="H82" i="1" s="1"/>
  <c r="H83" i="1" a="1"/>
  <c r="H83" i="1" s="1"/>
  <c r="H84" i="1" a="1"/>
  <c r="H84" i="1" s="1"/>
  <c r="H85" i="1" a="1"/>
  <c r="H85" i="1"/>
  <c r="H86" i="1" a="1"/>
  <c r="H86" i="1" s="1"/>
  <c r="H87" i="1" a="1"/>
  <c r="H87" i="1"/>
  <c r="H88" i="1" a="1"/>
  <c r="H88" i="1" s="1"/>
  <c r="H89" i="1" a="1"/>
  <c r="H89" i="1"/>
  <c r="H90" i="1" a="1"/>
  <c r="H90" i="1" s="1"/>
  <c r="H91" i="1" a="1"/>
  <c r="H91" i="1"/>
  <c r="H92" i="1" a="1"/>
  <c r="H92" i="1"/>
  <c r="H93" i="1" a="1"/>
  <c r="H93" i="1" s="1"/>
  <c r="H94" i="1" a="1"/>
  <c r="H94" i="1" s="1"/>
  <c r="H95" i="1" a="1"/>
  <c r="H95" i="1"/>
  <c r="H96" i="1" a="1"/>
  <c r="H96" i="1"/>
  <c r="H97" i="1" a="1"/>
  <c r="H97" i="1" s="1"/>
  <c r="H98" i="1" a="1"/>
  <c r="H98" i="1" s="1"/>
  <c r="H99" i="1" a="1"/>
  <c r="H99" i="1"/>
  <c r="H100" i="1" a="1"/>
  <c r="H100" i="1" s="1"/>
  <c r="H101" i="1" a="1"/>
  <c r="H101" i="1"/>
  <c r="H102" i="1" a="1"/>
  <c r="H102" i="1" s="1"/>
  <c r="H103" i="1" a="1"/>
  <c r="H103" i="1"/>
  <c r="H104" i="1" a="1"/>
  <c r="H104" i="1"/>
  <c r="H105" i="1" a="1"/>
  <c r="H105" i="1"/>
  <c r="H106" i="1" a="1"/>
  <c r="H106" i="1" s="1"/>
  <c r="H107" i="1" a="1"/>
  <c r="H107" i="1" s="1"/>
  <c r="H108" i="1" a="1"/>
  <c r="H108" i="1"/>
  <c r="H109" i="1" a="1"/>
  <c r="H109" i="1" s="1"/>
  <c r="H110" i="1" a="1"/>
  <c r="H110" i="1" s="1"/>
  <c r="H111" i="1" a="1"/>
  <c r="H111" i="1" s="1"/>
  <c r="H112" i="1" a="1"/>
  <c r="H112" i="1"/>
  <c r="H113" i="1" a="1"/>
  <c r="H113" i="1" s="1"/>
  <c r="H114" i="1" a="1"/>
  <c r="H114" i="1" s="1"/>
  <c r="H115" i="1" a="1"/>
  <c r="H115" i="1"/>
  <c r="H116" i="1" a="1"/>
  <c r="H116" i="1" s="1"/>
  <c r="H117" i="1" a="1"/>
  <c r="H117" i="1"/>
  <c r="H118" i="1" a="1"/>
  <c r="H118" i="1" s="1"/>
  <c r="H119" i="1" a="1"/>
  <c r="H119" i="1" s="1"/>
  <c r="H120" i="1" a="1"/>
  <c r="H120" i="1" s="1"/>
  <c r="H121" i="1" a="1"/>
  <c r="H121" i="1"/>
  <c r="H122" i="1" a="1"/>
  <c r="H122" i="1" s="1"/>
  <c r="H123" i="1" a="1"/>
  <c r="H123" i="1"/>
  <c r="H124" i="1" a="1"/>
  <c r="H124" i="1" s="1"/>
  <c r="H125" i="1" a="1"/>
  <c r="H125" i="1" s="1"/>
  <c r="H126" i="1" a="1"/>
  <c r="H126" i="1" s="1"/>
  <c r="H127" i="1" a="1"/>
  <c r="H127" i="1"/>
  <c r="H128" i="1" a="1"/>
  <c r="H128" i="1"/>
  <c r="H129" i="1" a="1"/>
  <c r="H129" i="1" s="1"/>
  <c r="H130" i="1" a="1"/>
  <c r="H130" i="1" s="1"/>
  <c r="H131" i="1" a="1"/>
  <c r="H131" i="1"/>
  <c r="H132" i="1" a="1"/>
  <c r="H132" i="1"/>
  <c r="H133" i="1" a="1"/>
  <c r="H133" i="1"/>
  <c r="H134" i="1" a="1"/>
  <c r="H134" i="1" s="1"/>
  <c r="H135" i="1" a="1"/>
  <c r="H135" i="1"/>
  <c r="H136" i="1" a="1"/>
  <c r="H136" i="1"/>
  <c r="H137" i="1" a="1"/>
  <c r="H137" i="1"/>
  <c r="H138" i="1" a="1"/>
  <c r="H138" i="1" s="1"/>
  <c r="H139" i="1" a="1"/>
  <c r="H139" i="1" s="1"/>
  <c r="H140" i="1" a="1"/>
  <c r="H140" i="1"/>
  <c r="H141" i="1" a="1"/>
  <c r="H141" i="1"/>
  <c r="H142" i="1" a="1"/>
  <c r="H142" i="1" s="1"/>
  <c r="H143" i="1" a="1"/>
  <c r="H143" i="1" s="1"/>
  <c r="H144" i="1" a="1"/>
  <c r="H144" i="1"/>
  <c r="H145" i="1" a="1"/>
  <c r="H145" i="1" s="1"/>
  <c r="H146" i="1" a="1"/>
  <c r="H146" i="1" s="1"/>
  <c r="H147" i="1" a="1"/>
  <c r="H147" i="1"/>
  <c r="H148" i="1" a="1"/>
  <c r="H148" i="1" s="1"/>
  <c r="H149" i="1" a="1"/>
  <c r="H149" i="1"/>
  <c r="H150" i="1" a="1"/>
  <c r="H150" i="1" s="1"/>
  <c r="H151" i="1" a="1"/>
  <c r="H151" i="1" s="1"/>
  <c r="H152" i="1" a="1"/>
  <c r="H152" i="1" s="1"/>
  <c r="H153" i="1" a="1"/>
  <c r="H153" i="1"/>
  <c r="H154" i="1" a="1"/>
  <c r="H154" i="1" s="1"/>
  <c r="H155" i="1" a="1"/>
  <c r="H155" i="1"/>
  <c r="H156" i="1" a="1"/>
  <c r="H156" i="1" s="1"/>
  <c r="H157" i="1" a="1"/>
  <c r="H157" i="1" s="1"/>
  <c r="H158" i="1" a="1"/>
  <c r="H158" i="1" s="1"/>
  <c r="H159" i="1" a="1"/>
  <c r="H159" i="1" s="1"/>
  <c r="H160" i="1" a="1"/>
  <c r="H160" i="1" s="1"/>
  <c r="H161" i="1" a="1"/>
  <c r="H161" i="1" s="1"/>
  <c r="H162" i="1" a="1"/>
  <c r="H162" i="1" s="1"/>
  <c r="H163" i="1" a="1"/>
  <c r="H163" i="1"/>
  <c r="H164" i="1" a="1"/>
  <c r="H164" i="1"/>
  <c r="H165" i="1" a="1"/>
  <c r="H165" i="1" s="1"/>
  <c r="H166" i="1" a="1"/>
  <c r="H166" i="1" s="1"/>
  <c r="H167" i="1" a="1"/>
  <c r="H167" i="1"/>
  <c r="H168" i="1" a="1"/>
  <c r="H168" i="1"/>
  <c r="H169" i="1" a="1"/>
  <c r="H169" i="1" s="1"/>
  <c r="H170" i="1" a="1"/>
  <c r="H170" i="1" s="1"/>
  <c r="H171" i="1" a="1"/>
  <c r="H171" i="1" s="1"/>
  <c r="H172" i="1" a="1"/>
  <c r="H172" i="1"/>
  <c r="H173" i="1" a="1"/>
  <c r="H173" i="1"/>
  <c r="H174" i="1" a="1"/>
  <c r="H174" i="1" s="1"/>
  <c r="H175" i="1" a="1"/>
  <c r="H175" i="1" s="1"/>
  <c r="H176" i="1" a="1"/>
  <c r="H176" i="1"/>
  <c r="H177" i="1" a="1"/>
  <c r="H177" i="1"/>
  <c r="H178" i="1" a="1"/>
  <c r="H178" i="1" s="1"/>
  <c r="H179" i="1" a="1"/>
  <c r="H179" i="1"/>
  <c r="H180" i="1" a="1"/>
  <c r="H180" i="1" s="1"/>
  <c r="H181" i="1" a="1"/>
  <c r="H181" i="1"/>
  <c r="H182" i="1" a="1"/>
  <c r="H182" i="1" s="1"/>
  <c r="H183" i="1" a="1"/>
  <c r="H183" i="1"/>
  <c r="H184" i="1" a="1"/>
  <c r="H184" i="1" s="1"/>
  <c r="H185" i="1" a="1"/>
  <c r="H185" i="1"/>
  <c r="H186" i="1" a="1"/>
  <c r="H186" i="1" s="1"/>
  <c r="H187" i="1" a="1"/>
  <c r="H187" i="1" s="1"/>
  <c r="H188" i="1" a="1"/>
  <c r="H188" i="1"/>
  <c r="H189" i="1" a="1"/>
  <c r="H189" i="1" s="1"/>
  <c r="H190" i="1" a="1"/>
  <c r="H190" i="1" s="1"/>
  <c r="H191" i="1" a="1"/>
  <c r="H191" i="1" s="1"/>
  <c r="H192" i="1" a="1"/>
  <c r="H192" i="1" s="1"/>
  <c r="H193" i="1" a="1"/>
  <c r="H193" i="1" s="1"/>
  <c r="H194" i="1" a="1"/>
  <c r="H194" i="1" s="1"/>
  <c r="H195" i="1" a="1"/>
  <c r="H195" i="1"/>
  <c r="H196" i="1" a="1"/>
  <c r="H196" i="1"/>
  <c r="H197" i="1" a="1"/>
  <c r="H197" i="1" s="1"/>
  <c r="H198" i="1" a="1"/>
  <c r="H198" i="1" s="1"/>
  <c r="H199" i="1" a="1"/>
  <c r="H199" i="1"/>
  <c r="H200" i="1" a="1"/>
  <c r="H200" i="1"/>
  <c r="H201" i="1" a="1"/>
  <c r="H201" i="1" s="1"/>
  <c r="H202" i="1" a="1"/>
  <c r="H202" i="1" s="1"/>
  <c r="H203" i="1" a="1"/>
  <c r="H203" i="1" s="1"/>
  <c r="H204" i="1" a="1"/>
  <c r="H204" i="1"/>
  <c r="H205" i="1" a="1"/>
  <c r="H205" i="1" s="1"/>
  <c r="H206" i="1" a="1"/>
  <c r="H206" i="1" s="1"/>
  <c r="H207" i="1" a="1"/>
  <c r="H207" i="1" s="1"/>
  <c r="H208" i="1" a="1"/>
  <c r="H208" i="1"/>
  <c r="H209" i="1" a="1"/>
  <c r="H209" i="1"/>
  <c r="H210" i="1" a="1"/>
  <c r="H210" i="1" s="1"/>
  <c r="H211" i="1" a="1"/>
  <c r="H211" i="1"/>
  <c r="H212" i="1" a="1"/>
  <c r="H212" i="1" s="1"/>
  <c r="H213" i="1" a="1"/>
  <c r="H213" i="1"/>
  <c r="H214" i="1" a="1"/>
  <c r="H214" i="1" s="1"/>
  <c r="H215" i="1" a="1"/>
  <c r="H215" i="1" s="1"/>
  <c r="H216" i="1" a="1"/>
  <c r="H216" i="1" s="1"/>
  <c r="H217" i="1" a="1"/>
  <c r="H217" i="1"/>
  <c r="H218" i="1" a="1"/>
  <c r="H218" i="1" s="1"/>
  <c r="H219" i="1" a="1"/>
  <c r="H219" i="1"/>
  <c r="H220" i="1" a="1"/>
  <c r="H220" i="1" s="1"/>
  <c r="H221" i="1" a="1"/>
  <c r="H221" i="1" s="1"/>
  <c r="H222" i="1" a="1"/>
  <c r="H222" i="1" s="1"/>
  <c r="H223" i="1" a="1"/>
  <c r="H223" i="1" s="1"/>
  <c r="H224" i="1" a="1"/>
  <c r="H224" i="1"/>
  <c r="H225" i="1" a="1"/>
  <c r="H225" i="1" s="1"/>
  <c r="H226" i="1" a="1"/>
  <c r="H226" i="1" s="1"/>
  <c r="H227" i="1" a="1"/>
  <c r="H227" i="1" s="1"/>
  <c r="H228" i="1" a="1"/>
  <c r="H228" i="1" s="1"/>
  <c r="H229" i="1" a="1"/>
  <c r="H229" i="1"/>
  <c r="H230" i="1" a="1"/>
  <c r="H230" i="1" s="1"/>
  <c r="H231" i="1" a="1"/>
  <c r="H231" i="1"/>
  <c r="H232" i="1" a="1"/>
  <c r="H232" i="1" s="1"/>
  <c r="H233" i="1" a="1"/>
  <c r="H233" i="1"/>
  <c r="H234" i="1" a="1"/>
  <c r="H234" i="1" s="1"/>
  <c r="H235" i="1" a="1"/>
  <c r="H235" i="1" s="1"/>
  <c r="H236" i="1" a="1"/>
  <c r="H236" i="1" s="1"/>
  <c r="H237" i="1" a="1"/>
  <c r="H237" i="1" s="1"/>
  <c r="H238" i="1" a="1"/>
  <c r="H238" i="1" s="1"/>
  <c r="H239" i="1" a="1"/>
  <c r="H239" i="1" s="1"/>
  <c r="H240" i="1" a="1"/>
  <c r="H240" i="1"/>
  <c r="H241" i="1" a="1"/>
  <c r="H241" i="1" s="1"/>
  <c r="H242" i="1" a="1"/>
  <c r="H242" i="1" s="1"/>
  <c r="H243" i="1" a="1"/>
  <c r="H243" i="1" s="1"/>
  <c r="H244" i="1" a="1"/>
  <c r="H244" i="1" s="1"/>
  <c r="H245" i="1" a="1"/>
  <c r="H245" i="1"/>
  <c r="H246" i="1" a="1"/>
  <c r="H246" i="1" s="1"/>
  <c r="H247" i="1" a="1"/>
  <c r="H247" i="1" s="1"/>
  <c r="H248" i="1" a="1"/>
  <c r="H248" i="1" s="1"/>
  <c r="H249" i="1" a="1"/>
  <c r="H249" i="1"/>
  <c r="H250" i="1" a="1"/>
  <c r="H250" i="1" s="1"/>
  <c r="H251" i="1" a="1"/>
  <c r="H251" i="1" s="1"/>
  <c r="H252" i="1" a="1"/>
  <c r="H252" i="1"/>
  <c r="H253" i="1" a="1"/>
  <c r="H253" i="1" s="1"/>
  <c r="H254" i="1" a="1"/>
  <c r="H254" i="1" s="1"/>
  <c r="H255" i="1" a="1"/>
  <c r="H255" i="1"/>
  <c r="H256" i="1" a="1"/>
  <c r="H256" i="1" s="1"/>
  <c r="H257" i="1" a="1"/>
  <c r="H257" i="1" s="1"/>
  <c r="H258" i="1" a="1"/>
  <c r="H258" i="1" s="1"/>
  <c r="H259" i="1" a="1"/>
  <c r="H259" i="1" s="1"/>
  <c r="H260" i="1" a="1"/>
  <c r="H260" i="1"/>
  <c r="H261" i="1" a="1"/>
  <c r="H261" i="1"/>
  <c r="H262" i="1" a="1"/>
  <c r="H262" i="1" s="1"/>
  <c r="H263" i="1" a="1"/>
  <c r="H263" i="1"/>
  <c r="H264" i="1" a="1"/>
  <c r="H264" i="1"/>
  <c r="H265" i="1" a="1"/>
  <c r="H265" i="1"/>
  <c r="H266" i="1" a="1"/>
  <c r="H266" i="1" s="1"/>
  <c r="H267" i="1" a="1"/>
  <c r="H267" i="1" s="1"/>
  <c r="H268" i="1" a="1"/>
  <c r="H268" i="1" s="1"/>
  <c r="H269" i="1" a="1"/>
  <c r="H269" i="1"/>
  <c r="H270" i="1" a="1"/>
  <c r="H270" i="1" s="1"/>
  <c r="H271" i="1" a="1"/>
  <c r="H271" i="1" s="1"/>
  <c r="H272" i="1" a="1"/>
  <c r="H272" i="1"/>
  <c r="H273" i="1" a="1"/>
  <c r="H273" i="1" s="1"/>
  <c r="H274" i="1" a="1"/>
  <c r="H274" i="1" s="1"/>
  <c r="H275" i="1" a="1"/>
  <c r="H275" i="1"/>
  <c r="H276" i="1" a="1"/>
  <c r="H276" i="1" s="1"/>
  <c r="H277" i="1" a="1"/>
  <c r="H277" i="1" s="1"/>
  <c r="H278" i="1" a="1"/>
  <c r="H278" i="1" s="1"/>
  <c r="H279" i="1" a="1"/>
  <c r="H279" i="1" s="1"/>
  <c r="H280" i="1" a="1"/>
  <c r="H280" i="1" s="1"/>
  <c r="H281" i="1" a="1"/>
  <c r="H281" i="1"/>
  <c r="H282" i="1" a="1"/>
  <c r="H282" i="1" s="1"/>
  <c r="H283" i="1" a="1"/>
  <c r="H283" i="1" s="1"/>
  <c r="H284" i="1" a="1"/>
  <c r="H284" i="1" s="1"/>
  <c r="H285" i="1" a="1"/>
  <c r="H285" i="1" s="1"/>
  <c r="H286" i="1" a="1"/>
  <c r="H286" i="1" s="1"/>
  <c r="H287" i="1" a="1"/>
  <c r="H287" i="1" s="1"/>
  <c r="H288" i="1" a="1"/>
  <c r="H288" i="1" s="1"/>
  <c r="H289" i="1" a="1"/>
  <c r="H289" i="1" s="1"/>
  <c r="H290" i="1" a="1"/>
  <c r="H290" i="1" s="1"/>
  <c r="H291" i="1" a="1"/>
  <c r="H291" i="1"/>
  <c r="H292" i="1" a="1"/>
  <c r="H292" i="1" s="1"/>
  <c r="H293" i="1" a="1"/>
  <c r="H293" i="1" s="1"/>
  <c r="H294" i="1" a="1"/>
  <c r="H294" i="1" s="1"/>
  <c r="H295" i="1" a="1"/>
  <c r="H295" i="1"/>
  <c r="H296" i="1" a="1"/>
  <c r="H296" i="1"/>
  <c r="H297" i="1" a="1"/>
  <c r="H297" i="1"/>
  <c r="H298" i="1" a="1"/>
  <c r="H298" i="1" s="1"/>
  <c r="H299" i="1" a="1"/>
  <c r="H299" i="1" s="1"/>
  <c r="H300" i="1" a="1"/>
  <c r="H300" i="1"/>
  <c r="H301" i="1" a="1"/>
  <c r="H301" i="1"/>
  <c r="H302" i="1" a="1"/>
  <c r="H302" i="1" s="1"/>
  <c r="H303" i="1" a="1"/>
  <c r="H303" i="1" s="1"/>
  <c r="H304" i="1" a="1"/>
  <c r="H304" i="1"/>
  <c r="H305" i="1" a="1"/>
  <c r="H305" i="1"/>
  <c r="H306" i="1" a="1"/>
  <c r="H306" i="1" s="1"/>
  <c r="H307" i="1" a="1"/>
  <c r="H307" i="1" s="1"/>
  <c r="H308" i="1" a="1"/>
  <c r="H308" i="1" s="1"/>
  <c r="H309" i="1" a="1"/>
  <c r="H309" i="1" s="1"/>
  <c r="H310" i="1" a="1"/>
  <c r="H310" i="1" s="1"/>
  <c r="H311" i="1" a="1"/>
  <c r="H311" i="1"/>
  <c r="H312" i="1" a="1"/>
  <c r="H312" i="1" s="1"/>
  <c r="H313" i="1" a="1"/>
  <c r="H313" i="1"/>
  <c r="H314" i="1" a="1"/>
  <c r="H314" i="1" s="1"/>
  <c r="H315" i="1" a="1"/>
  <c r="H315" i="1" s="1"/>
  <c r="H316" i="1" a="1"/>
  <c r="H316" i="1"/>
  <c r="H317" i="1" a="1"/>
  <c r="H317" i="1" s="1"/>
  <c r="H318" i="1" a="1"/>
  <c r="H318" i="1" s="1"/>
  <c r="H319" i="1" a="1"/>
  <c r="H319" i="1" s="1"/>
  <c r="H320" i="1" a="1"/>
  <c r="H320" i="1" s="1"/>
  <c r="H321" i="1" a="1"/>
  <c r="H321" i="1" s="1"/>
  <c r="H322" i="1" a="1"/>
  <c r="H322" i="1" s="1"/>
  <c r="H323" i="1" a="1"/>
  <c r="H323" i="1" s="1"/>
  <c r="H324" i="1" a="1"/>
  <c r="H324" i="1" s="1"/>
  <c r="H325" i="1" a="1"/>
  <c r="H325" i="1" s="1"/>
  <c r="H326" i="1" a="1"/>
  <c r="H326" i="1" s="1"/>
  <c r="H327" i="1" a="1"/>
  <c r="H327" i="1"/>
  <c r="H328" i="1" a="1"/>
  <c r="H328" i="1" s="1"/>
  <c r="H329" i="1" a="1"/>
  <c r="H329" i="1" s="1"/>
  <c r="H330" i="1" a="1"/>
  <c r="H330" i="1" s="1"/>
  <c r="H331" i="1" a="1"/>
  <c r="H331" i="1" s="1"/>
  <c r="H332" i="1" a="1"/>
  <c r="H332" i="1"/>
  <c r="H333" i="1" a="1"/>
  <c r="H333" i="1"/>
  <c r="H334" i="1" a="1"/>
  <c r="H334" i="1" s="1"/>
  <c r="H335" i="1" a="1"/>
  <c r="H335" i="1" s="1"/>
  <c r="H336" i="1" a="1"/>
  <c r="H336" i="1"/>
  <c r="H337" i="1" a="1"/>
  <c r="H337" i="1"/>
  <c r="H338" i="1" a="1"/>
  <c r="H338" i="1" s="1"/>
  <c r="H339" i="1" a="1"/>
  <c r="H339" i="1" s="1"/>
  <c r="H340" i="1" a="1"/>
  <c r="H340" i="1" s="1"/>
  <c r="H341" i="1" a="1"/>
  <c r="H341" i="1"/>
  <c r="H342" i="1" a="1"/>
  <c r="H342" i="1" s="1"/>
  <c r="H343" i="1" a="1"/>
  <c r="H343" i="1" s="1"/>
  <c r="H344" i="1" a="1"/>
  <c r="H344" i="1" s="1"/>
  <c r="H345" i="1" a="1"/>
  <c r="H345" i="1"/>
  <c r="H346" i="1" a="1"/>
  <c r="H346" i="1"/>
  <c r="H347" i="1" a="1"/>
  <c r="H347" i="1"/>
  <c r="H348" i="1" a="1"/>
  <c r="H348" i="1" s="1"/>
  <c r="H349" i="1" a="1"/>
  <c r="H349" i="1"/>
  <c r="H350" i="1" a="1"/>
  <c r="H350" i="1" s="1"/>
  <c r="H351" i="1" a="1"/>
  <c r="H351" i="1"/>
  <c r="H352" i="1" a="1"/>
  <c r="H352" i="1" s="1"/>
  <c r="H353" i="1" a="1"/>
  <c r="H353" i="1"/>
  <c r="H354" i="1" a="1"/>
  <c r="H354" i="1" s="1"/>
  <c r="H355" i="1" a="1"/>
  <c r="H355" i="1"/>
  <c r="H356" i="1" a="1"/>
  <c r="H356" i="1" s="1"/>
  <c r="H357" i="1" a="1"/>
  <c r="H357" i="1"/>
  <c r="H358" i="1" a="1"/>
  <c r="H358" i="1" s="1"/>
  <c r="H359" i="1" a="1"/>
  <c r="H359" i="1" s="1"/>
  <c r="H360" i="1" a="1"/>
  <c r="H360" i="1" s="1"/>
  <c r="H361" i="1" a="1"/>
  <c r="H361" i="1"/>
  <c r="H362" i="1" a="1"/>
  <c r="H362" i="1"/>
  <c r="H363" i="1" a="1"/>
  <c r="H363" i="1" s="1"/>
  <c r="H364" i="1" a="1"/>
  <c r="H364" i="1" s="1"/>
  <c r="H365" i="1" a="1"/>
  <c r="H365" i="1"/>
  <c r="H366" i="1" a="1"/>
  <c r="H366" i="1" s="1"/>
  <c r="H367" i="1" a="1"/>
  <c r="H367" i="1"/>
  <c r="H368" i="1" a="1"/>
  <c r="H368" i="1" s="1"/>
  <c r="H369" i="1" a="1"/>
  <c r="H369" i="1"/>
  <c r="H370" i="1" a="1"/>
  <c r="H370" i="1"/>
  <c r="H371" i="1" a="1"/>
  <c r="H371" i="1" s="1"/>
  <c r="H372" i="1" a="1"/>
  <c r="H372" i="1" s="1"/>
  <c r="H373" i="1" a="1"/>
  <c r="H373" i="1"/>
  <c r="H374" i="1" a="1"/>
  <c r="H374" i="1"/>
  <c r="H375" i="1" a="1"/>
  <c r="H375" i="1"/>
  <c r="H376" i="1" a="1"/>
  <c r="H376" i="1" s="1"/>
  <c r="H377" i="1" a="1"/>
  <c r="H377" i="1"/>
  <c r="H378" i="1" a="1"/>
  <c r="H378" i="1"/>
  <c r="H379" i="1" a="1"/>
  <c r="H379" i="1"/>
  <c r="H380" i="1" a="1"/>
  <c r="H380" i="1" s="1"/>
  <c r="H381" i="1" a="1"/>
  <c r="H381" i="1"/>
  <c r="H382" i="1" a="1"/>
  <c r="H382" i="1" s="1"/>
  <c r="H383" i="1" a="1"/>
  <c r="H383" i="1"/>
  <c r="H384" i="1" a="1"/>
  <c r="H384" i="1" s="1"/>
  <c r="H385" i="1" a="1"/>
  <c r="H385" i="1"/>
  <c r="H386" i="1" a="1"/>
  <c r="H386" i="1" s="1"/>
  <c r="H387" i="1" a="1"/>
  <c r="H387" i="1"/>
  <c r="H388" i="1" a="1"/>
  <c r="H388" i="1" s="1"/>
  <c r="H389" i="1" a="1"/>
  <c r="H389" i="1" s="1"/>
  <c r="H390" i="1" a="1"/>
  <c r="H390" i="1"/>
  <c r="H391" i="1" a="1"/>
  <c r="H391" i="1" s="1"/>
  <c r="H392" i="1" a="1"/>
  <c r="H392" i="1" s="1"/>
  <c r="H393" i="1" a="1"/>
  <c r="H393" i="1"/>
  <c r="H394" i="1" a="1"/>
  <c r="H394" i="1" s="1"/>
  <c r="H395" i="1" a="1"/>
  <c r="H395" i="1" s="1"/>
  <c r="H396" i="1" a="1"/>
  <c r="H396" i="1" s="1"/>
  <c r="H397" i="1" a="1"/>
  <c r="H397" i="1"/>
  <c r="H398" i="1" a="1"/>
  <c r="H398" i="1" s="1"/>
  <c r="H399" i="1" a="1"/>
  <c r="H399" i="1"/>
  <c r="H400" i="1" a="1"/>
  <c r="H400" i="1" s="1"/>
  <c r="H401" i="1" a="1"/>
  <c r="H401" i="1"/>
  <c r="H402" i="1" a="1"/>
  <c r="H402" i="1"/>
  <c r="H403" i="1" a="1"/>
  <c r="H403" i="1"/>
  <c r="H404" i="1" a="1"/>
  <c r="H404" i="1" s="1"/>
  <c r="H405" i="1" a="1"/>
  <c r="H405" i="1" s="1"/>
  <c r="H406" i="1" a="1"/>
  <c r="H406" i="1"/>
  <c r="H407" i="1" a="1"/>
  <c r="H407" i="1" s="1"/>
  <c r="H408" i="1" a="1"/>
  <c r="H408" i="1" s="1"/>
  <c r="H409" i="1" a="1"/>
  <c r="H409" i="1" s="1"/>
  <c r="H410" i="1" a="1"/>
  <c r="H410" i="1"/>
  <c r="H411" i="1" a="1"/>
  <c r="H411" i="1"/>
  <c r="H412" i="1" a="1"/>
  <c r="H412" i="1" s="1"/>
  <c r="H413" i="1" a="1"/>
  <c r="H413" i="1" s="1"/>
  <c r="H414" i="1" a="1"/>
  <c r="H414" i="1" s="1"/>
  <c r="H415" i="1" a="1"/>
  <c r="H415" i="1"/>
  <c r="H416" i="1" a="1"/>
  <c r="H416" i="1" s="1"/>
  <c r="H417" i="1" a="1"/>
  <c r="H417" i="1"/>
  <c r="H418" i="1" a="1"/>
  <c r="H418" i="1" s="1"/>
  <c r="H419" i="1" a="1"/>
  <c r="H419" i="1"/>
  <c r="H420" i="1" a="1"/>
  <c r="H420" i="1" s="1"/>
  <c r="H421" i="1" a="1"/>
  <c r="H421" i="1"/>
  <c r="H422" i="1" a="1"/>
  <c r="H422" i="1"/>
  <c r="H423" i="1" a="1"/>
  <c r="H423" i="1" s="1"/>
  <c r="H424" i="1" a="1"/>
  <c r="H424" i="1" s="1"/>
  <c r="H425" i="1" a="1"/>
  <c r="H425" i="1"/>
  <c r="H426" i="1" a="1"/>
  <c r="H426" i="1"/>
  <c r="H427" i="1" a="1"/>
  <c r="H427" i="1" s="1"/>
  <c r="H428" i="1" a="1"/>
  <c r="H428" i="1" s="1"/>
  <c r="H429" i="1" a="1"/>
  <c r="H429" i="1"/>
  <c r="H430" i="1" a="1"/>
  <c r="H430" i="1" s="1"/>
  <c r="H431" i="1" a="1"/>
  <c r="H431" i="1"/>
  <c r="H432" i="1" a="1"/>
  <c r="H432" i="1" s="1"/>
  <c r="H433" i="1" a="1"/>
  <c r="H433" i="1"/>
  <c r="H434" i="1" a="1"/>
  <c r="H434" i="1"/>
  <c r="H435" i="1" a="1"/>
  <c r="H435" i="1"/>
  <c r="H436" i="1" a="1"/>
  <c r="H436" i="1" s="1"/>
  <c r="H437" i="1" a="1"/>
  <c r="H437" i="1" s="1"/>
  <c r="H438" i="1" a="1"/>
  <c r="H438" i="1"/>
  <c r="H439" i="1" a="1"/>
  <c r="H439" i="1"/>
  <c r="H440" i="1" a="1"/>
  <c r="H440" i="1" s="1"/>
  <c r="H441" i="1" a="1"/>
  <c r="H441" i="1" s="1"/>
  <c r="H442" i="1" a="1"/>
  <c r="H442" i="1"/>
  <c r="H443" i="1" a="1"/>
  <c r="H443" i="1"/>
  <c r="H444" i="1" a="1"/>
  <c r="H444" i="1" s="1"/>
  <c r="H445" i="1" a="1"/>
  <c r="H445" i="1" s="1"/>
  <c r="H446" i="1" a="1"/>
  <c r="H446" i="1" s="1"/>
  <c r="H447" i="1" a="1"/>
  <c r="H447" i="1"/>
  <c r="H448" i="1" a="1"/>
  <c r="H448" i="1" s="1"/>
  <c r="H449" i="1" a="1"/>
  <c r="H449" i="1" s="1"/>
  <c r="H450" i="1" a="1"/>
  <c r="H450" i="1" s="1"/>
  <c r="H451" i="1" a="1"/>
  <c r="H451" i="1"/>
  <c r="H452" i="1" a="1"/>
  <c r="H452" i="1" s="1"/>
  <c r="H453" i="1" a="1"/>
  <c r="H453" i="1"/>
  <c r="H454" i="1" a="1"/>
  <c r="H454" i="1" s="1"/>
  <c r="H455" i="1" a="1"/>
  <c r="H455" i="1" s="1"/>
  <c r="H456" i="1" a="1"/>
  <c r="H456" i="1" s="1"/>
  <c r="H457" i="1" a="1"/>
  <c r="H457" i="1"/>
  <c r="H458" i="1" a="1"/>
  <c r="H458" i="1"/>
  <c r="H459" i="1" a="1"/>
  <c r="H459" i="1" s="1"/>
  <c r="H460" i="1" a="1"/>
  <c r="H460" i="1" s="1"/>
  <c r="H461" i="1" a="1"/>
  <c r="H461" i="1"/>
  <c r="H462" i="1" a="1"/>
  <c r="H462" i="1" s="1"/>
  <c r="H463" i="1" a="1"/>
  <c r="H463" i="1"/>
  <c r="H464" i="1" a="1"/>
  <c r="H464" i="1" s="1"/>
  <c r="H465" i="1" a="1"/>
  <c r="H465" i="1"/>
  <c r="H466" i="1" a="1"/>
  <c r="H466" i="1"/>
  <c r="H467" i="1" a="1"/>
  <c r="H467" i="1" s="1"/>
  <c r="H468" i="1" a="1"/>
  <c r="H468" i="1" s="1"/>
  <c r="H469" i="1" a="1"/>
  <c r="H469" i="1" s="1"/>
  <c r="H470" i="1" a="1"/>
  <c r="H470" i="1"/>
  <c r="H471" i="1" a="1"/>
  <c r="H471" i="1" s="1"/>
  <c r="H472" i="1" a="1"/>
  <c r="H472" i="1" s="1"/>
  <c r="H473" i="1" a="1"/>
  <c r="H473" i="1" s="1"/>
  <c r="H474" i="1" a="1"/>
  <c r="H474" i="1"/>
  <c r="H475" i="1" a="1"/>
  <c r="H475" i="1"/>
  <c r="H476" i="1" a="1"/>
  <c r="H476" i="1" s="1"/>
  <c r="H477" i="1" a="1"/>
  <c r="H477" i="1"/>
  <c r="H478" i="1" a="1"/>
  <c r="H478" i="1" s="1"/>
  <c r="H479" i="1" a="1"/>
  <c r="H479" i="1"/>
  <c r="H480" i="1" a="1"/>
  <c r="H480" i="1" s="1"/>
  <c r="H481" i="1" a="1"/>
  <c r="H481" i="1"/>
  <c r="H482" i="1" a="1"/>
  <c r="H482" i="1" s="1"/>
  <c r="H483" i="1" a="1"/>
  <c r="H483" i="1"/>
  <c r="H484" i="1" a="1"/>
  <c r="H484" i="1" s="1"/>
  <c r="H485" i="1" a="1"/>
  <c r="H485" i="1" s="1"/>
  <c r="H486" i="1" a="1"/>
  <c r="H486" i="1"/>
  <c r="H487" i="1" a="1"/>
  <c r="H487" i="1" s="1"/>
  <c r="H488" i="1" a="1"/>
  <c r="H488" i="1" s="1"/>
  <c r="H489" i="1" a="1"/>
  <c r="H489" i="1"/>
  <c r="H490" i="1" a="1"/>
  <c r="H490" i="1" s="1"/>
  <c r="H491" i="1" a="1"/>
  <c r="H491" i="1" s="1"/>
  <c r="H492" i="1" a="1"/>
  <c r="H492" i="1" s="1"/>
  <c r="H493" i="1" a="1"/>
  <c r="H493" i="1"/>
  <c r="H494" i="1" a="1"/>
  <c r="H494" i="1"/>
  <c r="H495" i="1" a="1"/>
  <c r="H495" i="1" s="1"/>
  <c r="H496" i="1" a="1"/>
  <c r="H496" i="1" s="1"/>
  <c r="H497" i="1" a="1"/>
  <c r="H497" i="1"/>
  <c r="H498" i="1" a="1"/>
  <c r="H498" i="1" s="1"/>
  <c r="H499" i="1" a="1"/>
  <c r="H499" i="1" s="1"/>
  <c r="H500" i="1" a="1"/>
  <c r="H500" i="1" s="1"/>
  <c r="H501" i="1" a="1"/>
  <c r="H501" i="1" s="1"/>
  <c r="H502" i="1" a="1"/>
  <c r="H502" i="1"/>
  <c r="H503" i="1" a="1"/>
  <c r="H503" i="1" s="1"/>
  <c r="H504" i="1" a="1"/>
  <c r="H504" i="1" s="1"/>
  <c r="H505" i="1" a="1"/>
  <c r="H505" i="1" s="1"/>
  <c r="H506" i="1" a="1"/>
  <c r="H506" i="1"/>
  <c r="H507" i="1" a="1"/>
  <c r="H507" i="1"/>
  <c r="H508" i="1" a="1"/>
  <c r="H508" i="1" s="1"/>
  <c r="H509" i="1" a="1"/>
  <c r="H509" i="1"/>
  <c r="H510" i="1" a="1"/>
  <c r="H510" i="1" s="1"/>
  <c r="H511" i="1" a="1"/>
  <c r="H511" i="1"/>
  <c r="H512" i="1" a="1"/>
  <c r="H512" i="1" s="1"/>
  <c r="H513" i="1" a="1"/>
  <c r="H513" i="1" s="1"/>
  <c r="H514" i="1" a="1"/>
  <c r="H514" i="1" s="1"/>
  <c r="H515" i="1" a="1"/>
  <c r="H515" i="1"/>
  <c r="H516" i="1" a="1"/>
  <c r="H516" i="1" s="1"/>
  <c r="H517" i="1" a="1"/>
  <c r="H517" i="1"/>
  <c r="H518" i="1" a="1"/>
  <c r="H518" i="1" s="1"/>
  <c r="H519" i="1" a="1"/>
  <c r="H519" i="1" s="1"/>
  <c r="H520" i="1" a="1"/>
  <c r="H520" i="1" s="1"/>
  <c r="H521" i="1" a="1"/>
  <c r="H521" i="1" s="1"/>
  <c r="H522" i="1" a="1"/>
  <c r="H522" i="1" s="1"/>
  <c r="H523" i="1" a="1"/>
  <c r="H523" i="1" s="1"/>
  <c r="H524" i="1" a="1"/>
  <c r="H524" i="1" s="1"/>
  <c r="H525" i="1" a="1"/>
  <c r="H525" i="1"/>
  <c r="H526" i="1" a="1"/>
  <c r="H526" i="1" s="1"/>
  <c r="H527" i="1" a="1"/>
  <c r="H527" i="1"/>
  <c r="H528" i="1" a="1"/>
  <c r="H528" i="1" s="1"/>
  <c r="H529" i="1" a="1"/>
  <c r="H529" i="1"/>
  <c r="H530" i="1" a="1"/>
  <c r="H530" i="1" s="1"/>
  <c r="H531" i="1" a="1"/>
  <c r="H531" i="1"/>
  <c r="H532" i="1" a="1"/>
  <c r="H532" i="1" s="1"/>
  <c r="H533" i="1" a="1"/>
  <c r="H533" i="1" s="1"/>
  <c r="H534" i="1" a="1"/>
  <c r="H534" i="1"/>
  <c r="H535" i="1" a="1"/>
  <c r="H535" i="1" s="1"/>
  <c r="H536" i="1" a="1"/>
  <c r="H536" i="1" s="1"/>
  <c r="H537" i="1" a="1"/>
  <c r="H537" i="1" s="1"/>
  <c r="H538" i="1" a="1"/>
  <c r="H538" i="1"/>
  <c r="H539" i="1" a="1"/>
  <c r="H539" i="1" s="1"/>
  <c r="H540" i="1" a="1"/>
  <c r="H540" i="1" s="1"/>
  <c r="H541" i="1" a="1"/>
  <c r="H541" i="1" s="1"/>
  <c r="H542" i="1" a="1"/>
  <c r="H542" i="1" s="1"/>
  <c r="H543" i="1" a="1"/>
  <c r="H543" i="1"/>
  <c r="H544" i="1" a="1"/>
  <c r="H544" i="1" s="1"/>
  <c r="H545" i="1" a="1"/>
  <c r="H545" i="1"/>
  <c r="H546" i="1" a="1"/>
  <c r="H546" i="1" s="1"/>
  <c r="H547" i="1" a="1"/>
  <c r="H547" i="1"/>
  <c r="H548" i="1" a="1"/>
  <c r="H548" i="1" s="1"/>
  <c r="H549" i="1" a="1"/>
  <c r="H549" i="1" s="1"/>
  <c r="H550" i="1" a="1"/>
  <c r="H550" i="1"/>
  <c r="H551" i="1" a="1"/>
  <c r="H551" i="1" s="1"/>
  <c r="H552" i="1" a="1"/>
  <c r="H552" i="1" s="1"/>
  <c r="H553" i="1" a="1"/>
  <c r="H553" i="1" s="1"/>
  <c r="H554" i="1" a="1"/>
  <c r="H554" i="1" s="1"/>
  <c r="H555" i="1" a="1"/>
  <c r="H555" i="1"/>
  <c r="H556" i="1" a="1"/>
  <c r="H556" i="1" s="1"/>
  <c r="H557" i="1" a="1"/>
  <c r="H557" i="1"/>
  <c r="H558" i="1" a="1"/>
  <c r="H558" i="1" s="1"/>
  <c r="H559" i="1" a="1"/>
  <c r="H559" i="1" s="1"/>
  <c r="H560" i="1" a="1"/>
  <c r="H560" i="1" s="1"/>
  <c r="H561" i="1" a="1"/>
  <c r="H561" i="1" s="1"/>
  <c r="H562" i="1" a="1"/>
  <c r="H562" i="1"/>
  <c r="H563" i="1" a="1"/>
  <c r="H563" i="1"/>
  <c r="H564" i="1" a="1"/>
  <c r="H564" i="1" s="1"/>
  <c r="H565" i="1" a="1"/>
  <c r="H565" i="1" s="1"/>
  <c r="H566" i="1" a="1"/>
  <c r="H566" i="1"/>
  <c r="H567" i="1" a="1"/>
  <c r="H567" i="1"/>
  <c r="H568" i="1" a="1"/>
  <c r="H568" i="1" s="1"/>
  <c r="H569" i="1" a="1"/>
  <c r="H569" i="1"/>
  <c r="H570" i="1" a="1"/>
  <c r="H570" i="1" s="1"/>
  <c r="H571" i="1" a="1"/>
  <c r="H571" i="1"/>
  <c r="H572" i="1" a="1"/>
  <c r="H572" i="1" s="1"/>
  <c r="H573" i="1" a="1"/>
  <c r="H573" i="1" s="1"/>
  <c r="H574" i="1" a="1"/>
  <c r="H574" i="1" s="1"/>
  <c r="H575" i="1" a="1"/>
  <c r="H575" i="1"/>
  <c r="H576" i="1" a="1"/>
  <c r="H576" i="1" s="1"/>
  <c r="H577" i="1" a="1"/>
  <c r="H577" i="1"/>
  <c r="H578" i="1" a="1"/>
  <c r="H578" i="1"/>
  <c r="H579" i="1" a="1"/>
  <c r="H579" i="1" s="1"/>
  <c r="H580" i="1" a="1"/>
  <c r="H580" i="1" s="1"/>
  <c r="H581" i="1" a="1"/>
  <c r="H581" i="1" s="1"/>
  <c r="H582" i="1" a="1"/>
  <c r="H582" i="1" s="1"/>
  <c r="H583" i="1" a="1"/>
  <c r="H583" i="1" s="1"/>
  <c r="H584" i="1" a="1"/>
  <c r="H584" i="1" s="1"/>
  <c r="H585" i="1" a="1"/>
  <c r="H585" i="1" s="1"/>
  <c r="H586" i="1" a="1"/>
  <c r="H586" i="1" s="1"/>
  <c r="H587" i="1" a="1"/>
  <c r="H587" i="1"/>
  <c r="H588" i="1" a="1"/>
  <c r="H588" i="1" s="1"/>
  <c r="H589" i="1" a="1"/>
  <c r="H589" i="1"/>
  <c r="H590" i="1" a="1"/>
  <c r="H590" i="1"/>
  <c r="H591" i="1" a="1"/>
  <c r="H591" i="1" s="1"/>
  <c r="H592" i="1" a="1"/>
  <c r="H592" i="1" s="1"/>
  <c r="H593" i="1" a="1"/>
  <c r="H593" i="1" s="1"/>
  <c r="H594" i="1" a="1"/>
  <c r="H594" i="1" s="1"/>
  <c r="H595" i="1" a="1"/>
  <c r="H595" i="1"/>
  <c r="H596" i="1" a="1"/>
  <c r="H596" i="1" s="1"/>
  <c r="H597" i="1" a="1"/>
  <c r="H597" i="1" s="1"/>
  <c r="H598" i="1" a="1"/>
  <c r="H598" i="1"/>
  <c r="H599" i="1" a="1"/>
  <c r="H599" i="1" s="1"/>
  <c r="H600" i="1" a="1"/>
  <c r="H600" i="1" s="1"/>
  <c r="H601" i="1" a="1"/>
  <c r="H601" i="1"/>
  <c r="H602" i="1" a="1"/>
  <c r="H602" i="1" s="1"/>
  <c r="H603" i="1" a="1"/>
  <c r="H603" i="1"/>
  <c r="H604" i="1" a="1"/>
  <c r="H604" i="1" s="1"/>
  <c r="H605" i="1" a="1"/>
  <c r="H605" i="1" s="1"/>
  <c r="H606" i="1" a="1"/>
  <c r="H606" i="1" s="1"/>
  <c r="H607" i="1" a="1"/>
  <c r="H607" i="1"/>
  <c r="H608" i="1" a="1"/>
  <c r="H608" i="1" s="1"/>
  <c r="H609" i="1" a="1"/>
  <c r="H609" i="1"/>
  <c r="H610" i="1" a="1"/>
  <c r="H610" i="1"/>
  <c r="H611" i="1" a="1"/>
  <c r="H611" i="1" s="1"/>
  <c r="H612" i="1" a="1"/>
  <c r="H612" i="1" s="1"/>
  <c r="H613" i="1" a="1"/>
  <c r="H613" i="1" s="1"/>
  <c r="H614" i="1" a="1"/>
  <c r="H614" i="1" s="1"/>
  <c r="H615" i="1" a="1"/>
  <c r="H615" i="1" s="1"/>
  <c r="H616" i="1" a="1"/>
  <c r="H616" i="1" s="1"/>
  <c r="H617" i="1" a="1"/>
  <c r="H617" i="1"/>
  <c r="H618" i="1" a="1"/>
  <c r="H618" i="1"/>
  <c r="H619" i="1" a="1"/>
  <c r="H619" i="1"/>
  <c r="H620" i="1" a="1"/>
  <c r="H620" i="1" s="1"/>
  <c r="H621" i="1" a="1"/>
  <c r="H621" i="1"/>
  <c r="H622" i="1" a="1"/>
  <c r="H622" i="1"/>
  <c r="H623" i="1" a="1"/>
  <c r="H623" i="1" s="1"/>
  <c r="H624" i="1" a="1"/>
  <c r="H624" i="1" s="1"/>
  <c r="H625" i="1" a="1"/>
  <c r="H625" i="1" s="1"/>
  <c r="H626" i="1" a="1"/>
  <c r="H626" i="1"/>
  <c r="H627" i="1" a="1"/>
  <c r="H627" i="1"/>
  <c r="H628" i="1" a="1"/>
  <c r="H628" i="1" s="1"/>
  <c r="H629" i="1" a="1"/>
  <c r="H629" i="1" s="1"/>
  <c r="H630" i="1" a="1"/>
  <c r="H630" i="1"/>
  <c r="H631" i="1" a="1"/>
  <c r="H631" i="1"/>
  <c r="H632" i="1" a="1"/>
  <c r="H632" i="1" s="1"/>
  <c r="H633" i="1" a="1"/>
  <c r="H633" i="1"/>
  <c r="H634" i="1" a="1"/>
  <c r="H634" i="1" s="1"/>
  <c r="H635" i="1" a="1"/>
  <c r="H635" i="1" s="1"/>
  <c r="H636" i="1" a="1"/>
  <c r="H636" i="1" s="1"/>
  <c r="H637" i="1" a="1"/>
  <c r="H637" i="1" s="1"/>
  <c r="H638" i="1" a="1"/>
  <c r="H638" i="1" s="1"/>
  <c r="H639" i="1" a="1"/>
  <c r="H639" i="1"/>
  <c r="H640" i="1" a="1"/>
  <c r="H640" i="1" s="1"/>
  <c r="H641" i="1" a="1"/>
  <c r="H641" i="1" s="1"/>
  <c r="H642" i="1" a="1"/>
  <c r="H642" i="1"/>
  <c r="H643" i="1" a="1"/>
  <c r="H643" i="1" s="1"/>
  <c r="H644" i="1" a="1"/>
  <c r="H644" i="1" s="1"/>
  <c r="H645" i="1" a="1"/>
  <c r="H645" i="1" s="1"/>
  <c r="H646" i="1" a="1"/>
  <c r="H646" i="1" s="1"/>
  <c r="H647" i="1" a="1"/>
  <c r="H647" i="1" s="1"/>
  <c r="H648" i="1" a="1"/>
  <c r="H648" i="1" s="1"/>
  <c r="H649" i="1" a="1"/>
  <c r="H649" i="1" s="1"/>
  <c r="H650" i="1" a="1"/>
  <c r="H650" i="1" s="1"/>
  <c r="H651" i="1" a="1"/>
  <c r="H651" i="1"/>
  <c r="H652" i="1" a="1"/>
  <c r="H652" i="1" s="1"/>
  <c r="H653" i="1" a="1"/>
  <c r="H653" i="1"/>
  <c r="H654" i="1" a="1"/>
  <c r="H654" i="1"/>
  <c r="H655" i="1" a="1"/>
  <c r="H655" i="1" s="1"/>
  <c r="H656" i="1" a="1"/>
  <c r="H656" i="1" s="1"/>
  <c r="H657" i="1" a="1"/>
  <c r="H657" i="1" s="1"/>
  <c r="H658" i="1" a="1"/>
  <c r="H658" i="1"/>
  <c r="H659" i="1" a="1"/>
  <c r="H659" i="1" s="1"/>
  <c r="H660" i="1" a="1"/>
  <c r="H660" i="1" s="1"/>
  <c r="H661" i="1" a="1"/>
  <c r="H661" i="1" s="1"/>
  <c r="H662" i="1" a="1"/>
  <c r="H662" i="1"/>
  <c r="H663" i="1" a="1"/>
  <c r="H663" i="1"/>
  <c r="H664" i="1" a="1"/>
  <c r="H664" i="1" s="1"/>
  <c r="H665" i="1" a="1"/>
  <c r="H665" i="1"/>
  <c r="H666" i="1" a="1"/>
  <c r="H666" i="1" s="1"/>
  <c r="H667" i="1" a="1"/>
  <c r="H667" i="1"/>
  <c r="H668" i="1" a="1"/>
  <c r="H668" i="1" s="1"/>
  <c r="H669" i="1" a="1"/>
  <c r="H669" i="1" s="1"/>
  <c r="H670" i="1" a="1"/>
  <c r="H670" i="1" s="1"/>
  <c r="H671" i="1" a="1"/>
  <c r="H671" i="1"/>
  <c r="H672" i="1" a="1"/>
  <c r="H672" i="1" s="1"/>
  <c r="H673" i="1" a="1"/>
  <c r="H673" i="1"/>
  <c r="H674" i="1" a="1"/>
  <c r="H674" i="1"/>
  <c r="H675" i="1" a="1"/>
  <c r="H675" i="1" s="1"/>
  <c r="H676" i="1" a="1"/>
  <c r="H676" i="1" s="1"/>
  <c r="H677" i="1" a="1"/>
  <c r="H677" i="1"/>
  <c r="H678" i="1" a="1"/>
  <c r="H678" i="1" s="1"/>
  <c r="H679" i="1" a="1"/>
  <c r="H679" i="1" s="1"/>
  <c r="H680" i="1" a="1"/>
  <c r="H680" i="1" s="1"/>
  <c r="H681" i="1" a="1"/>
  <c r="H681" i="1"/>
  <c r="H682" i="1" a="1"/>
  <c r="H682" i="1"/>
  <c r="H683" i="1" a="1"/>
  <c r="H683" i="1"/>
  <c r="H684" i="1" a="1"/>
  <c r="H684" i="1" s="1"/>
  <c r="H685" i="1" a="1"/>
  <c r="H685" i="1"/>
  <c r="H686" i="1" a="1"/>
  <c r="H686" i="1" s="1"/>
  <c r="H687" i="1" a="1"/>
  <c r="H687" i="1" s="1"/>
  <c r="H688" i="1" a="1"/>
  <c r="H688" i="1" s="1"/>
  <c r="H689" i="1" a="1"/>
  <c r="H689" i="1" s="1"/>
  <c r="H690" i="1" a="1"/>
  <c r="H690" i="1" s="1"/>
  <c r="H691" i="1" a="1"/>
  <c r="H691" i="1"/>
  <c r="H692" i="1" a="1"/>
  <c r="H692" i="1" s="1"/>
  <c r="H693" i="1" a="1"/>
  <c r="H693" i="1" s="1"/>
  <c r="H694" i="1" a="1"/>
  <c r="H694" i="1"/>
  <c r="H695" i="1" a="1"/>
  <c r="H695" i="1" s="1"/>
  <c r="H696" i="1" a="1"/>
  <c r="H696" i="1" s="1"/>
  <c r="H697" i="1" a="1"/>
  <c r="H697" i="1"/>
  <c r="H698" i="1" a="1"/>
  <c r="H698" i="1" s="1"/>
  <c r="H699" i="1" a="1"/>
  <c r="H699" i="1" s="1"/>
  <c r="H700" i="1" a="1"/>
  <c r="H700" i="1" s="1"/>
  <c r="H701" i="1" a="1"/>
  <c r="H701" i="1" s="1"/>
  <c r="H702" i="1" a="1"/>
  <c r="H702" i="1" s="1"/>
  <c r="H703" i="1" a="1"/>
  <c r="H703" i="1"/>
  <c r="H704" i="1" a="1"/>
  <c r="H704" i="1" s="1"/>
  <c r="H705" i="1" a="1"/>
  <c r="H705" i="1" s="1"/>
  <c r="H706" i="1" a="1"/>
  <c r="H706" i="1"/>
  <c r="H707" i="1" a="1"/>
  <c r="H707" i="1" s="1"/>
  <c r="H708" i="1" a="1"/>
  <c r="H708" i="1" s="1"/>
  <c r="H709" i="1" a="1"/>
  <c r="H709" i="1"/>
  <c r="H710" i="1" a="1"/>
  <c r="H710" i="1" s="1"/>
  <c r="H711" i="1" a="1"/>
  <c r="H711" i="1" s="1"/>
  <c r="H712" i="1" a="1"/>
  <c r="H712" i="1" s="1"/>
  <c r="H713" i="1" a="1"/>
  <c r="H713" i="1" s="1"/>
  <c r="H714" i="1" a="1"/>
  <c r="H714" i="1" s="1"/>
  <c r="H715" i="1" a="1"/>
  <c r="H715" i="1"/>
  <c r="H716" i="1" a="1"/>
  <c r="H716" i="1" s="1"/>
  <c r="H717" i="1" a="1"/>
  <c r="H717" i="1"/>
  <c r="H718" i="1" a="1"/>
  <c r="H718" i="1"/>
  <c r="H719" i="1" a="1"/>
  <c r="H719" i="1" s="1"/>
  <c r="H720" i="1" a="1"/>
  <c r="H720" i="1" s="1"/>
  <c r="H721" i="1" a="1"/>
  <c r="H721" i="1" s="1"/>
  <c r="H722" i="1" a="1"/>
  <c r="H722" i="1" s="1"/>
  <c r="H723" i="1" a="1"/>
  <c r="H723" i="1" s="1"/>
  <c r="H724" i="1" a="1"/>
  <c r="H724" i="1" s="1"/>
  <c r="H725" i="1" a="1"/>
  <c r="H725" i="1" s="1"/>
  <c r="H726" i="1" a="1"/>
  <c r="H726" i="1"/>
  <c r="H727" i="1" a="1"/>
  <c r="H727" i="1"/>
  <c r="H728" i="1" a="1"/>
  <c r="H728" i="1" s="1"/>
  <c r="H729" i="1" a="1"/>
  <c r="H729" i="1"/>
  <c r="H730" i="1" a="1"/>
  <c r="H730" i="1" s="1"/>
  <c r="H731" i="1" a="1"/>
  <c r="H731" i="1"/>
  <c r="H732" i="1" a="1"/>
  <c r="H732" i="1" s="1"/>
  <c r="H733" i="1" a="1"/>
  <c r="H733" i="1" s="1"/>
  <c r="H734" i="1" a="1"/>
  <c r="H734" i="1" s="1"/>
  <c r="H735" i="1" a="1"/>
  <c r="H735" i="1"/>
  <c r="H736" i="1" a="1"/>
  <c r="H736" i="1" s="1"/>
  <c r="H737" i="1" a="1"/>
  <c r="H737" i="1"/>
  <c r="H738" i="1" a="1"/>
  <c r="H738" i="1"/>
  <c r="H739" i="1" a="1"/>
  <c r="H739" i="1" s="1"/>
  <c r="H740" i="1" a="1"/>
  <c r="H740" i="1" s="1"/>
  <c r="H741" i="1" a="1"/>
  <c r="H741" i="1"/>
  <c r="H742" i="1" a="1"/>
  <c r="H742" i="1" s="1"/>
  <c r="H743" i="1" a="1"/>
  <c r="H743" i="1" s="1"/>
  <c r="H744" i="1" a="1"/>
  <c r="H744" i="1" s="1"/>
  <c r="H745" i="1" a="1"/>
  <c r="H745" i="1" s="1"/>
  <c r="H746" i="1" a="1"/>
  <c r="H746" i="1"/>
  <c r="H747" i="1" a="1"/>
  <c r="H747" i="1"/>
  <c r="H748" i="1" a="1"/>
  <c r="H748" i="1" s="1"/>
  <c r="H749" i="1" a="1"/>
  <c r="H749" i="1"/>
  <c r="H750" i="1" a="1"/>
  <c r="H750" i="1" s="1"/>
  <c r="H751" i="1" a="1"/>
  <c r="H751" i="1" s="1"/>
  <c r="H752" i="1" a="1"/>
  <c r="H752" i="1" s="1"/>
  <c r="H753" i="1" a="1"/>
  <c r="H753" i="1" s="1"/>
  <c r="H754" i="1" a="1"/>
  <c r="H754" i="1" s="1"/>
  <c r="H755" i="1" a="1"/>
  <c r="H755" i="1" s="1"/>
  <c r="H756" i="1" a="1"/>
  <c r="H756" i="1" s="1"/>
  <c r="H757" i="1" a="1"/>
  <c r="H757" i="1" s="1"/>
  <c r="H758" i="1" a="1"/>
  <c r="H758" i="1"/>
  <c r="H759" i="1" a="1"/>
  <c r="H759" i="1" s="1"/>
  <c r="H760" i="1" a="1"/>
  <c r="H760" i="1" s="1"/>
  <c r="H761" i="1" a="1"/>
  <c r="H761" i="1"/>
  <c r="H762" i="1" a="1"/>
  <c r="H762" i="1" s="1"/>
  <c r="H763" i="1" a="1"/>
  <c r="H763" i="1"/>
  <c r="H764" i="1" a="1"/>
  <c r="H764" i="1" s="1"/>
  <c r="H765" i="1" a="1"/>
  <c r="H765" i="1" s="1"/>
  <c r="H766" i="1" a="1"/>
  <c r="H766" i="1" s="1"/>
  <c r="H767" i="1" a="1"/>
  <c r="H767" i="1"/>
  <c r="H768" i="1" a="1"/>
  <c r="H768" i="1" s="1"/>
  <c r="H769" i="1" a="1"/>
  <c r="H769" i="1"/>
  <c r="H770" i="1" a="1"/>
  <c r="H770" i="1"/>
  <c r="H771" i="1" a="1"/>
  <c r="H771" i="1" s="1"/>
  <c r="H772" i="1" a="1"/>
  <c r="H772" i="1" s="1"/>
  <c r="H773" i="1" a="1"/>
  <c r="H773" i="1"/>
  <c r="H774" i="1" a="1"/>
  <c r="H774" i="1" s="1"/>
  <c r="H775" i="1" a="1"/>
  <c r="H775" i="1" s="1"/>
  <c r="H776" i="1" a="1"/>
  <c r="H776" i="1" s="1"/>
  <c r="H777" i="1" a="1"/>
  <c r="H777" i="1" s="1"/>
  <c r="H778" i="1" a="1"/>
  <c r="H778" i="1" s="1"/>
  <c r="H779" i="1" a="1"/>
  <c r="H779" i="1"/>
  <c r="H780" i="1" a="1"/>
  <c r="H780" i="1" s="1"/>
  <c r="H781" i="1" a="1"/>
  <c r="H781" i="1"/>
  <c r="H782" i="1" a="1"/>
  <c r="H782" i="1" s="1"/>
  <c r="H783" i="1" a="1"/>
  <c r="H783" i="1" s="1"/>
  <c r="H784" i="1" a="1"/>
  <c r="H784" i="1" s="1"/>
  <c r="H785" i="1" a="1"/>
  <c r="H785" i="1" s="1"/>
  <c r="H786" i="1" a="1"/>
  <c r="H786" i="1"/>
  <c r="H787" i="1" a="1"/>
  <c r="H787" i="1"/>
  <c r="H788" i="1" a="1"/>
  <c r="H788" i="1" s="1"/>
  <c r="H789" i="1" a="1"/>
  <c r="H789" i="1" s="1"/>
  <c r="H790" i="1" a="1"/>
  <c r="H790" i="1"/>
  <c r="H791" i="1" a="1"/>
  <c r="H791" i="1"/>
  <c r="H792" i="1" a="1"/>
  <c r="H792" i="1" s="1"/>
  <c r="H793" i="1" a="1"/>
  <c r="H793" i="1"/>
  <c r="H794" i="1" a="1"/>
  <c r="H794" i="1" s="1"/>
  <c r="H795" i="1" a="1"/>
  <c r="H795" i="1" s="1"/>
  <c r="H796" i="1" a="1"/>
  <c r="H796" i="1" s="1"/>
  <c r="H797" i="1" a="1"/>
  <c r="H797" i="1" s="1"/>
  <c r="H798" i="1" a="1"/>
  <c r="H798" i="1" s="1"/>
  <c r="H799" i="1" a="1"/>
  <c r="H799" i="1"/>
  <c r="H800" i="1" a="1"/>
  <c r="H800" i="1" s="1"/>
  <c r="H801" i="1" a="1"/>
  <c r="H801" i="1" s="1"/>
  <c r="H802" i="1" a="1"/>
  <c r="H802" i="1"/>
  <c r="H803" i="1" a="1"/>
  <c r="H803" i="1" s="1"/>
  <c r="H804" i="1" a="1"/>
  <c r="H804" i="1" s="1"/>
  <c r="H805" i="1" a="1"/>
  <c r="H805" i="1" s="1"/>
  <c r="H806" i="1" a="1"/>
  <c r="H806" i="1" s="1"/>
  <c r="H807" i="1" a="1"/>
  <c r="H807" i="1" s="1"/>
  <c r="H808" i="1" a="1"/>
  <c r="H808" i="1" s="1"/>
  <c r="H809" i="1" a="1"/>
  <c r="H809" i="1" s="1"/>
  <c r="H810" i="1" a="1"/>
  <c r="H810" i="1" s="1"/>
  <c r="H811" i="1" a="1"/>
  <c r="H811" i="1"/>
  <c r="H812" i="1" a="1"/>
  <c r="H812" i="1" s="1"/>
  <c r="H813" i="1" a="1"/>
  <c r="H813" i="1"/>
  <c r="H814" i="1" a="1"/>
  <c r="H814" i="1" s="1"/>
  <c r="H815" i="1" a="1"/>
  <c r="H815" i="1" s="1"/>
  <c r="H816" i="1" a="1"/>
  <c r="H816" i="1" s="1"/>
  <c r="H817" i="1" a="1"/>
  <c r="H817" i="1" s="1"/>
  <c r="H818" i="1" a="1"/>
  <c r="H818" i="1"/>
  <c r="H819" i="1" a="1"/>
  <c r="H819" i="1"/>
  <c r="H820" i="1" a="1"/>
  <c r="H820" i="1" s="1"/>
  <c r="H821" i="1" a="1"/>
  <c r="H821" i="1" s="1"/>
  <c r="H822" i="1" a="1"/>
  <c r="H822" i="1"/>
  <c r="H823" i="1" a="1"/>
  <c r="H823" i="1"/>
  <c r="H824" i="1" a="1"/>
  <c r="H824" i="1" s="1"/>
  <c r="H825" i="1" a="1"/>
  <c r="H825" i="1"/>
  <c r="H826" i="1" a="1"/>
  <c r="H826" i="1" s="1"/>
  <c r="H827" i="1" a="1"/>
  <c r="H827" i="1"/>
  <c r="H828" i="1" a="1"/>
  <c r="H828" i="1" s="1"/>
  <c r="H829" i="1" a="1"/>
  <c r="H829" i="1" s="1"/>
  <c r="H830" i="1" a="1"/>
  <c r="H830" i="1" s="1"/>
  <c r="H831" i="1" a="1"/>
  <c r="H831" i="1"/>
  <c r="H832" i="1" a="1"/>
  <c r="H832" i="1" s="1"/>
  <c r="H833" i="1" a="1"/>
  <c r="H833" i="1"/>
  <c r="H834" i="1" a="1"/>
  <c r="H834" i="1"/>
  <c r="H835" i="1" a="1"/>
  <c r="H835" i="1" s="1"/>
  <c r="H836" i="1" a="1"/>
  <c r="H836" i="1" s="1"/>
  <c r="H837" i="1" a="1"/>
  <c r="H837" i="1" s="1"/>
  <c r="H838" i="1" a="1"/>
  <c r="H838" i="1" s="1"/>
  <c r="H839" i="1" a="1"/>
  <c r="H839" i="1" s="1"/>
  <c r="H840" i="1" a="1"/>
  <c r="H840" i="1" s="1"/>
  <c r="H841" i="1" a="1"/>
  <c r="H841" i="1"/>
  <c r="H842" i="1" a="1"/>
  <c r="H842" i="1"/>
  <c r="H843" i="1" a="1"/>
  <c r="H843" i="1"/>
  <c r="H844" i="1" a="1"/>
  <c r="H844" i="1" s="1"/>
  <c r="H845" i="1" a="1"/>
  <c r="H845" i="1"/>
  <c r="H846" i="1" a="1"/>
  <c r="H846" i="1" s="1"/>
  <c r="H847" i="1" a="1"/>
  <c r="H847" i="1" s="1"/>
  <c r="H848" i="1" a="1"/>
  <c r="H848" i="1" s="1"/>
  <c r="H849" i="1" a="1"/>
  <c r="H849" i="1" s="1"/>
  <c r="H850" i="1" a="1"/>
  <c r="H850" i="1" s="1"/>
  <c r="H851" i="1" a="1"/>
  <c r="H851" i="1"/>
  <c r="H852" i="1" a="1"/>
  <c r="H852" i="1" s="1"/>
  <c r="H853" i="1" a="1"/>
  <c r="H853" i="1" s="1"/>
  <c r="H854" i="1" a="1"/>
  <c r="H854" i="1"/>
  <c r="H855" i="1" a="1"/>
  <c r="H855" i="1" s="1"/>
  <c r="H856" i="1" a="1"/>
  <c r="H856" i="1" s="1"/>
  <c r="H857" i="1" a="1"/>
  <c r="H857" i="1"/>
  <c r="H858" i="1" a="1"/>
  <c r="H858" i="1" s="1"/>
  <c r="H859" i="1" a="1"/>
  <c r="H859" i="1" s="1"/>
  <c r="H860" i="1" a="1"/>
  <c r="H860" i="1" s="1"/>
  <c r="H861" i="1" a="1"/>
  <c r="H861" i="1" s="1"/>
  <c r="H862" i="1" a="1"/>
  <c r="H862" i="1" s="1"/>
  <c r="H863" i="1" a="1"/>
  <c r="H863" i="1"/>
  <c r="H864" i="1" a="1"/>
  <c r="H864" i="1" s="1"/>
  <c r="H865" i="1" a="1"/>
  <c r="H865" i="1" s="1"/>
  <c r="H866" i="1" a="1"/>
  <c r="H866" i="1"/>
  <c r="H867" i="1" a="1"/>
  <c r="H867" i="1" s="1"/>
  <c r="H868" i="1" a="1"/>
  <c r="H868" i="1" s="1"/>
  <c r="H869" i="1" a="1"/>
  <c r="H869" i="1" s="1"/>
  <c r="H870" i="1" a="1"/>
  <c r="H870" i="1" s="1"/>
  <c r="H871" i="1" a="1"/>
  <c r="H871" i="1" s="1"/>
  <c r="H872" i="1" a="1"/>
  <c r="H872" i="1" s="1"/>
  <c r="H873" i="1" a="1"/>
  <c r="H873" i="1"/>
  <c r="H874" i="1" a="1"/>
  <c r="H874" i="1" s="1"/>
  <c r="H875" i="1" a="1"/>
  <c r="H875" i="1"/>
  <c r="H876" i="1" a="1"/>
  <c r="H876" i="1" s="1"/>
  <c r="H877" i="1" a="1"/>
  <c r="H877" i="1"/>
  <c r="H878" i="1" a="1"/>
  <c r="H878" i="1"/>
  <c r="H879" i="1" a="1"/>
  <c r="H879" i="1" s="1"/>
  <c r="H880" i="1" a="1"/>
  <c r="H880" i="1" s="1"/>
  <c r="H881" i="1" a="1"/>
  <c r="H881" i="1" s="1"/>
  <c r="H882" i="1" a="1"/>
  <c r="H882" i="1"/>
  <c r="H883" i="1" a="1"/>
  <c r="H883" i="1"/>
  <c r="H884" i="1" a="1"/>
  <c r="H884" i="1" s="1"/>
  <c r="H885" i="1" a="1"/>
  <c r="H885" i="1" s="1"/>
  <c r="H886" i="1" a="1"/>
  <c r="H886" i="1"/>
  <c r="H887" i="1" a="1"/>
  <c r="H887" i="1"/>
  <c r="H888" i="1" a="1"/>
  <c r="H888" i="1" s="1"/>
  <c r="H889" i="1" a="1"/>
  <c r="H889" i="1"/>
  <c r="H890" i="1" a="1"/>
  <c r="H890" i="1" s="1"/>
  <c r="H891" i="1" a="1"/>
  <c r="H891" i="1" s="1"/>
  <c r="H892" i="1" a="1"/>
  <c r="H892" i="1" s="1"/>
  <c r="H893" i="1" a="1"/>
  <c r="H893" i="1" s="1"/>
  <c r="H894" i="1" a="1"/>
  <c r="H894" i="1" s="1"/>
  <c r="H895" i="1" a="1"/>
  <c r="H895" i="1"/>
  <c r="H896" i="1" a="1"/>
  <c r="H896" i="1" s="1"/>
  <c r="H897" i="1" a="1"/>
  <c r="H897" i="1" s="1"/>
  <c r="H898" i="1" a="1"/>
  <c r="H898" i="1"/>
  <c r="H899" i="1" a="1"/>
  <c r="H899" i="1" s="1"/>
  <c r="H900" i="1" a="1"/>
  <c r="H900" i="1" s="1"/>
  <c r="H901" i="1" a="1"/>
  <c r="H901" i="1" s="1"/>
  <c r="H902" i="1" a="1"/>
  <c r="H902" i="1" s="1"/>
  <c r="H903" i="1" a="1"/>
  <c r="H903" i="1" s="1"/>
  <c r="H904" i="1" a="1"/>
  <c r="H904" i="1" s="1"/>
  <c r="H905" i="1" a="1"/>
  <c r="H905" i="1" s="1"/>
  <c r="H906" i="1" a="1"/>
  <c r="H906" i="1" s="1"/>
  <c r="H907" i="1" a="1"/>
  <c r="H907" i="1"/>
  <c r="H908" i="1" a="1"/>
  <c r="H908" i="1" s="1"/>
  <c r="H909" i="1" a="1"/>
  <c r="H909" i="1"/>
  <c r="H910" i="1" a="1"/>
  <c r="H910" i="1"/>
  <c r="H911" i="1" a="1"/>
  <c r="H911" i="1" s="1"/>
  <c r="H912" i="1" a="1"/>
  <c r="H912" i="1" s="1"/>
  <c r="H913" i="1" a="1"/>
  <c r="H913" i="1" s="1"/>
  <c r="H914" i="1" a="1"/>
  <c r="H914" i="1" s="1"/>
  <c r="H915" i="1" a="1"/>
  <c r="H915" i="1" s="1"/>
  <c r="H916" i="1" a="1"/>
  <c r="H916" i="1" s="1"/>
  <c r="H917" i="1" a="1"/>
  <c r="H917" i="1"/>
  <c r="H918" i="1" a="1"/>
  <c r="H918" i="1"/>
  <c r="H919" i="1" a="1"/>
  <c r="H919" i="1"/>
  <c r="H920" i="1" a="1"/>
  <c r="H920" i="1" s="1"/>
  <c r="H921" i="1" a="1"/>
  <c r="H921" i="1"/>
  <c r="H922" i="1" a="1"/>
  <c r="H922" i="1" s="1"/>
  <c r="H923" i="1" a="1"/>
  <c r="H923" i="1" s="1"/>
  <c r="H924" i="1" a="1"/>
  <c r="H924" i="1" s="1"/>
  <c r="H925" i="1" a="1"/>
  <c r="H925" i="1" s="1"/>
  <c r="H926" i="1" a="1"/>
  <c r="H926" i="1"/>
  <c r="H927" i="1" a="1"/>
  <c r="H927" i="1"/>
  <c r="H928" i="1" a="1"/>
  <c r="H928" i="1" s="1"/>
  <c r="H929" i="1" a="1"/>
  <c r="H929" i="1" s="1"/>
  <c r="H930" i="1" a="1"/>
  <c r="H930" i="1"/>
  <c r="H931" i="1" a="1"/>
  <c r="H931" i="1" s="1"/>
  <c r="H932" i="1" a="1"/>
  <c r="H932" i="1" s="1"/>
  <c r="H933" i="1" a="1"/>
  <c r="H933" i="1"/>
  <c r="H934" i="1" a="1"/>
  <c r="H934" i="1" s="1"/>
  <c r="H935" i="1" a="1"/>
  <c r="H935" i="1"/>
  <c r="H936" i="1" a="1"/>
  <c r="H936" i="1" s="1"/>
  <c r="H937" i="1" a="1"/>
  <c r="H937" i="1" s="1"/>
  <c r="H938" i="1" a="1"/>
  <c r="H938" i="1"/>
  <c r="H939" i="1" a="1"/>
  <c r="H939" i="1"/>
  <c r="H940" i="1" a="1"/>
  <c r="H940" i="1" s="1"/>
  <c r="H941" i="1" a="1"/>
  <c r="H941" i="1"/>
  <c r="H942" i="1" a="1"/>
  <c r="H942" i="1" s="1"/>
  <c r="H943" i="1" a="1"/>
  <c r="H943" i="1" s="1"/>
  <c r="H944" i="1" a="1"/>
  <c r="H944" i="1" s="1"/>
  <c r="H945" i="1" a="1"/>
  <c r="H945" i="1" s="1"/>
  <c r="H946" i="1" a="1"/>
  <c r="H946" i="1" s="1"/>
  <c r="H947" i="1" a="1"/>
  <c r="H947" i="1"/>
  <c r="H948" i="1" a="1"/>
  <c r="H948" i="1" s="1"/>
  <c r="H949" i="1" a="1"/>
  <c r="H949" i="1"/>
  <c r="H950" i="1" a="1"/>
  <c r="H950" i="1"/>
  <c r="H951" i="1" a="1"/>
  <c r="H951" i="1"/>
  <c r="H952" i="1" a="1"/>
  <c r="H952" i="1" s="1"/>
  <c r="H953" i="1" a="1"/>
  <c r="H953" i="1"/>
  <c r="H954" i="1" a="1"/>
  <c r="H954" i="1" s="1"/>
  <c r="H955" i="1" a="1"/>
  <c r="H955" i="1"/>
  <c r="H956" i="1" a="1"/>
  <c r="H956" i="1" s="1"/>
  <c r="H957" i="1" a="1"/>
  <c r="H957" i="1" s="1"/>
  <c r="H958" i="1" a="1"/>
  <c r="H958" i="1"/>
  <c r="H959" i="1" a="1"/>
  <c r="H959" i="1"/>
  <c r="H960" i="1" a="1"/>
  <c r="H960" i="1" s="1"/>
  <c r="H961" i="1" a="1"/>
  <c r="H961" i="1"/>
  <c r="H962" i="1" a="1"/>
  <c r="H962" i="1"/>
  <c r="H963" i="1" a="1"/>
  <c r="H963" i="1" s="1"/>
  <c r="H964" i="1" a="1"/>
  <c r="H964" i="1" s="1"/>
  <c r="H965" i="1" a="1"/>
  <c r="H965" i="1" s="1"/>
  <c r="H966" i="1" a="1"/>
  <c r="H966" i="1" s="1"/>
  <c r="H967" i="1" a="1"/>
  <c r="H967" i="1"/>
  <c r="H968" i="1" a="1"/>
  <c r="H968" i="1" s="1"/>
  <c r="H969" i="1" a="1"/>
  <c r="H969" i="1"/>
  <c r="H970" i="1" a="1"/>
  <c r="H970" i="1" s="1"/>
  <c r="H971" i="1" a="1"/>
  <c r="H971" i="1"/>
  <c r="H972" i="1" a="1"/>
  <c r="H972" i="1" s="1"/>
  <c r="H973" i="1" a="1"/>
  <c r="H973" i="1"/>
  <c r="H974" i="1" a="1"/>
  <c r="H974" i="1" s="1"/>
  <c r="H975" i="1" a="1"/>
  <c r="H975" i="1" s="1"/>
  <c r="H976" i="1" a="1"/>
  <c r="H976" i="1" s="1"/>
  <c r="H977" i="1" a="1"/>
  <c r="H977" i="1" s="1"/>
  <c r="H978" i="1" a="1"/>
  <c r="H978" i="1" s="1"/>
  <c r="H979" i="1" a="1"/>
  <c r="H979" i="1" s="1"/>
  <c r="H980" i="1" a="1"/>
  <c r="H980" i="1" s="1"/>
  <c r="H981" i="1" a="1"/>
  <c r="H981" i="1"/>
  <c r="H982" i="1" a="1"/>
  <c r="H982" i="1"/>
  <c r="H983" i="1" a="1"/>
  <c r="H983" i="1"/>
  <c r="H984" i="1" a="1"/>
  <c r="H984" i="1" s="1"/>
  <c r="H985" i="1" a="1"/>
  <c r="H985" i="1"/>
  <c r="H986" i="1" a="1"/>
  <c r="H986" i="1" s="1"/>
  <c r="H987" i="1" a="1"/>
  <c r="H987" i="1"/>
  <c r="H988" i="1" a="1"/>
  <c r="H988" i="1" s="1"/>
  <c r="H989" i="1" a="1"/>
  <c r="H989" i="1" s="1"/>
  <c r="H990" i="1" a="1"/>
  <c r="H990" i="1"/>
  <c r="H991" i="1" a="1"/>
  <c r="H991" i="1"/>
  <c r="H992" i="1" a="1"/>
  <c r="H992" i="1" s="1"/>
  <c r="H993" i="1" a="1"/>
  <c r="H993" i="1" s="1"/>
  <c r="H994" i="1" a="1"/>
  <c r="H994" i="1"/>
  <c r="H995" i="1" a="1"/>
  <c r="H995" i="1" s="1"/>
  <c r="H996" i="1" a="1"/>
  <c r="H996" i="1" s="1"/>
  <c r="H997" i="1" a="1"/>
  <c r="H997" i="1"/>
  <c r="H998" i="1" a="1"/>
  <c r="H998" i="1" s="1"/>
  <c r="H999" i="1" a="1"/>
  <c r="H999" i="1"/>
  <c r="H1000" i="1" a="1"/>
  <c r="H1000" i="1" s="1"/>
  <c r="H1001" i="1" a="1"/>
  <c r="H1001" i="1" s="1"/>
  <c r="H1002" i="1" a="1"/>
  <c r="H1002" i="1" s="1"/>
  <c r="H1003" i="1" a="1"/>
  <c r="H1003" i="1"/>
  <c r="H1004" i="1" a="1"/>
  <c r="H1004" i="1" s="1"/>
  <c r="H1005" i="1" a="1"/>
  <c r="H1005" i="1"/>
  <c r="H1006" i="1" a="1"/>
  <c r="H1006" i="1"/>
  <c r="H1007" i="1" a="1"/>
  <c r="H1007" i="1" s="1"/>
  <c r="H1008" i="1" a="1"/>
  <c r="H1008" i="1" s="1"/>
  <c r="H1009" i="1" a="1"/>
  <c r="H1009" i="1" s="1"/>
  <c r="H1010" i="1" a="1"/>
  <c r="H1010" i="1" s="1"/>
  <c r="H1011" i="1" a="1"/>
  <c r="H1011" i="1" s="1"/>
  <c r="H1012" i="1" a="1"/>
  <c r="H1012" i="1" s="1"/>
  <c r="H1013" i="1" a="1"/>
  <c r="H1013" i="1"/>
  <c r="H1014" i="1" a="1"/>
  <c r="H1014" i="1"/>
  <c r="H1015" i="1" a="1"/>
  <c r="H1015" i="1" s="1"/>
  <c r="H1016" i="1" a="1"/>
  <c r="H1016" i="1" s="1"/>
  <c r="H1017" i="1" a="1"/>
  <c r="H1017" i="1"/>
  <c r="H1018" i="1" a="1"/>
  <c r="H1018" i="1" s="1"/>
  <c r="H1019" i="1" a="1"/>
  <c r="H1019" i="1" s="1"/>
  <c r="H1020" i="1" a="1"/>
  <c r="H1020" i="1" s="1"/>
  <c r="H1021" i="1" a="1"/>
  <c r="H1021" i="1" s="1"/>
  <c r="H1022" i="1" a="1"/>
  <c r="H1022" i="1"/>
  <c r="H1023" i="1" a="1"/>
  <c r="H1023" i="1"/>
  <c r="H1024" i="1" a="1"/>
  <c r="H1024" i="1" s="1"/>
  <c r="H1025" i="1" a="1"/>
  <c r="H1025" i="1"/>
  <c r="H1026" i="1" a="1"/>
  <c r="H1026" i="1"/>
  <c r="H1027" i="1" a="1"/>
  <c r="H1027" i="1" s="1"/>
  <c r="H1028" i="1" a="1"/>
  <c r="H1028" i="1" s="1"/>
  <c r="H1029" i="1" a="1"/>
  <c r="H1029" i="1" s="1"/>
  <c r="H1030" i="1" a="1"/>
  <c r="H1030" i="1" s="1"/>
  <c r="H1031" i="1" a="1"/>
  <c r="H1031" i="1"/>
  <c r="H1032" i="1" a="1"/>
  <c r="H1032" i="1" s="1"/>
  <c r="H1033" i="1" a="1"/>
  <c r="H1033" i="1"/>
  <c r="H1034" i="1" a="1"/>
  <c r="H1034" i="1" s="1"/>
  <c r="H1035" i="1" a="1"/>
  <c r="H1035" i="1"/>
  <c r="H1036" i="1" a="1"/>
  <c r="H1036" i="1" s="1"/>
  <c r="H1037" i="1" a="1"/>
  <c r="H1037" i="1"/>
  <c r="H1038" i="1" a="1"/>
  <c r="H1038" i="1"/>
  <c r="H1039" i="1" a="1"/>
  <c r="H1039" i="1" s="1"/>
  <c r="H1040" i="1" a="1"/>
  <c r="H1040" i="1" s="1"/>
  <c r="H1041" i="1" a="1"/>
  <c r="H1041" i="1" s="1"/>
  <c r="H1042" i="1" a="1"/>
  <c r="H1042" i="1" s="1"/>
  <c r="H1043" i="1" a="1"/>
  <c r="H1043" i="1"/>
  <c r="H1044" i="1" a="1"/>
  <c r="H1044" i="1" s="1"/>
  <c r="H1045" i="1" a="1"/>
  <c r="H1045" i="1"/>
  <c r="H1046" i="1" a="1"/>
  <c r="H1046" i="1"/>
  <c r="H1047" i="1" a="1"/>
  <c r="H1047" i="1"/>
  <c r="H1048" i="1" a="1"/>
  <c r="H1048" i="1" s="1"/>
  <c r="H1049" i="1" a="1"/>
  <c r="H1049" i="1"/>
  <c r="H1050" i="1" a="1"/>
  <c r="H1050" i="1" s="1"/>
  <c r="H1051" i="1" a="1"/>
  <c r="H1051" i="1" s="1"/>
  <c r="H1052" i="1" a="1"/>
  <c r="H1052" i="1" s="1"/>
  <c r="H1053" i="1" a="1"/>
  <c r="H1053" i="1" s="1"/>
  <c r="H1054" i="1" a="1"/>
  <c r="H1054" i="1"/>
  <c r="H1055" i="1" a="1"/>
  <c r="H1055" i="1"/>
  <c r="H1056" i="1" a="1"/>
  <c r="H1056" i="1" s="1"/>
  <c r="H1057" i="1" a="1"/>
  <c r="H1057" i="1" s="1"/>
  <c r="H1058" i="1" a="1"/>
  <c r="H1058" i="1"/>
  <c r="H1059" i="1" a="1"/>
  <c r="H1059" i="1" s="1"/>
  <c r="H1060" i="1" a="1"/>
  <c r="H1060" i="1" s="1"/>
  <c r="H1061" i="1" a="1"/>
  <c r="H1061" i="1"/>
  <c r="H1062" i="1" a="1"/>
  <c r="H1062" i="1" s="1"/>
  <c r="H1063" i="1" a="1"/>
  <c r="H1063" i="1"/>
  <c r="H1064" i="1" a="1"/>
  <c r="H1064" i="1" s="1"/>
  <c r="H1065" i="1" a="1"/>
  <c r="H1065" i="1"/>
  <c r="H1066" i="1" a="1"/>
  <c r="H1066" i="1"/>
  <c r="H1067" i="1" a="1"/>
  <c r="H1067" i="1"/>
  <c r="H1068" i="1" a="1"/>
  <c r="H1068" i="1" s="1"/>
  <c r="H1069" i="1" a="1"/>
  <c r="H1069" i="1"/>
  <c r="H1070" i="1" a="1"/>
  <c r="H1070" i="1" s="1"/>
  <c r="H1071" i="1" a="1"/>
  <c r="H1071" i="1" s="1"/>
  <c r="H1072" i="1" a="1"/>
  <c r="H1072" i="1" s="1"/>
  <c r="H1073" i="1" a="1"/>
  <c r="H1073" i="1" s="1"/>
  <c r="H1074" i="1" a="1"/>
  <c r="H1074" i="1" s="1"/>
  <c r="H1075" i="1" a="1"/>
  <c r="H1075" i="1" s="1"/>
  <c r="H1076" i="1" a="1"/>
  <c r="H1076" i="1" s="1"/>
  <c r="H1077" i="1" a="1"/>
  <c r="H1077" i="1"/>
  <c r="H1078" i="1" a="1"/>
  <c r="H1078" i="1"/>
  <c r="H1079" i="1" a="1"/>
  <c r="H1079" i="1"/>
  <c r="H1080" i="1" a="1"/>
  <c r="H1080" i="1" s="1"/>
  <c r="H1081" i="1" a="1"/>
  <c r="H1081" i="1"/>
  <c r="H1082" i="1" a="1"/>
  <c r="H1082" i="1" s="1"/>
  <c r="H1083" i="1" a="1"/>
  <c r="H1083" i="1"/>
  <c r="H1084" i="1" a="1"/>
  <c r="H1084" i="1" s="1"/>
  <c r="H1085" i="1" a="1"/>
  <c r="H1085" i="1" s="1"/>
  <c r="H1086" i="1" a="1"/>
  <c r="H1086" i="1"/>
  <c r="H1087" i="1" a="1"/>
  <c r="H1087" i="1"/>
  <c r="H1088" i="1" a="1"/>
  <c r="H1088" i="1" s="1"/>
  <c r="H1089" i="1" a="1"/>
  <c r="H1089" i="1" s="1"/>
  <c r="H1090" i="1" a="1"/>
  <c r="H1090" i="1"/>
  <c r="H1091" i="1" a="1"/>
  <c r="H1091" i="1" s="1"/>
  <c r="H1092" i="1" a="1"/>
  <c r="H1092" i="1" s="1"/>
  <c r="H1093" i="1" a="1"/>
  <c r="H1093" i="1" s="1"/>
  <c r="H1094" i="1" a="1"/>
  <c r="H1094" i="1" s="1"/>
  <c r="H1095" i="1" a="1"/>
  <c r="H1095" i="1"/>
  <c r="H1096" i="1" a="1"/>
  <c r="H1096" i="1" s="1"/>
  <c r="H1097" i="1" a="1"/>
  <c r="H1097" i="1" s="1"/>
  <c r="H1098" i="1" a="1"/>
  <c r="H1098" i="1" s="1"/>
  <c r="H1099" i="1" a="1"/>
  <c r="H1099" i="1"/>
  <c r="H1100" i="1" a="1"/>
  <c r="H1100" i="1" s="1"/>
  <c r="H1101" i="1" a="1"/>
  <c r="H1101" i="1"/>
  <c r="H1102" i="1" a="1"/>
  <c r="H1102" i="1" s="1"/>
  <c r="H1103" i="1" a="1"/>
  <c r="H1103" i="1" s="1"/>
  <c r="H1104" i="1" a="1"/>
  <c r="H1104" i="1"/>
  <c r="H1105" i="1" a="1"/>
  <c r="H1105" i="1"/>
  <c r="H1106" i="1" a="1"/>
  <c r="H1106" i="1"/>
  <c r="H1107" i="1" a="1"/>
  <c r="H1107" i="1" s="1"/>
  <c r="H1108" i="1" a="1"/>
  <c r="H1108" i="1"/>
  <c r="H1109" i="1" a="1"/>
  <c r="H1109" i="1"/>
  <c r="H1110" i="1" a="1"/>
  <c r="H1110" i="1" s="1"/>
  <c r="H1111" i="1" a="1"/>
  <c r="H1111" i="1" s="1"/>
  <c r="H1112" i="1" a="1"/>
  <c r="H1112" i="1"/>
  <c r="H1113" i="1" a="1"/>
  <c r="H1113" i="1"/>
  <c r="H1114" i="1" a="1"/>
  <c r="H1114" i="1"/>
  <c r="H1115" i="1" a="1"/>
  <c r="H1115" i="1" s="1"/>
  <c r="H1116" i="1" a="1"/>
  <c r="H1116" i="1"/>
  <c r="H1117" i="1" a="1"/>
  <c r="H1117" i="1"/>
  <c r="H1118" i="1" a="1"/>
  <c r="H1118" i="1"/>
  <c r="H1119" i="1" a="1"/>
  <c r="H1119" i="1" s="1"/>
  <c r="H1120" i="1" a="1"/>
  <c r="H1120" i="1"/>
  <c r="H1121" i="1" a="1"/>
  <c r="H1121" i="1"/>
  <c r="H1122" i="1" a="1"/>
  <c r="H1122" i="1" s="1"/>
  <c r="H1123" i="1" a="1"/>
  <c r="H1123" i="1" s="1"/>
  <c r="H1124" i="1" a="1"/>
  <c r="H1124" i="1"/>
  <c r="H1125" i="1" a="1"/>
  <c r="H1125" i="1"/>
  <c r="H1126" i="1" a="1"/>
  <c r="H1126" i="1"/>
  <c r="H1127" i="1" a="1"/>
  <c r="H1127" i="1" s="1"/>
  <c r="H1128" i="1" a="1"/>
  <c r="H1128" i="1"/>
  <c r="H1129" i="1" a="1"/>
  <c r="H1129" i="1"/>
  <c r="H1130" i="1" a="1"/>
  <c r="H1130" i="1" s="1"/>
  <c r="H1131" i="1" a="1"/>
  <c r="H1131" i="1" s="1"/>
  <c r="H1132" i="1" a="1"/>
  <c r="H1132" i="1" s="1"/>
  <c r="H1133" i="1" a="1"/>
  <c r="H1133" i="1"/>
  <c r="H1134" i="1" a="1"/>
  <c r="H1134" i="1"/>
  <c r="H1135" i="1" a="1"/>
  <c r="H1135" i="1" s="1"/>
  <c r="H1136" i="1" a="1"/>
  <c r="H1136" i="1" s="1"/>
  <c r="H1137" i="1" a="1"/>
  <c r="H1137" i="1" s="1"/>
  <c r="H1138" i="1" a="1"/>
  <c r="H1138" i="1"/>
  <c r="H1139" i="1" a="1"/>
  <c r="H1139" i="1" s="1"/>
  <c r="H1140" i="1" a="1"/>
  <c r="H1140" i="1" s="1"/>
  <c r="H1141" i="1" a="1"/>
  <c r="H1141" i="1" s="1"/>
  <c r="H1142" i="1" a="1"/>
  <c r="H1142" i="1" s="1"/>
  <c r="H1143" i="1" a="1"/>
  <c r="H1143" i="1" s="1"/>
  <c r="H1144" i="1" a="1"/>
  <c r="H1144" i="1" s="1"/>
  <c r="H1145" i="1" a="1"/>
  <c r="H1145" i="1"/>
  <c r="H1146" i="1" a="1"/>
  <c r="H1146" i="1" s="1"/>
  <c r="H1147" i="1" a="1"/>
  <c r="H1147" i="1" s="1"/>
  <c r="H1148" i="1" a="1"/>
  <c r="H1148" i="1" s="1"/>
  <c r="H1149" i="1" a="1"/>
  <c r="H1149" i="1"/>
  <c r="H1150" i="1" a="1"/>
  <c r="H1150" i="1" s="1"/>
  <c r="H1151" i="1" a="1"/>
  <c r="H1151" i="1" s="1"/>
  <c r="H1152" i="1" a="1"/>
  <c r="H1152" i="1" s="1"/>
  <c r="H1153" i="1" a="1"/>
  <c r="H1153" i="1" s="1"/>
  <c r="H1154" i="1" a="1"/>
  <c r="H1154" i="1" s="1"/>
  <c r="H1155" i="1" a="1"/>
  <c r="H1155" i="1" s="1"/>
  <c r="H1156" i="1" a="1"/>
  <c r="H1156" i="1" s="1"/>
  <c r="H1157" i="1" a="1"/>
  <c r="H1157" i="1" s="1"/>
  <c r="H1158" i="1" a="1"/>
  <c r="H1158" i="1" s="1"/>
  <c r="H1159" i="1" a="1"/>
  <c r="H1159" i="1" s="1"/>
  <c r="H1160" i="1" a="1"/>
  <c r="H1160" i="1" s="1"/>
  <c r="H1161" i="1" a="1"/>
  <c r="H1161" i="1" s="1"/>
  <c r="H1162" i="1" a="1"/>
  <c r="H1162" i="1" s="1"/>
  <c r="H1163" i="1" a="1"/>
  <c r="H1163" i="1" s="1"/>
  <c r="H1164" i="1" a="1"/>
  <c r="H1164" i="1" s="1"/>
  <c r="H1165" i="1" a="1"/>
  <c r="H1165" i="1" s="1"/>
  <c r="H1166" i="1" a="1"/>
  <c r="H1166" i="1"/>
  <c r="H1167" i="1" a="1"/>
  <c r="H1167" i="1" s="1"/>
  <c r="H1168" i="1" a="1"/>
  <c r="H1168" i="1" s="1"/>
  <c r="H1169" i="1" a="1"/>
  <c r="H1169" i="1" s="1"/>
  <c r="H1170" i="1" a="1"/>
  <c r="H1170" i="1"/>
  <c r="H1171" i="1" a="1"/>
  <c r="H1171" i="1" s="1"/>
  <c r="H1172" i="1" a="1"/>
  <c r="H1172" i="1" s="1"/>
  <c r="H1173" i="1" a="1"/>
  <c r="H1173" i="1" s="1"/>
  <c r="H1174" i="1" a="1"/>
  <c r="H1174" i="1" s="1"/>
  <c r="H1175" i="1" a="1"/>
  <c r="H1175" i="1" s="1"/>
  <c r="H1176" i="1" a="1"/>
  <c r="H1176" i="1" s="1"/>
  <c r="H1177" i="1" a="1"/>
  <c r="H1177" i="1"/>
  <c r="H1178" i="1" a="1"/>
  <c r="H1178" i="1" s="1"/>
  <c r="H1179" i="1" a="1"/>
  <c r="H1179" i="1" s="1"/>
  <c r="H1180" i="1" a="1"/>
  <c r="H1180" i="1" s="1"/>
  <c r="H1181" i="1" a="1"/>
  <c r="H1181" i="1"/>
  <c r="H1182" i="1" a="1"/>
  <c r="H1182" i="1" s="1"/>
  <c r="H1183" i="1" a="1"/>
  <c r="H1183" i="1" s="1"/>
  <c r="H1184" i="1" a="1"/>
  <c r="H1184" i="1" s="1"/>
  <c r="H1185" i="1" a="1"/>
  <c r="H1185" i="1" s="1"/>
  <c r="H1186" i="1" a="1"/>
  <c r="H1186" i="1" s="1"/>
  <c r="H1187" i="1" a="1"/>
  <c r="H1187" i="1" s="1"/>
  <c r="H1188" i="1" a="1"/>
  <c r="H1188" i="1" s="1"/>
  <c r="H1189" i="1" a="1"/>
  <c r="H1189" i="1" s="1"/>
  <c r="H1190" i="1" a="1"/>
  <c r="H1190" i="1" s="1"/>
  <c r="H1191" i="1" a="1"/>
  <c r="H1191" i="1" s="1"/>
  <c r="H1192" i="1" a="1"/>
  <c r="H1192" i="1" s="1"/>
  <c r="H1193" i="1" a="1"/>
  <c r="H1193" i="1" s="1"/>
  <c r="H1194" i="1" a="1"/>
  <c r="H1194" i="1" s="1"/>
  <c r="H1195" i="1" a="1"/>
  <c r="H1195" i="1" s="1"/>
  <c r="H1196" i="1" a="1"/>
  <c r="H1196" i="1" s="1"/>
  <c r="H1197" i="1" a="1"/>
  <c r="H1197" i="1" s="1"/>
  <c r="H1198" i="1" a="1"/>
  <c r="H1198" i="1"/>
  <c r="H1199" i="1" a="1"/>
  <c r="H1199" i="1" s="1"/>
  <c r="H1200" i="1" a="1"/>
  <c r="H1200" i="1" s="1"/>
  <c r="H1201" i="1" a="1"/>
  <c r="H1201" i="1" s="1"/>
  <c r="H1202" i="1" a="1"/>
  <c r="H1202" i="1"/>
  <c r="H1203" i="1" a="1"/>
  <c r="H1203" i="1" s="1"/>
  <c r="H1204" i="1" a="1"/>
  <c r="H1204" i="1" s="1"/>
  <c r="H1205" i="1" a="1"/>
  <c r="H1205" i="1" s="1"/>
  <c r="H1206" i="1" a="1"/>
  <c r="H1206" i="1" s="1"/>
  <c r="H1207" i="1" a="1"/>
  <c r="H1207" i="1" s="1"/>
  <c r="H1208" i="1" a="1"/>
  <c r="H1208" i="1" s="1"/>
  <c r="H1209" i="1" a="1"/>
  <c r="H1209" i="1"/>
  <c r="H1210" i="1" a="1"/>
  <c r="H1210" i="1" s="1"/>
  <c r="H1211" i="1" a="1"/>
  <c r="H1211" i="1" s="1"/>
  <c r="H1212" i="1" a="1"/>
  <c r="H1212" i="1" s="1"/>
  <c r="H1213" i="1" a="1"/>
  <c r="H1213" i="1"/>
  <c r="H1214" i="1" a="1"/>
  <c r="H1214" i="1" s="1"/>
  <c r="H1215" i="1" a="1"/>
  <c r="H1215" i="1" s="1"/>
  <c r="H1216" i="1" a="1"/>
  <c r="H1216" i="1" s="1"/>
  <c r="H1217" i="1" a="1"/>
  <c r="H1217" i="1" s="1"/>
  <c r="H1218" i="1" a="1"/>
  <c r="H1218" i="1" s="1"/>
  <c r="H1219" i="1" a="1"/>
  <c r="H1219" i="1" s="1"/>
  <c r="H1220" i="1" a="1"/>
  <c r="H1220" i="1" s="1"/>
  <c r="H1221" i="1" a="1"/>
  <c r="H1221" i="1" s="1"/>
  <c r="H1222" i="1" a="1"/>
  <c r="H1222" i="1" s="1"/>
  <c r="H1223" i="1" a="1"/>
  <c r="H1223" i="1" s="1"/>
  <c r="H1224" i="1" a="1"/>
  <c r="H1224" i="1" s="1"/>
  <c r="H1225" i="1" a="1"/>
  <c r="H1225" i="1" s="1"/>
  <c r="H1226" i="1" a="1"/>
  <c r="H1226" i="1" s="1"/>
  <c r="H1227" i="1" a="1"/>
  <c r="H1227" i="1" s="1"/>
  <c r="H1228" i="1" a="1"/>
  <c r="H1228" i="1" s="1"/>
  <c r="H1229" i="1" a="1"/>
  <c r="H1229" i="1" s="1"/>
  <c r="H1230" i="1" a="1"/>
  <c r="H1230" i="1" s="1"/>
  <c r="H1231" i="1" a="1"/>
  <c r="H1231" i="1" s="1"/>
  <c r="H1232" i="1" a="1"/>
  <c r="H1232" i="1" s="1"/>
  <c r="H1233" i="1" a="1"/>
  <c r="H1233" i="1" s="1"/>
  <c r="H1234" i="1" a="1"/>
  <c r="H1234" i="1"/>
  <c r="H1235" i="1" a="1"/>
  <c r="H1235" i="1" s="1"/>
  <c r="H1236" i="1" a="1"/>
  <c r="H1236" i="1" s="1"/>
  <c r="H1237" i="1" a="1"/>
  <c r="H1237" i="1" s="1"/>
  <c r="H1238" i="1" a="1"/>
  <c r="H1238" i="1" s="1"/>
  <c r="H1239" i="1" a="1"/>
  <c r="H1239" i="1" s="1"/>
  <c r="H1240" i="1" a="1"/>
  <c r="H1240" i="1" s="1"/>
  <c r="H1241" i="1" a="1"/>
  <c r="H1241" i="1"/>
  <c r="H1242" i="1" a="1"/>
  <c r="H1242" i="1" s="1"/>
  <c r="H1243" i="1" a="1"/>
  <c r="H1243" i="1" s="1"/>
  <c r="H1244" i="1" a="1"/>
  <c r="H1244" i="1" s="1"/>
  <c r="H1245" i="1" a="1"/>
  <c r="H1245" i="1"/>
  <c r="H1246" i="1" a="1"/>
  <c r="H1246" i="1" s="1"/>
  <c r="H1247" i="1" a="1"/>
  <c r="H1247" i="1" s="1"/>
  <c r="H1248" i="1" a="1"/>
  <c r="H1248" i="1" s="1"/>
  <c r="H1249" i="1" a="1"/>
  <c r="H1249" i="1" s="1"/>
  <c r="H1250" i="1" a="1"/>
  <c r="H1250" i="1" s="1"/>
  <c r="H1251" i="1" a="1"/>
  <c r="H1251" i="1" s="1"/>
  <c r="H1252" i="1" a="1"/>
  <c r="H1252" i="1" s="1"/>
  <c r="H1253" i="1" a="1"/>
  <c r="H1253" i="1" s="1"/>
  <c r="H1254" i="1" a="1"/>
  <c r="H1254" i="1" s="1"/>
  <c r="H1255" i="1" a="1"/>
  <c r="H1255" i="1" s="1"/>
  <c r="H1256" i="1" a="1"/>
  <c r="H1256" i="1" s="1"/>
  <c r="H1257" i="1" a="1"/>
  <c r="H1257" i="1" s="1"/>
  <c r="H1258" i="1" a="1"/>
  <c r="H1258" i="1" s="1"/>
  <c r="H1259" i="1" a="1"/>
  <c r="H1259" i="1" s="1"/>
  <c r="H1260" i="1" a="1"/>
  <c r="H1260" i="1" s="1"/>
  <c r="H1261" i="1" a="1"/>
  <c r="H1261" i="1" s="1"/>
  <c r="H1262" i="1" a="1"/>
  <c r="H1262" i="1"/>
  <c r="H1263" i="1" a="1"/>
  <c r="H1263" i="1" s="1"/>
  <c r="H1264" i="1" a="1"/>
  <c r="H1264" i="1" s="1"/>
  <c r="H1265" i="1" a="1"/>
  <c r="H1265" i="1" s="1"/>
  <c r="H1266" i="1" a="1"/>
  <c r="H1266" i="1"/>
  <c r="H1267" i="1" a="1"/>
  <c r="H1267" i="1" s="1"/>
  <c r="H1268" i="1" a="1"/>
  <c r="H1268" i="1" s="1"/>
  <c r="H1269" i="1" a="1"/>
  <c r="H1269" i="1" s="1"/>
  <c r="H1270" i="1" a="1"/>
  <c r="H1270" i="1" s="1"/>
  <c r="H1271" i="1" a="1"/>
  <c r="H1271" i="1" s="1"/>
  <c r="H1272" i="1" a="1"/>
  <c r="H1272" i="1" s="1"/>
  <c r="H1273" i="1" a="1"/>
  <c r="H1273" i="1"/>
  <c r="H1274" i="1" a="1"/>
  <c r="H1274" i="1" s="1"/>
  <c r="H1275" i="1" a="1"/>
  <c r="H1275" i="1" s="1"/>
  <c r="H1276" i="1" a="1"/>
  <c r="H1276" i="1" s="1"/>
  <c r="H1277" i="1" a="1"/>
  <c r="H1277" i="1"/>
  <c r="H1278" i="1" a="1"/>
  <c r="H1278" i="1" s="1"/>
  <c r="H1279" i="1" a="1"/>
  <c r="H1279" i="1" s="1"/>
  <c r="H1280" i="1" a="1"/>
  <c r="H1280" i="1" s="1"/>
  <c r="H1281" i="1" a="1"/>
  <c r="H1281" i="1" s="1"/>
  <c r="H1282" i="1" a="1"/>
  <c r="H1282" i="1" s="1"/>
  <c r="H1283" i="1" a="1"/>
  <c r="H1283" i="1" s="1"/>
  <c r="H1284" i="1" a="1"/>
  <c r="H1284" i="1" s="1"/>
  <c r="H1285" i="1" a="1"/>
  <c r="H1285" i="1" s="1"/>
  <c r="H1286" i="1" a="1"/>
  <c r="H1286" i="1" s="1"/>
  <c r="H1287" i="1" a="1"/>
  <c r="H1287" i="1" s="1"/>
  <c r="H1288" i="1" a="1"/>
  <c r="H1288" i="1" s="1"/>
  <c r="H1289" i="1" a="1"/>
  <c r="H1289" i="1" s="1"/>
  <c r="H1290" i="1" a="1"/>
  <c r="H1290" i="1" s="1"/>
  <c r="H1291" i="1" a="1"/>
  <c r="H1291" i="1" s="1"/>
  <c r="H1292" i="1" a="1"/>
  <c r="H1292" i="1" s="1"/>
  <c r="H1293" i="1" a="1"/>
  <c r="H1293" i="1" s="1"/>
  <c r="H1294" i="1" a="1"/>
  <c r="H1294" i="1" s="1"/>
  <c r="H1295" i="1" a="1"/>
  <c r="H1295" i="1" s="1"/>
  <c r="H1296" i="1" a="1"/>
  <c r="H1296" i="1" s="1"/>
  <c r="H1297" i="1" a="1"/>
  <c r="H1297" i="1" s="1"/>
  <c r="H1298" i="1" a="1"/>
  <c r="H1298" i="1"/>
  <c r="H1299" i="1" a="1"/>
  <c r="H1299" i="1" s="1"/>
  <c r="H1300" i="1" a="1"/>
  <c r="H1300" i="1" s="1"/>
  <c r="H1301" i="1" a="1"/>
  <c r="H1301" i="1" s="1"/>
  <c r="H1302" i="1" a="1"/>
  <c r="H1302" i="1" s="1"/>
  <c r="H1303" i="1" a="1"/>
  <c r="H1303" i="1" s="1"/>
  <c r="H1304" i="1" a="1"/>
  <c r="H1304" i="1" s="1"/>
  <c r="H1305" i="1" a="1"/>
  <c r="H1305" i="1" s="1"/>
  <c r="H1306" i="1" a="1"/>
  <c r="H1306" i="1"/>
  <c r="H1307" i="1" a="1"/>
  <c r="H1307" i="1" s="1"/>
  <c r="H1308" i="1" a="1"/>
  <c r="H1308" i="1"/>
  <c r="H1309" i="1" a="1"/>
  <c r="H1309" i="1" s="1"/>
  <c r="H1310" i="1" a="1"/>
  <c r="H1310" i="1" s="1"/>
  <c r="H1311" i="1" a="1"/>
  <c r="H1311" i="1" s="1"/>
  <c r="H1312" i="1" a="1"/>
  <c r="H1312" i="1"/>
  <c r="H1313" i="1" a="1"/>
  <c r="H1313" i="1"/>
  <c r="H1314" i="1" a="1"/>
  <c r="H1314" i="1" s="1"/>
  <c r="H1315" i="1" a="1"/>
  <c r="H1315" i="1" s="1"/>
  <c r="H1316" i="1" a="1"/>
  <c r="H1316" i="1" s="1"/>
  <c r="H1317" i="1" a="1"/>
  <c r="H1317" i="1"/>
  <c r="H1318" i="1" a="1"/>
  <c r="H1318" i="1" s="1"/>
  <c r="H1319" i="1" a="1"/>
  <c r="H1319" i="1" s="1"/>
  <c r="H1320" i="1" a="1"/>
  <c r="H1320" i="1"/>
  <c r="H1321" i="1" a="1"/>
  <c r="H1321" i="1"/>
  <c r="H1322" i="1" a="1"/>
  <c r="H1322" i="1"/>
  <c r="H1323" i="1" a="1"/>
  <c r="H1323" i="1" s="1"/>
  <c r="H1324" i="1" a="1"/>
  <c r="H1324" i="1" s="1"/>
  <c r="H1325" i="1" a="1"/>
  <c r="H1325" i="1" s="1"/>
  <c r="H1326" i="1" a="1"/>
  <c r="H1326" i="1"/>
  <c r="H1327" i="1" a="1"/>
  <c r="H1327" i="1" s="1"/>
  <c r="H1328" i="1" a="1"/>
  <c r="H1328" i="1" s="1"/>
  <c r="H1329" i="1" a="1"/>
  <c r="H1329" i="1"/>
  <c r="H1330" i="1" a="1"/>
  <c r="H1330" i="1"/>
  <c r="H1331" i="1" a="1"/>
  <c r="H1331" i="1" s="1"/>
  <c r="H1332" i="1" a="1"/>
  <c r="H1332" i="1" s="1"/>
  <c r="H1333" i="1" a="1"/>
  <c r="H1333" i="1" s="1"/>
  <c r="H1334" i="1" a="1"/>
  <c r="H1334" i="1" s="1"/>
  <c r="H1335" i="1" a="1"/>
  <c r="H1335" i="1" s="1"/>
  <c r="H1336" i="1" a="1"/>
  <c r="H1336" i="1"/>
  <c r="H1337" i="1" a="1"/>
  <c r="H1337" i="1" s="1"/>
  <c r="H1338" i="1" a="1"/>
  <c r="H1338" i="1"/>
  <c r="H1339" i="1" a="1"/>
  <c r="H1339" i="1" s="1"/>
  <c r="H1340" i="1" a="1"/>
  <c r="H1340" i="1" s="1"/>
  <c r="H1341" i="1" a="1"/>
  <c r="H1341" i="1" s="1"/>
  <c r="H1342" i="1" a="1"/>
  <c r="H1342" i="1" s="1"/>
  <c r="H1343" i="1" a="1"/>
  <c r="H1343" i="1" s="1"/>
  <c r="H1344" i="1" a="1"/>
  <c r="H1344" i="1"/>
  <c r="H1345" i="1" a="1"/>
  <c r="H1345" i="1" s="1"/>
  <c r="H1346" i="1" a="1"/>
  <c r="H1346" i="1" s="1"/>
  <c r="H1347" i="1" a="1"/>
  <c r="H1347" i="1" s="1"/>
  <c r="H1348" i="1" a="1"/>
  <c r="H1348" i="1" s="1"/>
  <c r="H1349" i="1" a="1"/>
  <c r="H1349" i="1" s="1"/>
  <c r="H1350" i="1" a="1"/>
  <c r="H1350" i="1"/>
  <c r="H1351" i="1" a="1"/>
  <c r="H1351" i="1" s="1"/>
  <c r="H1352" i="1" a="1"/>
  <c r="H1352" i="1"/>
  <c r="H1353" i="1" a="1"/>
  <c r="H1353" i="1"/>
  <c r="H1354" i="1" a="1"/>
  <c r="H1354" i="1"/>
  <c r="H1355" i="1" a="1"/>
  <c r="H1355" i="1" s="1"/>
  <c r="H1356" i="1" a="1"/>
  <c r="H1356" i="1" s="1"/>
  <c r="H1357" i="1" a="1"/>
  <c r="H1357" i="1" s="1"/>
  <c r="H1358" i="1" a="1"/>
  <c r="H1358" i="1" s="1"/>
  <c r="H1359" i="1" a="1"/>
  <c r="H1359" i="1" s="1"/>
  <c r="H1360" i="1" a="1"/>
  <c r="H1360" i="1" s="1"/>
  <c r="H1361" i="1" a="1"/>
  <c r="H1361" i="1"/>
  <c r="H1362" i="1" a="1"/>
  <c r="H1362" i="1"/>
  <c r="H1363" i="1" a="1"/>
  <c r="H1363" i="1" s="1"/>
  <c r="H1364" i="1" a="1"/>
  <c r="H1364" i="1"/>
  <c r="H1365" i="1" a="1"/>
  <c r="H1365" i="1" s="1"/>
  <c r="H1366" i="1" a="1"/>
  <c r="H1366" i="1" s="1"/>
  <c r="H1367" i="1" a="1"/>
  <c r="H1367" i="1" s="1"/>
  <c r="H1368" i="1" a="1"/>
  <c r="H1368" i="1"/>
  <c r="H1369" i="1" a="1"/>
  <c r="H1369" i="1" s="1"/>
  <c r="H1370" i="1" a="1"/>
  <c r="H1370" i="1"/>
  <c r="H1371" i="1" a="1"/>
  <c r="H1371" i="1" s="1"/>
  <c r="H1372" i="1" a="1"/>
  <c r="H1372" i="1" s="1"/>
  <c r="H1373" i="1" a="1"/>
  <c r="H1373" i="1"/>
  <c r="H1374" i="1" a="1"/>
  <c r="H1374" i="1" s="1"/>
  <c r="H1375" i="1" a="1"/>
  <c r="H1375" i="1" s="1"/>
  <c r="H1376" i="1" a="1"/>
  <c r="H1376" i="1"/>
  <c r="H1377" i="1" a="1"/>
  <c r="H1377" i="1" s="1"/>
  <c r="H1378" i="1" a="1"/>
  <c r="H1378" i="1" s="1"/>
  <c r="H1379" i="1" a="1"/>
  <c r="H1379" i="1" s="1"/>
  <c r="H1380" i="1" a="1"/>
  <c r="H1380" i="1" s="1"/>
  <c r="H1381" i="1" a="1"/>
  <c r="H1381" i="1"/>
  <c r="H1382" i="1" a="1"/>
  <c r="H1382" i="1"/>
  <c r="H1383" i="1" a="1"/>
  <c r="H1383" i="1" s="1"/>
  <c r="H1384" i="1" a="1"/>
  <c r="H1384" i="1"/>
  <c r="H1385" i="1" a="1"/>
  <c r="H1385" i="1"/>
  <c r="H1386" i="1" a="1"/>
  <c r="H1386" i="1" s="1"/>
  <c r="H1387" i="1" a="1"/>
  <c r="H1387" i="1" s="1"/>
  <c r="H1388" i="1" a="1"/>
  <c r="H1388" i="1" s="1"/>
  <c r="H1389" i="1" a="1"/>
  <c r="H1389" i="1" s="1"/>
  <c r="H1390" i="1" a="1"/>
  <c r="H1390" i="1"/>
  <c r="H1391" i="1" a="1"/>
  <c r="H1391" i="1" s="1"/>
  <c r="H1392" i="1" a="1"/>
  <c r="H1392" i="1" s="1"/>
  <c r="H1393" i="1" a="1"/>
  <c r="H1393" i="1"/>
  <c r="H1394" i="1" a="1"/>
  <c r="H1394" i="1"/>
  <c r="H1395" i="1" a="1"/>
  <c r="H1395" i="1" s="1"/>
  <c r="H1396" i="1" a="1"/>
  <c r="H1396" i="1" s="1"/>
  <c r="H1397" i="1" a="1"/>
  <c r="H1397" i="1" s="1"/>
  <c r="H1398" i="1" a="1"/>
  <c r="H1398" i="1" s="1"/>
  <c r="H1399" i="1" a="1"/>
  <c r="H1399" i="1" s="1"/>
  <c r="H1400" i="1" a="1"/>
  <c r="H1400" i="1" s="1"/>
  <c r="H1401" i="1" a="1"/>
  <c r="H1401" i="1" s="1"/>
  <c r="H1402" i="1" a="1"/>
  <c r="H1402" i="1"/>
  <c r="H1403" i="1" a="1"/>
  <c r="H1403" i="1"/>
  <c r="H1404" i="1" a="1"/>
  <c r="H1404" i="1"/>
  <c r="H1405" i="1" a="1"/>
  <c r="H1405" i="1" s="1"/>
  <c r="H1406" i="1" a="1"/>
  <c r="H1406" i="1"/>
  <c r="H1407" i="1" a="1"/>
  <c r="H1407" i="1"/>
  <c r="H1408" i="1" a="1"/>
  <c r="H1408" i="1"/>
  <c r="H1409" i="1" a="1"/>
  <c r="H1409" i="1" s="1"/>
  <c r="H1410" i="1" a="1"/>
  <c r="H1410" i="1"/>
  <c r="H1411" i="1" a="1"/>
  <c r="H1411" i="1"/>
  <c r="H1412" i="1" a="1"/>
  <c r="H1412" i="1" s="1"/>
  <c r="H1413" i="1" a="1"/>
  <c r="H1413" i="1" s="1"/>
  <c r="H1414" i="1" a="1"/>
  <c r="H1414" i="1"/>
  <c r="H1415" i="1" a="1"/>
  <c r="H1415" i="1"/>
  <c r="H1416" i="1" a="1"/>
  <c r="H1416" i="1"/>
  <c r="H1417" i="1" a="1"/>
  <c r="H1417" i="1" s="1"/>
  <c r="H1418" i="1" a="1"/>
  <c r="H1418" i="1"/>
  <c r="H1419" i="1" a="1"/>
  <c r="H1419" i="1"/>
  <c r="H1420" i="1" a="1"/>
  <c r="H1420" i="1" s="1"/>
  <c r="H1421" i="1" a="1"/>
  <c r="H1421" i="1" s="1"/>
  <c r="H1422" i="1" a="1"/>
  <c r="H1422" i="1"/>
  <c r="H1423" i="1" a="1"/>
  <c r="H1423" i="1"/>
  <c r="H1424" i="1" a="1"/>
  <c r="H1424" i="1" s="1"/>
  <c r="H1425" i="1" a="1"/>
  <c r="H1425" i="1" s="1"/>
  <c r="H1426" i="1" a="1"/>
  <c r="H1426" i="1"/>
  <c r="H1427" i="1" a="1"/>
  <c r="H1427" i="1"/>
  <c r="H1428" i="1" a="1"/>
  <c r="H1428" i="1"/>
  <c r="H1429" i="1" a="1"/>
  <c r="H1429" i="1" s="1"/>
  <c r="H1430" i="1" a="1"/>
  <c r="H1430" i="1"/>
  <c r="H1431" i="1" a="1"/>
  <c r="H1431" i="1"/>
  <c r="H1432" i="1" a="1"/>
  <c r="H1432" i="1" s="1"/>
  <c r="H1433" i="1" a="1"/>
  <c r="H1433" i="1" s="1"/>
  <c r="H1434" i="1" a="1"/>
  <c r="H1434" i="1"/>
  <c r="H1435" i="1" a="1"/>
  <c r="H1435" i="1"/>
  <c r="H1436" i="1" a="1"/>
  <c r="H1436" i="1"/>
  <c r="H1437" i="1" a="1"/>
  <c r="H1437" i="1" s="1"/>
  <c r="H1438" i="1" a="1"/>
  <c r="H1438" i="1"/>
  <c r="H1439" i="1" a="1"/>
  <c r="H1439" i="1"/>
  <c r="H1440" i="1" a="1"/>
  <c r="H1440" i="1"/>
  <c r="H1441" i="1" a="1"/>
  <c r="H1441" i="1" s="1"/>
  <c r="H1442" i="1" a="1"/>
  <c r="H1442" i="1"/>
  <c r="H1443" i="1" a="1"/>
  <c r="H1443" i="1"/>
  <c r="H1444" i="1" a="1"/>
  <c r="H1444" i="1" s="1"/>
  <c r="H1445" i="1" a="1"/>
  <c r="H1445" i="1" s="1"/>
  <c r="H1446" i="1" a="1"/>
  <c r="H1446" i="1"/>
  <c r="H1447" i="1" a="1"/>
  <c r="H1447" i="1"/>
  <c r="H1448" i="1" a="1"/>
  <c r="H1448" i="1"/>
  <c r="H1449" i="1" a="1"/>
  <c r="H1449" i="1" s="1"/>
  <c r="H1450" i="1" a="1"/>
  <c r="H1450" i="1"/>
  <c r="H1451" i="1" a="1"/>
  <c r="H1451" i="1"/>
  <c r="H1452" i="1" a="1"/>
  <c r="H1452" i="1" s="1"/>
  <c r="H1453" i="1" a="1"/>
  <c r="H1453" i="1" s="1"/>
  <c r="H1454" i="1" a="1"/>
  <c r="H1454" i="1"/>
  <c r="H1455" i="1" a="1"/>
  <c r="H1455" i="1"/>
  <c r="H1456" i="1" a="1"/>
  <c r="H1456" i="1"/>
  <c r="H1457" i="1" a="1"/>
  <c r="H1457" i="1" s="1"/>
  <c r="H1458" i="1" a="1"/>
  <c r="H1458" i="1"/>
  <c r="H1459" i="1" a="1"/>
  <c r="H1459" i="1"/>
  <c r="H1460" i="1" a="1"/>
  <c r="H1460" i="1"/>
  <c r="H1461" i="1" a="1"/>
  <c r="H1461" i="1" s="1"/>
  <c r="H1462" i="1" a="1"/>
  <c r="H1462" i="1"/>
  <c r="H1463" i="1" a="1"/>
  <c r="H1463" i="1"/>
  <c r="H1464" i="1" a="1"/>
  <c r="H1464" i="1" s="1"/>
  <c r="H1465" i="1" a="1"/>
  <c r="H1465" i="1" s="1"/>
  <c r="H1466" i="1" a="1"/>
  <c r="H1466" i="1"/>
  <c r="H1467" i="1" a="1"/>
  <c r="H1467" i="1"/>
  <c r="H1468" i="1" a="1"/>
  <c r="H1468" i="1"/>
  <c r="H1469" i="1" a="1"/>
  <c r="H1469" i="1" s="1"/>
  <c r="H1470" i="1" a="1"/>
  <c r="H1470" i="1"/>
  <c r="H1471" i="1" a="1"/>
  <c r="H1471" i="1"/>
  <c r="H1472" i="1" a="1"/>
  <c r="H1472" i="1"/>
  <c r="H1473" i="1" a="1"/>
  <c r="H1473" i="1" s="1"/>
  <c r="H1474" i="1" a="1"/>
  <c r="H1474" i="1"/>
  <c r="H1475" i="1" a="1"/>
  <c r="H1475" i="1"/>
  <c r="H1476" i="1" a="1"/>
  <c r="H1476" i="1" s="1"/>
  <c r="H1477" i="1" a="1"/>
  <c r="H1477" i="1" s="1"/>
  <c r="H1478" i="1" a="1"/>
  <c r="H1478" i="1"/>
  <c r="H1479" i="1" a="1"/>
  <c r="H1479" i="1"/>
  <c r="H1480" i="1" a="1"/>
  <c r="H1480" i="1"/>
  <c r="H1481" i="1" a="1"/>
  <c r="H1481" i="1" s="1"/>
  <c r="H1482" i="1" a="1"/>
  <c r="H1482" i="1"/>
  <c r="H1483" i="1" a="1"/>
  <c r="H1483" i="1"/>
  <c r="H1484" i="1" a="1"/>
  <c r="H1484" i="1" s="1"/>
  <c r="H1485" i="1" a="1"/>
  <c r="H1485" i="1" s="1"/>
  <c r="H1486" i="1" a="1"/>
  <c r="H1486" i="1"/>
  <c r="H1487" i="1" a="1"/>
  <c r="H1487" i="1"/>
  <c r="H1488" i="1" a="1"/>
  <c r="H1488" i="1" s="1"/>
  <c r="H1489" i="1" a="1"/>
  <c r="H1489" i="1" s="1"/>
  <c r="H1490" i="1" a="1"/>
  <c r="H1490" i="1"/>
  <c r="H1491" i="1" a="1"/>
  <c r="H1491" i="1"/>
  <c r="H1492" i="1" a="1"/>
  <c r="H1492" i="1"/>
  <c r="H1493" i="1" a="1"/>
  <c r="H1493" i="1" s="1"/>
  <c r="H1494" i="1" a="1"/>
  <c r="H1494" i="1"/>
  <c r="H1495" i="1" a="1"/>
  <c r="H1495" i="1"/>
  <c r="H1496" i="1" a="1"/>
  <c r="H1496" i="1" s="1"/>
  <c r="H1497" i="1" a="1"/>
  <c r="H1497" i="1" s="1"/>
  <c r="H1498" i="1" a="1"/>
  <c r="H1498" i="1"/>
  <c r="H1499" i="1" a="1"/>
  <c r="H1499" i="1"/>
  <c r="H1500" i="1" a="1"/>
  <c r="H1500" i="1"/>
  <c r="H1501" i="1" a="1"/>
  <c r="H1501" i="1" s="1"/>
  <c r="H1502" i="1" a="1"/>
  <c r="H1502" i="1"/>
  <c r="H1503" i="1" a="1"/>
  <c r="H1503" i="1"/>
  <c r="H1504" i="1" a="1"/>
  <c r="H1504" i="1"/>
  <c r="H1505" i="1" a="1"/>
  <c r="H1505" i="1" s="1"/>
  <c r="H1506" i="1" a="1"/>
  <c r="H1506" i="1"/>
  <c r="H1507" i="1" a="1"/>
  <c r="H1507" i="1"/>
  <c r="H1508" i="1" a="1"/>
  <c r="H1508" i="1" s="1"/>
  <c r="H1509" i="1" a="1"/>
  <c r="H1509" i="1" s="1"/>
  <c r="H1510" i="1" a="1"/>
  <c r="H1510" i="1"/>
  <c r="H1511" i="1" a="1"/>
  <c r="H1511" i="1"/>
  <c r="H1512" i="1" a="1"/>
  <c r="H1512" i="1"/>
  <c r="H1513" i="1" a="1"/>
  <c r="H1513" i="1" s="1"/>
  <c r="H1514" i="1" a="1"/>
  <c r="H1514" i="1"/>
  <c r="H1515" i="1" a="1"/>
  <c r="H1515" i="1"/>
  <c r="H1516" i="1" a="1"/>
  <c r="H1516" i="1" s="1"/>
  <c r="H1517" i="1" a="1"/>
  <c r="H1517" i="1" s="1"/>
  <c r="H1518" i="1" a="1"/>
  <c r="H1518" i="1"/>
  <c r="H1519" i="1" a="1"/>
  <c r="H1519" i="1"/>
  <c r="H1520" i="1" a="1"/>
  <c r="H1520" i="1"/>
  <c r="H1521" i="1" a="1"/>
  <c r="H1521" i="1" s="1"/>
  <c r="H1522" i="1" a="1"/>
  <c r="H1522" i="1"/>
  <c r="H1523" i="1" a="1"/>
  <c r="H1523" i="1"/>
  <c r="H1524" i="1" a="1"/>
  <c r="H1524" i="1"/>
  <c r="H1525" i="1" a="1"/>
  <c r="H1525" i="1" s="1"/>
  <c r="H1526" i="1" a="1"/>
  <c r="H1526" i="1"/>
  <c r="H1527" i="1" a="1"/>
  <c r="H1527" i="1"/>
  <c r="H1528" i="1" a="1"/>
  <c r="H1528" i="1" s="1"/>
  <c r="H1529" i="1" a="1"/>
  <c r="H1529" i="1" s="1"/>
  <c r="H1530" i="1" a="1"/>
  <c r="H1530" i="1"/>
  <c r="H1531" i="1" a="1"/>
  <c r="H1531" i="1"/>
  <c r="H1532" i="1" a="1"/>
  <c r="H1532" i="1"/>
  <c r="H1533" i="1" a="1"/>
  <c r="H1533" i="1" s="1"/>
  <c r="H1534" i="1" a="1"/>
  <c r="H1534" i="1"/>
  <c r="H1535" i="1" a="1"/>
  <c r="H1535" i="1"/>
  <c r="H1536" i="1" a="1"/>
  <c r="H1536" i="1"/>
  <c r="H1537" i="1" a="1"/>
  <c r="H1537" i="1" s="1"/>
  <c r="H1538" i="1" a="1"/>
  <c r="H1538" i="1"/>
  <c r="H1539" i="1" a="1"/>
  <c r="H1539" i="1"/>
  <c r="H1540" i="1" a="1"/>
  <c r="H1540" i="1" s="1"/>
  <c r="H1541" i="1" a="1"/>
  <c r="H1541" i="1" s="1"/>
  <c r="H1542" i="1" a="1"/>
  <c r="H1542" i="1"/>
  <c r="H1543" i="1" a="1"/>
  <c r="H1543" i="1"/>
  <c r="H1544" i="1" a="1"/>
  <c r="H1544" i="1"/>
  <c r="H1545" i="1" a="1"/>
  <c r="H1545" i="1" s="1"/>
  <c r="H1546" i="1" a="1"/>
  <c r="H1546" i="1"/>
  <c r="H1547" i="1" a="1"/>
  <c r="H1547" i="1"/>
  <c r="H1548" i="1" a="1"/>
  <c r="H1548" i="1" s="1"/>
  <c r="H1549" i="1" a="1"/>
  <c r="H1549" i="1" s="1"/>
  <c r="H1550" i="1" a="1"/>
  <c r="H1550" i="1"/>
  <c r="H1551" i="1" a="1"/>
  <c r="H1551" i="1"/>
  <c r="H1552" i="1" a="1"/>
  <c r="H1552" i="1"/>
  <c r="H1553" i="1" a="1"/>
  <c r="H1553" i="1" s="1"/>
  <c r="H1554" i="1" a="1"/>
  <c r="H1554" i="1"/>
  <c r="H1555" i="1" a="1"/>
  <c r="H1555" i="1"/>
  <c r="H1556" i="1" a="1"/>
  <c r="H1556" i="1"/>
  <c r="H1557" i="1" a="1"/>
  <c r="H1557" i="1" s="1"/>
  <c r="H1558" i="1" a="1"/>
  <c r="H1558" i="1"/>
  <c r="H1559" i="1" a="1"/>
  <c r="H1559" i="1"/>
  <c r="H1560" i="1" a="1"/>
  <c r="H1560" i="1" s="1"/>
  <c r="H1561" i="1" a="1"/>
  <c r="H1561" i="1" s="1"/>
  <c r="H1562" i="1" a="1"/>
  <c r="H1562" i="1"/>
  <c r="H1563" i="1" a="1"/>
  <c r="H1563" i="1"/>
  <c r="H1564" i="1" a="1"/>
  <c r="H1564" i="1" s="1"/>
  <c r="H1565" i="1" a="1"/>
  <c r="H1565" i="1" s="1"/>
  <c r="H1566" i="1" a="1"/>
  <c r="H1566" i="1"/>
  <c r="H1567" i="1" a="1"/>
  <c r="H1567" i="1"/>
  <c r="H1568" i="1" a="1"/>
  <c r="H1568" i="1"/>
  <c r="H1569" i="1" a="1"/>
  <c r="H1569" i="1" s="1"/>
  <c r="H1570" i="1" a="1"/>
  <c r="H1570" i="1"/>
  <c r="H1571" i="1" a="1"/>
  <c r="H1571" i="1"/>
  <c r="H1572" i="1" a="1"/>
  <c r="H1572" i="1" s="1"/>
  <c r="H1573" i="1" a="1"/>
  <c r="H1573" i="1" s="1"/>
  <c r="H1574" i="1" a="1"/>
  <c r="H1574" i="1"/>
  <c r="H1575" i="1" a="1"/>
  <c r="H1575" i="1"/>
  <c r="H1576" i="1" a="1"/>
  <c r="H1576" i="1"/>
  <c r="H1577" i="1" a="1"/>
  <c r="H1577" i="1" s="1"/>
  <c r="H1578" i="1" a="1"/>
  <c r="H1578" i="1"/>
  <c r="H1579" i="1" a="1"/>
  <c r="H1579" i="1"/>
  <c r="H1580" i="1" a="1"/>
  <c r="H1580" i="1" s="1"/>
  <c r="H1581" i="1" a="1"/>
  <c r="H1581" i="1" s="1"/>
  <c r="H1582" i="1" a="1"/>
  <c r="H1582" i="1"/>
  <c r="H1583" i="1" a="1"/>
  <c r="H1583" i="1" s="1"/>
  <c r="H1584" i="1" a="1"/>
  <c r="H1584" i="1" s="1"/>
  <c r="H1585" i="1" a="1"/>
  <c r="H1585" i="1" s="1"/>
  <c r="H1586" i="1" a="1"/>
  <c r="H1586" i="1"/>
  <c r="H1587" i="1" a="1"/>
  <c r="H1587" i="1"/>
  <c r="H1588" i="1" a="1"/>
  <c r="H1588" i="1"/>
  <c r="H1589" i="1" a="1"/>
  <c r="H1589" i="1" s="1"/>
  <c r="H1590" i="1" a="1"/>
  <c r="H1590" i="1"/>
  <c r="H1591" i="1" a="1"/>
  <c r="H1591" i="1"/>
  <c r="H1592" i="1" a="1"/>
  <c r="H1592" i="1" s="1"/>
  <c r="H1593" i="1" a="1"/>
  <c r="H1593" i="1" s="1"/>
  <c r="H1594" i="1" a="1"/>
  <c r="H1594" i="1"/>
  <c r="H1595" i="1" a="1"/>
  <c r="H1595" i="1" s="1"/>
  <c r="H1596" i="1" a="1"/>
  <c r="H1596" i="1"/>
  <c r="H1597" i="1" a="1"/>
  <c r="H1597" i="1" s="1"/>
  <c r="H1598" i="1" a="1"/>
  <c r="H1598" i="1"/>
  <c r="H1599" i="1" a="1"/>
  <c r="H1599" i="1"/>
  <c r="H1600" i="1" a="1"/>
  <c r="H1600" i="1"/>
  <c r="H1601" i="1" a="1"/>
  <c r="H1601" i="1" s="1"/>
  <c r="H1602" i="1" a="1"/>
  <c r="H1602" i="1"/>
  <c r="H1603" i="1" a="1"/>
  <c r="H1603" i="1" s="1"/>
  <c r="H1604" i="1" a="1"/>
  <c r="H1604" i="1" s="1"/>
  <c r="H1605" i="1" a="1"/>
  <c r="H1605" i="1" s="1"/>
  <c r="H1606" i="1" a="1"/>
  <c r="H1606" i="1"/>
  <c r="H1607" i="1" a="1"/>
  <c r="H1607" i="1"/>
  <c r="H1608" i="1" a="1"/>
  <c r="H1608" i="1"/>
  <c r="H1609" i="1" a="1"/>
  <c r="H1609" i="1" s="1"/>
  <c r="H1610" i="1" a="1"/>
  <c r="H1610" i="1"/>
  <c r="H1611" i="1" a="1"/>
  <c r="H1611" i="1"/>
  <c r="H1612" i="1" a="1"/>
  <c r="H1612" i="1" s="1"/>
  <c r="H1613" i="1" a="1"/>
  <c r="H1613" i="1" s="1"/>
  <c r="H1614" i="1" a="1"/>
  <c r="H1614" i="1"/>
  <c r="H1615" i="1" a="1"/>
  <c r="H1615" i="1" s="1"/>
  <c r="H1616" i="1" a="1"/>
  <c r="H1616" i="1" s="1"/>
  <c r="H1617" i="1" a="1"/>
  <c r="H1617" i="1" s="1"/>
  <c r="H1618" i="1" a="1"/>
  <c r="H1618" i="1"/>
  <c r="H1619" i="1" a="1"/>
  <c r="H1619" i="1"/>
  <c r="H1620" i="1" a="1"/>
  <c r="H1620" i="1"/>
  <c r="H1621" i="1" a="1"/>
  <c r="H1621" i="1" s="1"/>
  <c r="H1622" i="1" a="1"/>
  <c r="H1622" i="1"/>
  <c r="H1623" i="1" a="1"/>
  <c r="H1623" i="1"/>
  <c r="H1624" i="1" a="1"/>
  <c r="H1624" i="1" s="1"/>
  <c r="H1625" i="1" a="1"/>
  <c r="H1625" i="1" s="1"/>
  <c r="H1626" i="1" a="1"/>
  <c r="H1626" i="1"/>
  <c r="H1627" i="1" a="1"/>
  <c r="H1627" i="1" s="1"/>
  <c r="H1628" i="1" a="1"/>
  <c r="H1628" i="1"/>
  <c r="H1629" i="1" a="1"/>
  <c r="H1629" i="1" s="1"/>
  <c r="H1630" i="1" a="1"/>
  <c r="H1630" i="1"/>
  <c r="H1631" i="1" a="1"/>
  <c r="H1631" i="1"/>
  <c r="H1632" i="1" a="1"/>
  <c r="H1632" i="1"/>
  <c r="H1633" i="1" a="1"/>
  <c r="H1633" i="1" s="1"/>
  <c r="H1634" i="1" a="1"/>
  <c r="H1634" i="1"/>
  <c r="H1635" i="1" a="1"/>
  <c r="H1635" i="1" s="1"/>
  <c r="H1636" i="1" a="1"/>
  <c r="H1636" i="1" s="1"/>
  <c r="H1637" i="1" a="1"/>
  <c r="H1637" i="1" s="1"/>
  <c r="H1638" i="1" a="1"/>
  <c r="H1638" i="1"/>
  <c r="H1639" i="1" a="1"/>
  <c r="H1639" i="1"/>
  <c r="H1640" i="1" a="1"/>
  <c r="H1640" i="1"/>
  <c r="H1641" i="1" a="1"/>
  <c r="H1641" i="1" s="1"/>
  <c r="H1642" i="1" a="1"/>
  <c r="H1642" i="1"/>
  <c r="H1643" i="1" a="1"/>
  <c r="H1643" i="1"/>
  <c r="H1644" i="1" a="1"/>
  <c r="H1644" i="1" s="1"/>
  <c r="H1645" i="1" a="1"/>
  <c r="H1645" i="1" s="1"/>
  <c r="H1646" i="1" a="1"/>
  <c r="H1646" i="1"/>
  <c r="H1647" i="1" a="1"/>
  <c r="H1647" i="1" s="1"/>
  <c r="H1648" i="1" a="1"/>
  <c r="H1648" i="1"/>
  <c r="H1649" i="1" a="1"/>
  <c r="H1649" i="1" s="1"/>
  <c r="H1650" i="1" a="1"/>
  <c r="H1650" i="1"/>
  <c r="H1651" i="1" a="1"/>
  <c r="H1651" i="1"/>
  <c r="H1652" i="1" a="1"/>
  <c r="H1652" i="1"/>
  <c r="H1653" i="1" a="1"/>
  <c r="H1653" i="1" s="1"/>
  <c r="H1654" i="1" a="1"/>
  <c r="H1654" i="1" s="1"/>
  <c r="H1655" i="1" a="1"/>
  <c r="H1655" i="1" s="1"/>
  <c r="H1656" i="1" a="1"/>
  <c r="H1656" i="1" s="1"/>
  <c r="H1657" i="1" a="1"/>
  <c r="H1657" i="1" s="1"/>
  <c r="H1658" i="1" a="1"/>
  <c r="H1658" i="1" s="1"/>
  <c r="H1659" i="1" a="1"/>
  <c r="H1659" i="1" s="1"/>
  <c r="H1660" i="1" a="1"/>
  <c r="H1660" i="1" s="1"/>
  <c r="H1661" i="1" a="1"/>
  <c r="H1661" i="1" s="1"/>
  <c r="H1662" i="1" a="1"/>
  <c r="H1662" i="1" s="1"/>
  <c r="H1663" i="1" a="1"/>
  <c r="H1663" i="1"/>
  <c r="H1664" i="1" a="1"/>
  <c r="H1664" i="1" s="1"/>
  <c r="H1665" i="1" a="1"/>
  <c r="H1665" i="1" s="1"/>
  <c r="H1666" i="1" a="1"/>
  <c r="H1666" i="1" s="1"/>
  <c r="H1667" i="1" a="1"/>
  <c r="H1667" i="1"/>
  <c r="H1668" i="1" a="1"/>
  <c r="H1668" i="1"/>
  <c r="H1669" i="1" a="1"/>
  <c r="H1669" i="1" s="1"/>
  <c r="H1670" i="1" a="1"/>
  <c r="H1670" i="1" s="1"/>
  <c r="H1671" i="1" a="1"/>
  <c r="H1671" i="1" s="1"/>
  <c r="H1672" i="1" a="1"/>
  <c r="H1672" i="1"/>
  <c r="H1673" i="1" a="1"/>
  <c r="H1673" i="1" s="1"/>
  <c r="H1674" i="1" a="1"/>
  <c r="H1674" i="1" s="1"/>
  <c r="H1675" i="1" a="1"/>
  <c r="H1675" i="1" s="1"/>
  <c r="H1676" i="1" a="1"/>
  <c r="H1676" i="1" s="1"/>
  <c r="H1677" i="1" a="1"/>
  <c r="H1677" i="1" s="1"/>
  <c r="H1678" i="1" a="1"/>
  <c r="H1678" i="1" s="1"/>
  <c r="H1679" i="1" a="1"/>
  <c r="H1679" i="1"/>
  <c r="H1680" i="1" a="1"/>
  <c r="H1680" i="1" s="1"/>
  <c r="H1681" i="1" a="1"/>
  <c r="H1681" i="1" s="1"/>
  <c r="H1682" i="1" a="1"/>
  <c r="H1682" i="1" s="1"/>
  <c r="H1683" i="1" a="1"/>
  <c r="H1683" i="1"/>
  <c r="H1684" i="1" a="1"/>
  <c r="H1684" i="1"/>
  <c r="H1685" i="1" a="1"/>
  <c r="H1685" i="1" s="1"/>
  <c r="H1686" i="1" a="1"/>
  <c r="H1686" i="1" s="1"/>
  <c r="H1687" i="1" a="1"/>
  <c r="H1687" i="1" s="1"/>
  <c r="H1688" i="1" a="1"/>
  <c r="H1688" i="1" s="1"/>
  <c r="H1689" i="1" a="1"/>
  <c r="H1689" i="1" s="1"/>
  <c r="H1690" i="1" a="1"/>
  <c r="H1690" i="1" s="1"/>
  <c r="H1691" i="1" a="1"/>
  <c r="H1691" i="1" s="1"/>
  <c r="H1692" i="1" a="1"/>
  <c r="H1692" i="1" s="1"/>
  <c r="H1693" i="1" a="1"/>
  <c r="H1693" i="1" s="1"/>
  <c r="H1694" i="1" a="1"/>
  <c r="H1694" i="1" s="1"/>
  <c r="H1695" i="1" a="1"/>
  <c r="H1695" i="1"/>
  <c r="H1696" i="1" a="1"/>
  <c r="H1696" i="1" s="1"/>
  <c r="H1697" i="1" a="1"/>
  <c r="H1697" i="1" s="1"/>
  <c r="H1698" i="1" a="1"/>
  <c r="H1698" i="1" s="1"/>
  <c r="H1699" i="1" a="1"/>
  <c r="H1699" i="1"/>
  <c r="H1700" i="1" a="1"/>
  <c r="H1700" i="1"/>
  <c r="H1701" i="1" a="1"/>
  <c r="H1701" i="1" s="1"/>
  <c r="H1702" i="1" a="1"/>
  <c r="H1702" i="1" s="1"/>
  <c r="H1703" i="1" a="1"/>
  <c r="H1703" i="1" s="1"/>
  <c r="H1704" i="1" a="1"/>
  <c r="H1704" i="1"/>
  <c r="H1705" i="1" a="1"/>
  <c r="H1705" i="1" s="1"/>
  <c r="H1706" i="1" a="1"/>
  <c r="H1706" i="1" s="1"/>
  <c r="H1707" i="1" a="1"/>
  <c r="H1707" i="1" s="1"/>
  <c r="H1708" i="1" a="1"/>
  <c r="H1708" i="1" s="1"/>
  <c r="H1709" i="1" a="1"/>
  <c r="H1709" i="1" s="1"/>
  <c r="H1710" i="1" a="1"/>
  <c r="H1710" i="1" s="1"/>
  <c r="H1711" i="1" a="1"/>
  <c r="H1711" i="1"/>
  <c r="H1712" i="1" a="1"/>
  <c r="H1712" i="1" s="1"/>
  <c r="H1713" i="1" a="1"/>
  <c r="H1713" i="1" s="1"/>
  <c r="H1714" i="1" a="1"/>
  <c r="H1714" i="1" s="1"/>
  <c r="H1715" i="1" a="1"/>
  <c r="H1715" i="1"/>
  <c r="H1716" i="1" a="1"/>
  <c r="H1716" i="1"/>
  <c r="H1717" i="1" a="1"/>
  <c r="H1717" i="1" s="1"/>
  <c r="H1718" i="1" a="1"/>
  <c r="H1718" i="1" s="1"/>
  <c r="H1719" i="1" a="1"/>
  <c r="H1719" i="1" s="1"/>
  <c r="H1720" i="1" a="1"/>
  <c r="H1720" i="1" s="1"/>
  <c r="H1721" i="1" a="1"/>
  <c r="H1721" i="1" s="1"/>
  <c r="H1722" i="1" a="1"/>
  <c r="H1722" i="1" s="1"/>
  <c r="H1723" i="1" a="1"/>
  <c r="H1723" i="1" s="1"/>
  <c r="H1724" i="1" a="1"/>
  <c r="H1724" i="1" s="1"/>
  <c r="H1725" i="1" a="1"/>
  <c r="H1725" i="1" s="1"/>
  <c r="H1726" i="1" a="1"/>
  <c r="H1726" i="1" s="1"/>
  <c r="H1727" i="1" a="1"/>
  <c r="H1727" i="1"/>
  <c r="H1728" i="1" a="1"/>
  <c r="H1728" i="1" s="1"/>
  <c r="H1729" i="1" a="1"/>
  <c r="H1729" i="1" s="1"/>
  <c r="H1730" i="1" a="1"/>
  <c r="H1730" i="1" s="1"/>
  <c r="H1731" i="1" a="1"/>
  <c r="H1731" i="1"/>
  <c r="H1732" i="1" a="1"/>
  <c r="H1732" i="1"/>
  <c r="H1733" i="1" a="1"/>
  <c r="H1733" i="1" s="1"/>
  <c r="H1734" i="1" a="1"/>
  <c r="H1734" i="1" s="1"/>
  <c r="H1735" i="1" a="1"/>
  <c r="H1735" i="1" s="1"/>
  <c r="H1736" i="1" a="1"/>
  <c r="H1736" i="1"/>
  <c r="H1737" i="1" a="1"/>
  <c r="H1737" i="1" s="1"/>
  <c r="H1738" i="1" a="1"/>
  <c r="H1738" i="1" s="1"/>
  <c r="H1739" i="1" a="1"/>
  <c r="H1739" i="1" s="1"/>
  <c r="H1740" i="1" a="1"/>
  <c r="H1740" i="1" s="1"/>
  <c r="H1741" i="1" a="1"/>
  <c r="H1741" i="1" s="1"/>
  <c r="H1742" i="1" a="1"/>
  <c r="H1742" i="1" s="1"/>
  <c r="H1743" i="1" a="1"/>
  <c r="H1743" i="1"/>
  <c r="H1744" i="1" a="1"/>
  <c r="H1744" i="1" s="1"/>
  <c r="H1745" i="1" a="1"/>
  <c r="H1745" i="1" s="1"/>
  <c r="H1746" i="1" a="1"/>
  <c r="H1746" i="1" s="1"/>
  <c r="H1747" i="1" a="1"/>
  <c r="H1747" i="1"/>
  <c r="H1748" i="1" a="1"/>
  <c r="H1748" i="1"/>
  <c r="H1749" i="1" a="1"/>
  <c r="H1749" i="1" s="1"/>
  <c r="H1750" i="1" a="1"/>
  <c r="H1750" i="1" s="1"/>
  <c r="H1751" i="1" a="1"/>
  <c r="H1751" i="1" s="1"/>
  <c r="H1752" i="1" a="1"/>
  <c r="H1752" i="1" s="1"/>
  <c r="H1753" i="1" a="1"/>
  <c r="H1753" i="1" s="1"/>
  <c r="H1754" i="1" a="1"/>
  <c r="H1754" i="1" s="1"/>
  <c r="H1755" i="1" a="1"/>
  <c r="H1755" i="1" s="1"/>
  <c r="H1756" i="1" a="1"/>
  <c r="H1756" i="1" s="1"/>
  <c r="H1757" i="1" a="1"/>
  <c r="H1757" i="1" s="1"/>
  <c r="H1758" i="1" a="1"/>
  <c r="H1758" i="1" s="1"/>
  <c r="H1759" i="1" a="1"/>
  <c r="H1759" i="1"/>
  <c r="H1760" i="1" a="1"/>
  <c r="H1760" i="1" s="1"/>
  <c r="H1761" i="1" a="1"/>
  <c r="H1761" i="1" s="1"/>
  <c r="H1762" i="1" a="1"/>
  <c r="H1762" i="1" s="1"/>
  <c r="H1763" i="1" a="1"/>
  <c r="H1763" i="1"/>
  <c r="H1764" i="1" a="1"/>
  <c r="H1764" i="1"/>
  <c r="H1765" i="1" a="1"/>
  <c r="H1765" i="1" s="1"/>
  <c r="H1766" i="1" a="1"/>
  <c r="H1766" i="1" s="1"/>
  <c r="H1767" i="1" a="1"/>
  <c r="H1767" i="1" s="1"/>
  <c r="H1768" i="1" a="1"/>
  <c r="H1768" i="1"/>
  <c r="H1769" i="1" a="1"/>
  <c r="H1769" i="1" s="1"/>
  <c r="H1770" i="1" a="1"/>
  <c r="H1770" i="1" s="1"/>
  <c r="H1771" i="1" a="1"/>
  <c r="H1771" i="1" s="1"/>
  <c r="H1772" i="1" a="1"/>
  <c r="H1772" i="1" s="1"/>
  <c r="H1773" i="1" a="1"/>
  <c r="H1773" i="1" s="1"/>
  <c r="H1774" i="1" a="1"/>
  <c r="H1774" i="1" s="1"/>
  <c r="H1775" i="1" a="1"/>
  <c r="H1775" i="1"/>
  <c r="H1776" i="1" a="1"/>
  <c r="H1776" i="1" s="1"/>
  <c r="H1777" i="1" a="1"/>
  <c r="H1777" i="1" s="1"/>
  <c r="H1778" i="1" a="1"/>
  <c r="H1778" i="1" s="1"/>
  <c r="H1779" i="1" a="1"/>
  <c r="H1779" i="1"/>
  <c r="H1780" i="1" a="1"/>
  <c r="H1780" i="1"/>
  <c r="H1781" i="1" a="1"/>
  <c r="H1781" i="1" s="1"/>
  <c r="H1782" i="1" a="1"/>
  <c r="H1782" i="1" s="1"/>
  <c r="H1783" i="1" a="1"/>
  <c r="H1783" i="1" s="1"/>
  <c r="H1784" i="1" a="1"/>
  <c r="H1784" i="1" s="1"/>
  <c r="H1785" i="1" a="1"/>
  <c r="H1785" i="1" s="1"/>
  <c r="H1786" i="1" a="1"/>
  <c r="H1786" i="1" s="1"/>
  <c r="H1787" i="1" a="1"/>
  <c r="H1787" i="1" s="1"/>
  <c r="H1788" i="1" a="1"/>
  <c r="H1788" i="1" s="1"/>
  <c r="H1789" i="1" a="1"/>
  <c r="H1789" i="1" s="1"/>
  <c r="H1790" i="1" a="1"/>
  <c r="H1790" i="1" s="1"/>
  <c r="H1791" i="1" a="1"/>
  <c r="H1791" i="1"/>
  <c r="H1792" i="1" a="1"/>
  <c r="H1792" i="1" s="1"/>
  <c r="H1793" i="1" a="1"/>
  <c r="H1793" i="1" s="1"/>
  <c r="H1794" i="1" a="1"/>
  <c r="H1794" i="1" s="1"/>
  <c r="H1795" i="1" a="1"/>
  <c r="H1795" i="1"/>
  <c r="H1796" i="1" a="1"/>
  <c r="H1796" i="1"/>
  <c r="H1797" i="1" a="1"/>
  <c r="H1797" i="1" s="1"/>
  <c r="H1798" i="1" a="1"/>
  <c r="H1798" i="1" s="1"/>
  <c r="H1799" i="1" a="1"/>
  <c r="H1799" i="1" s="1"/>
  <c r="H1800" i="1" a="1"/>
  <c r="H1800" i="1"/>
  <c r="H1801" i="1" a="1"/>
  <c r="H1801" i="1" s="1"/>
  <c r="H1802" i="1" a="1"/>
  <c r="H1802" i="1" s="1"/>
  <c r="H1803" i="1" a="1"/>
  <c r="H1803" i="1" s="1"/>
  <c r="H1804" i="1" a="1"/>
  <c r="H1804" i="1" s="1"/>
  <c r="H1805" i="1" a="1"/>
  <c r="H1805" i="1" s="1"/>
  <c r="H1806" i="1" a="1"/>
  <c r="H1806" i="1" s="1"/>
  <c r="H1807" i="1" a="1"/>
  <c r="H1807" i="1"/>
  <c r="H1808" i="1" a="1"/>
  <c r="H1808" i="1" s="1"/>
  <c r="H1809" i="1" a="1"/>
  <c r="H1809" i="1" s="1"/>
  <c r="H1810" i="1" a="1"/>
  <c r="H1810" i="1" s="1"/>
  <c r="H1811" i="1" a="1"/>
  <c r="H1811" i="1"/>
  <c r="H1812" i="1" a="1"/>
  <c r="H1812" i="1"/>
  <c r="H1813" i="1" a="1"/>
  <c r="H1813" i="1" s="1"/>
  <c r="H1814" i="1" a="1"/>
  <c r="H1814" i="1" s="1"/>
  <c r="H1815" i="1" a="1"/>
  <c r="H1815" i="1" s="1"/>
  <c r="H1816" i="1" a="1"/>
  <c r="H1816" i="1" s="1"/>
  <c r="H1817" i="1" a="1"/>
  <c r="H1817" i="1" s="1"/>
  <c r="H1818" i="1" a="1"/>
  <c r="H1818" i="1" s="1"/>
  <c r="H1819" i="1" a="1"/>
  <c r="H1819" i="1" s="1"/>
  <c r="H1820" i="1" a="1"/>
  <c r="H1820" i="1" s="1"/>
  <c r="H1821" i="1" a="1"/>
  <c r="H1821" i="1" s="1"/>
  <c r="H1822" i="1" a="1"/>
  <c r="H1822" i="1" s="1"/>
  <c r="H1823" i="1" a="1"/>
  <c r="H1823" i="1"/>
  <c r="H1824" i="1" a="1"/>
  <c r="H1824" i="1" s="1"/>
  <c r="H1825" i="1" a="1"/>
  <c r="H1825" i="1" s="1"/>
  <c r="H1826" i="1" a="1"/>
  <c r="H1826" i="1" s="1"/>
  <c r="H1827" i="1" a="1"/>
  <c r="H1827" i="1"/>
  <c r="H1828" i="1" a="1"/>
  <c r="H1828" i="1"/>
  <c r="H1829" i="1" a="1"/>
  <c r="H1829" i="1" s="1"/>
  <c r="H1830" i="1" a="1"/>
  <c r="H1830" i="1" s="1"/>
  <c r="H1831" i="1" a="1"/>
  <c r="H1831" i="1" s="1"/>
  <c r="H1832" i="1" a="1"/>
  <c r="H1832" i="1"/>
  <c r="H1833" i="1" a="1"/>
  <c r="H1833" i="1" s="1"/>
  <c r="H1834" i="1" a="1"/>
  <c r="H1834" i="1" s="1"/>
  <c r="H1835" i="1" a="1"/>
  <c r="H1835" i="1" s="1"/>
  <c r="H1836" i="1" a="1"/>
  <c r="H1836" i="1" s="1"/>
  <c r="H1837" i="1" a="1"/>
  <c r="H1837" i="1" s="1"/>
  <c r="H1838" i="1" a="1"/>
  <c r="H1838" i="1" s="1"/>
  <c r="H1839" i="1" a="1"/>
  <c r="H1839" i="1"/>
  <c r="H1840" i="1" a="1"/>
  <c r="H1840" i="1" s="1"/>
  <c r="H1841" i="1" a="1"/>
  <c r="H1841" i="1" s="1"/>
  <c r="H1842" i="1" a="1"/>
  <c r="H1842" i="1" s="1"/>
  <c r="H1843" i="1" a="1"/>
  <c r="H1843" i="1"/>
  <c r="H1844" i="1" a="1"/>
  <c r="H1844" i="1"/>
  <c r="H1845" i="1" a="1"/>
  <c r="H1845" i="1" s="1"/>
  <c r="H1846" i="1" a="1"/>
  <c r="H1846" i="1" s="1"/>
  <c r="H1847" i="1" a="1"/>
  <c r="H1847" i="1" s="1"/>
  <c r="H1848" i="1" a="1"/>
  <c r="H1848" i="1" s="1"/>
  <c r="H1849" i="1" a="1"/>
  <c r="H1849" i="1" s="1"/>
  <c r="H1850" i="1" a="1"/>
  <c r="H1850" i="1" s="1"/>
  <c r="H1851" i="1" a="1"/>
  <c r="H1851" i="1" s="1"/>
  <c r="H1852" i="1" a="1"/>
  <c r="H1852" i="1" s="1"/>
  <c r="H1853" i="1" a="1"/>
  <c r="H1853" i="1" s="1"/>
  <c r="H1854" i="1" a="1"/>
  <c r="H1854" i="1" s="1"/>
  <c r="H1855" i="1" a="1"/>
  <c r="H1855" i="1"/>
  <c r="H1856" i="1" a="1"/>
  <c r="H1856" i="1" s="1"/>
  <c r="H1857" i="1" a="1"/>
  <c r="H1857" i="1" s="1"/>
  <c r="H1858" i="1" a="1"/>
  <c r="H1858" i="1" s="1"/>
  <c r="H1859" i="1" a="1"/>
  <c r="H1859" i="1"/>
  <c r="H1860" i="1" a="1"/>
  <c r="H1860" i="1"/>
  <c r="H1861" i="1" a="1"/>
  <c r="H1861" i="1" s="1"/>
  <c r="H1862" i="1" a="1"/>
  <c r="H1862" i="1" s="1"/>
  <c r="H1863" i="1" a="1"/>
  <c r="H1863" i="1" s="1"/>
  <c r="H1864" i="1" a="1"/>
  <c r="H1864" i="1"/>
  <c r="H1865" i="1" a="1"/>
  <c r="H1865" i="1" s="1"/>
  <c r="H1866" i="1" a="1"/>
  <c r="H1866" i="1" s="1"/>
  <c r="H1867" i="1" a="1"/>
  <c r="H1867" i="1" s="1"/>
  <c r="H1868" i="1" a="1"/>
  <c r="H1868" i="1" s="1"/>
  <c r="H1869" i="1" a="1"/>
  <c r="H1869" i="1" s="1"/>
  <c r="H1870" i="1" a="1"/>
  <c r="H1870" i="1" s="1"/>
  <c r="H1871" i="1" a="1"/>
  <c r="H1871" i="1"/>
  <c r="H1872" i="1" a="1"/>
  <c r="H1872" i="1" s="1"/>
  <c r="H1873" i="1" a="1"/>
  <c r="H1873" i="1" s="1"/>
  <c r="H1874" i="1" a="1"/>
  <c r="H1874" i="1" s="1"/>
  <c r="H1875" i="1" a="1"/>
  <c r="H1875" i="1"/>
  <c r="H1876" i="1" a="1"/>
  <c r="H1876" i="1"/>
  <c r="H1877" i="1" a="1"/>
  <c r="H1877" i="1" s="1"/>
  <c r="H1878" i="1" a="1"/>
  <c r="H1878" i="1" s="1"/>
  <c r="H1879" i="1" a="1"/>
  <c r="H1879" i="1" s="1"/>
  <c r="H1880" i="1" a="1"/>
  <c r="H1880" i="1" s="1"/>
  <c r="H1881" i="1" a="1"/>
  <c r="H1881" i="1" s="1"/>
  <c r="H1882" i="1" a="1"/>
  <c r="H1882" i="1" s="1"/>
  <c r="H1883" i="1" a="1"/>
  <c r="H1883" i="1" s="1"/>
  <c r="H1884" i="1" a="1"/>
  <c r="H1884" i="1" s="1"/>
  <c r="H1885" i="1" a="1"/>
  <c r="H1885" i="1" s="1"/>
  <c r="H1886" i="1" a="1"/>
  <c r="H1886" i="1" s="1"/>
  <c r="H1887" i="1" a="1"/>
  <c r="H1887" i="1"/>
  <c r="H1888" i="1" a="1"/>
  <c r="H1888" i="1" s="1"/>
  <c r="H1889" i="1" a="1"/>
  <c r="H1889" i="1" s="1"/>
  <c r="H1890" i="1" a="1"/>
  <c r="H1890" i="1" s="1"/>
  <c r="H1891" i="1" a="1"/>
  <c r="H1891" i="1"/>
  <c r="H1892" i="1" a="1"/>
  <c r="H1892" i="1"/>
  <c r="H1893" i="1" a="1"/>
  <c r="H1893" i="1" s="1"/>
  <c r="H1894" i="1" a="1"/>
  <c r="H1894" i="1" s="1"/>
  <c r="H1895" i="1" a="1"/>
  <c r="H1895" i="1" s="1"/>
  <c r="H1896" i="1" a="1"/>
  <c r="H1896" i="1"/>
  <c r="H1897" i="1" a="1"/>
  <c r="H1897" i="1" s="1"/>
  <c r="H1898" i="1" a="1"/>
  <c r="H1898" i="1" s="1"/>
  <c r="H1899" i="1" a="1"/>
  <c r="H1899" i="1" s="1"/>
  <c r="H1900" i="1" a="1"/>
  <c r="H1900" i="1" s="1"/>
  <c r="H1901" i="1" a="1"/>
  <c r="H1901" i="1" s="1"/>
  <c r="H1902" i="1" a="1"/>
  <c r="H1902" i="1" s="1"/>
  <c r="H1903" i="1" a="1"/>
  <c r="H1903" i="1"/>
  <c r="H1904" i="1" a="1"/>
  <c r="H1904" i="1" s="1"/>
  <c r="H1905" i="1" a="1"/>
  <c r="H1905" i="1" s="1"/>
  <c r="H1906" i="1" a="1"/>
  <c r="H1906" i="1" s="1"/>
  <c r="H1907" i="1" a="1"/>
  <c r="H1907" i="1"/>
  <c r="H1908" i="1" a="1"/>
  <c r="H1908" i="1"/>
  <c r="H1909" i="1" a="1"/>
  <c r="H1909" i="1" s="1"/>
  <c r="H1910" i="1" a="1"/>
  <c r="H1910" i="1" s="1"/>
  <c r="H1911" i="1" a="1"/>
  <c r="H1911" i="1" s="1"/>
  <c r="H1912" i="1" a="1"/>
  <c r="H1912" i="1" s="1"/>
  <c r="H1913" i="1" a="1"/>
  <c r="H1913" i="1" s="1"/>
  <c r="H1914" i="1" a="1"/>
  <c r="H1914" i="1" s="1"/>
  <c r="H1915" i="1" a="1"/>
  <c r="H1915" i="1" s="1"/>
  <c r="H1916" i="1" a="1"/>
  <c r="H1916" i="1" s="1"/>
  <c r="H1917" i="1" a="1"/>
  <c r="H1917" i="1" s="1"/>
  <c r="H1918" i="1" a="1"/>
  <c r="H1918" i="1" s="1"/>
  <c r="H1919" i="1" a="1"/>
  <c r="H1919" i="1"/>
  <c r="H1920" i="1" a="1"/>
  <c r="H1920" i="1" s="1"/>
  <c r="H1921" i="1" a="1"/>
  <c r="H1921" i="1" s="1"/>
  <c r="H1922" i="1" a="1"/>
  <c r="H1922" i="1" s="1"/>
  <c r="H1923" i="1" a="1"/>
  <c r="H1923" i="1"/>
  <c r="H1924" i="1" a="1"/>
  <c r="H1924" i="1"/>
  <c r="H1925" i="1" a="1"/>
  <c r="H1925" i="1" s="1"/>
  <c r="H1926" i="1" a="1"/>
  <c r="H1926" i="1" s="1"/>
  <c r="H1927" i="1" a="1"/>
  <c r="H1927" i="1" s="1"/>
  <c r="H1928" i="1" a="1"/>
  <c r="H1928" i="1"/>
  <c r="H1929" i="1" a="1"/>
  <c r="H1929" i="1" s="1"/>
  <c r="H1930" i="1" a="1"/>
  <c r="H1930" i="1" s="1"/>
  <c r="H1931" i="1" a="1"/>
  <c r="H1931" i="1" s="1"/>
  <c r="H1932" i="1" a="1"/>
  <c r="H1932" i="1" s="1"/>
  <c r="H1933" i="1" a="1"/>
  <c r="H1933" i="1" s="1"/>
  <c r="H1934" i="1" a="1"/>
  <c r="H1934" i="1" s="1"/>
  <c r="H1935" i="1" a="1"/>
  <c r="H1935" i="1"/>
  <c r="H1936" i="1" a="1"/>
  <c r="H1936" i="1" s="1"/>
  <c r="H1937" i="1" a="1"/>
  <c r="H1937" i="1" s="1"/>
  <c r="H1938" i="1" a="1"/>
  <c r="H1938" i="1" s="1"/>
  <c r="H1939" i="1" a="1"/>
  <c r="H1939" i="1"/>
  <c r="H1940" i="1" a="1"/>
  <c r="H1940" i="1"/>
  <c r="H1941" i="1" a="1"/>
  <c r="H1941" i="1" s="1"/>
  <c r="H1942" i="1" a="1"/>
  <c r="H1942" i="1" s="1"/>
  <c r="H1943" i="1" a="1"/>
  <c r="H1943" i="1" s="1"/>
  <c r="H1944" i="1" a="1"/>
  <c r="H1944" i="1" s="1"/>
  <c r="H1945" i="1" a="1"/>
  <c r="H1945" i="1" s="1"/>
  <c r="H1946" i="1" a="1"/>
  <c r="H1946" i="1" s="1"/>
  <c r="H1947" i="1" a="1"/>
  <c r="H1947" i="1" s="1"/>
  <c r="H1948" i="1" a="1"/>
  <c r="H1948" i="1" s="1"/>
  <c r="H1949" i="1" a="1"/>
  <c r="H1949" i="1" s="1"/>
  <c r="H1950" i="1" a="1"/>
  <c r="H1950" i="1" s="1"/>
  <c r="H1951" i="1" a="1"/>
  <c r="H1951" i="1"/>
  <c r="H1952" i="1" a="1"/>
  <c r="H1952" i="1" s="1"/>
  <c r="H1953" i="1" a="1"/>
  <c r="H1953" i="1" s="1"/>
  <c r="H1954" i="1" a="1"/>
  <c r="H1954" i="1" s="1"/>
  <c r="H1955" i="1" a="1"/>
  <c r="H1955" i="1"/>
  <c r="H1956" i="1" a="1"/>
  <c r="H1956" i="1"/>
  <c r="H1957" i="1" a="1"/>
  <c r="H1957" i="1" s="1"/>
  <c r="H1958" i="1" a="1"/>
  <c r="H1958" i="1" s="1"/>
  <c r="H1959" i="1" a="1"/>
  <c r="H1959" i="1" s="1"/>
  <c r="H1960" i="1" a="1"/>
  <c r="H1960" i="1"/>
  <c r="H1961" i="1" a="1"/>
  <c r="H1961" i="1"/>
  <c r="H1962" i="1" a="1"/>
  <c r="H1962" i="1" s="1"/>
  <c r="H1963" i="1" a="1"/>
  <c r="H1963" i="1"/>
  <c r="H1964" i="1" a="1"/>
  <c r="H1964" i="1"/>
  <c r="H1965" i="1" a="1"/>
  <c r="H1965" i="1" s="1"/>
  <c r="H1966" i="1" a="1"/>
  <c r="H1966" i="1" s="1"/>
  <c r="H1967" i="1" a="1"/>
  <c r="H1967" i="1" s="1"/>
  <c r="H1968" i="1" a="1"/>
  <c r="H1968" i="1" s="1"/>
  <c r="H1969" i="1" a="1"/>
  <c r="H1969" i="1"/>
  <c r="H1970" i="1" a="1"/>
  <c r="H1970" i="1" s="1"/>
  <c r="H1971" i="1" a="1"/>
  <c r="H1971" i="1"/>
  <c r="H1972" i="1" a="1"/>
  <c r="H1972" i="1"/>
  <c r="H1973" i="1" a="1"/>
  <c r="H1973" i="1"/>
  <c r="H1974" i="1" a="1"/>
  <c r="H1974" i="1" s="1"/>
  <c r="H1975" i="1" a="1"/>
  <c r="H1975" i="1"/>
  <c r="H1976" i="1" a="1"/>
  <c r="H1976" i="1"/>
  <c r="H1977" i="1" a="1"/>
  <c r="H1977" i="1"/>
  <c r="H1978" i="1" a="1"/>
  <c r="H1978" i="1" s="1"/>
  <c r="H1979" i="1" a="1"/>
  <c r="H1979" i="1" s="1"/>
  <c r="H1980" i="1" a="1"/>
  <c r="H1980" i="1"/>
  <c r="H1981" i="1" a="1"/>
  <c r="H1981" i="1"/>
  <c r="H1982" i="1" a="1"/>
  <c r="H1982" i="1" s="1"/>
  <c r="H1983" i="1" a="1"/>
  <c r="H1983" i="1"/>
  <c r="H1984" i="1" a="1"/>
  <c r="H1984" i="1"/>
  <c r="H1985" i="1" a="1"/>
  <c r="H1985" i="1"/>
  <c r="H1986" i="1" a="1"/>
  <c r="H1986" i="1" s="1"/>
  <c r="H1987" i="1" a="1"/>
  <c r="H1987" i="1" s="1"/>
  <c r="H1988" i="1" a="1"/>
  <c r="H1988" i="1"/>
  <c r="H1989" i="1" a="1"/>
  <c r="H1989" i="1"/>
  <c r="H1990" i="1" a="1"/>
  <c r="H1990" i="1" s="1"/>
  <c r="H1991" i="1" a="1"/>
  <c r="H1991" i="1"/>
  <c r="H1992" i="1" a="1"/>
  <c r="H1992" i="1"/>
  <c r="H1993" i="1" a="1"/>
  <c r="H1993" i="1"/>
  <c r="H1994" i="1" a="1"/>
  <c r="H1994" i="1" s="1"/>
  <c r="H1995" i="1" a="1"/>
  <c r="H1995" i="1"/>
  <c r="H1996" i="1" a="1"/>
  <c r="H1996" i="1"/>
  <c r="H1997" i="1" a="1"/>
  <c r="H1997" i="1"/>
  <c r="H1998" i="1" a="1"/>
  <c r="H1998" i="1" s="1"/>
  <c r="H1999" i="1" a="1"/>
  <c r="H1999" i="1"/>
  <c r="H2000" i="1" a="1"/>
  <c r="H2000" i="1"/>
  <c r="H2001" i="1" a="1"/>
  <c r="H2001" i="1"/>
  <c r="H2002" i="1" a="1"/>
  <c r="H2002" i="1" s="1"/>
  <c r="H2003" i="1" a="1"/>
  <c r="H2003" i="1"/>
  <c r="H2004" i="1" a="1"/>
  <c r="H2004" i="1"/>
  <c r="H2005" i="1" a="1"/>
  <c r="H2005" i="1"/>
  <c r="H2006" i="1" a="1"/>
  <c r="H2006" i="1" s="1"/>
  <c r="H2007" i="1" a="1"/>
  <c r="H2007" i="1"/>
  <c r="H2008" i="1" a="1"/>
  <c r="H2008" i="1"/>
  <c r="H2009" i="1" a="1"/>
  <c r="H2009" i="1"/>
  <c r="H2010" i="1" a="1"/>
  <c r="H2010" i="1" s="1"/>
  <c r="H2011" i="1" a="1"/>
  <c r="H2011" i="1" s="1"/>
  <c r="H2012" i="1" a="1"/>
  <c r="H2012" i="1"/>
  <c r="H2013" i="1" a="1"/>
  <c r="H2013" i="1"/>
  <c r="H2014" i="1" a="1"/>
  <c r="H2014" i="1" s="1"/>
  <c r="H2015" i="1" a="1"/>
  <c r="H2015" i="1"/>
  <c r="H2016" i="1" a="1"/>
  <c r="H2016" i="1" s="1"/>
  <c r="H2017" i="1" a="1"/>
  <c r="H2017" i="1"/>
  <c r="H2018" i="1" a="1"/>
  <c r="H2018" i="1" s="1"/>
  <c r="H2019" i="1" a="1"/>
  <c r="H2019" i="1"/>
  <c r="H2020" i="1" a="1"/>
  <c r="H2020" i="1" s="1"/>
  <c r="H2021" i="1" a="1"/>
  <c r="H2021" i="1"/>
  <c r="H2022" i="1" a="1"/>
  <c r="H2022" i="1" s="1"/>
  <c r="H2023" i="1" a="1"/>
  <c r="H2023" i="1"/>
  <c r="H2024" i="1" a="1"/>
  <c r="H2024" i="1" s="1"/>
  <c r="H2025" i="1" a="1"/>
  <c r="H2025" i="1"/>
  <c r="H2026" i="1" a="1"/>
  <c r="H2026" i="1" s="1"/>
  <c r="H2027" i="1" a="1"/>
  <c r="H2027" i="1"/>
  <c r="H2028" i="1" a="1"/>
  <c r="H2028" i="1" s="1"/>
  <c r="H2029" i="1" a="1"/>
  <c r="H2029" i="1"/>
  <c r="H2030" i="1" a="1"/>
  <c r="H2030" i="1" s="1"/>
  <c r="H2031" i="1" a="1"/>
  <c r="H2031" i="1"/>
  <c r="H2032" i="1" a="1"/>
  <c r="H2032" i="1" s="1"/>
  <c r="H2033" i="1" a="1"/>
  <c r="H2033" i="1"/>
  <c r="H2034" i="1" a="1"/>
  <c r="H2034" i="1" s="1"/>
  <c r="H2035" i="1" a="1"/>
  <c r="H2035" i="1"/>
  <c r="H2036" i="1" a="1"/>
  <c r="H2036" i="1" s="1"/>
  <c r="H2037" i="1" a="1"/>
  <c r="H2037" i="1"/>
  <c r="H2038" i="1" a="1"/>
  <c r="H2038" i="1" s="1"/>
  <c r="H2039" i="1" a="1"/>
  <c r="H2039" i="1"/>
  <c r="H2040" i="1" a="1"/>
  <c r="H2040" i="1" s="1"/>
  <c r="H2041" i="1" a="1"/>
  <c r="H2041" i="1"/>
  <c r="H2042" i="1" a="1"/>
  <c r="H2042" i="1" s="1"/>
  <c r="H2043" i="1" a="1"/>
  <c r="H2043" i="1"/>
  <c r="H2044" i="1" a="1"/>
  <c r="H2044" i="1" s="1"/>
  <c r="H2045" i="1" a="1"/>
  <c r="H2045" i="1"/>
  <c r="H2046" i="1" a="1"/>
  <c r="H2046" i="1" s="1"/>
  <c r="H2047" i="1" a="1"/>
  <c r="H2047" i="1"/>
  <c r="H2048" i="1" a="1"/>
  <c r="H2048" i="1" s="1"/>
  <c r="H2049" i="1" a="1"/>
  <c r="H2049" i="1"/>
  <c r="H2050" i="1" a="1"/>
  <c r="H2050" i="1" s="1"/>
  <c r="H2051" i="1" a="1"/>
  <c r="H2051" i="1"/>
  <c r="H2052" i="1" a="1"/>
  <c r="H2052" i="1" s="1"/>
  <c r="H2053" i="1" a="1"/>
  <c r="H2053" i="1"/>
  <c r="H2054" i="1" a="1"/>
  <c r="H2054" i="1" s="1"/>
  <c r="H2055" i="1" a="1"/>
  <c r="H2055" i="1"/>
  <c r="H2056" i="1" a="1"/>
  <c r="H2056" i="1" s="1"/>
  <c r="H2057" i="1" a="1"/>
  <c r="H2057" i="1"/>
  <c r="H2058" i="1" a="1"/>
  <c r="H2058" i="1" s="1"/>
  <c r="H2059" i="1" a="1"/>
  <c r="H2059" i="1"/>
  <c r="H2060" i="1" a="1"/>
  <c r="H2060" i="1" s="1"/>
  <c r="H2061" i="1" a="1"/>
  <c r="H2061" i="1"/>
  <c r="H2062" i="1" a="1"/>
  <c r="H2062" i="1" s="1"/>
  <c r="H2063" i="1" a="1"/>
  <c r="H2063" i="1"/>
  <c r="H2064" i="1" a="1"/>
  <c r="H2064" i="1" s="1"/>
  <c r="H2065" i="1" a="1"/>
  <c r="H2065" i="1"/>
  <c r="H2066" i="1" a="1"/>
  <c r="H2066" i="1" s="1"/>
  <c r="H2067" i="1" a="1"/>
  <c r="H2067" i="1"/>
  <c r="H2068" i="1" a="1"/>
  <c r="H2068" i="1" s="1"/>
  <c r="H2069" i="1" a="1"/>
  <c r="H2069" i="1"/>
  <c r="H2070" i="1" a="1"/>
  <c r="H2070" i="1" s="1"/>
  <c r="H2071" i="1" a="1"/>
  <c r="H2071" i="1"/>
  <c r="H2072" i="1" a="1"/>
  <c r="H2072" i="1" s="1"/>
  <c r="H2073" i="1" a="1"/>
  <c r="H2073" i="1"/>
  <c r="H2074" i="1" a="1"/>
  <c r="H2074" i="1" s="1"/>
  <c r="H2075" i="1" a="1"/>
  <c r="H2075" i="1"/>
  <c r="H2076" i="1" a="1"/>
  <c r="H2076" i="1" s="1"/>
  <c r="H2077" i="1" a="1"/>
  <c r="H2077" i="1"/>
  <c r="H2078" i="1" a="1"/>
  <c r="H2078" i="1" s="1"/>
  <c r="H2079" i="1" a="1"/>
  <c r="H2079" i="1"/>
  <c r="H2080" i="1" a="1"/>
  <c r="H2080" i="1" s="1"/>
  <c r="H2081" i="1" a="1"/>
  <c r="H2081" i="1"/>
  <c r="H2082" i="1" a="1"/>
  <c r="H2082" i="1" s="1"/>
  <c r="H2083" i="1" a="1"/>
  <c r="H2083" i="1"/>
  <c r="H2084" i="1" a="1"/>
  <c r="H2084" i="1" s="1"/>
  <c r="H2085" i="1" a="1"/>
  <c r="H2085" i="1"/>
  <c r="H2086" i="1" a="1"/>
  <c r="H2086" i="1" s="1"/>
  <c r="H2087" i="1" a="1"/>
  <c r="H2087" i="1"/>
  <c r="H2088" i="1" a="1"/>
  <c r="H2088" i="1" s="1"/>
  <c r="H2089" i="1" a="1"/>
  <c r="H2089" i="1"/>
  <c r="H2090" i="1" a="1"/>
  <c r="H2090" i="1" s="1"/>
  <c r="H2091" i="1" a="1"/>
  <c r="H2091" i="1"/>
  <c r="H2092" i="1" a="1"/>
  <c r="H2092" i="1" s="1"/>
  <c r="H2093" i="1" a="1"/>
  <c r="H2093" i="1"/>
  <c r="H2094" i="1" a="1"/>
  <c r="H2094" i="1" s="1"/>
  <c r="H2095" i="1" a="1"/>
  <c r="H2095" i="1"/>
  <c r="H2096" i="1" a="1"/>
  <c r="H2096" i="1" s="1"/>
  <c r="H2097" i="1" a="1"/>
  <c r="H2097" i="1"/>
  <c r="H2098" i="1" a="1"/>
  <c r="H2098" i="1" s="1"/>
  <c r="H2099" i="1" a="1"/>
  <c r="H2099" i="1"/>
  <c r="H2100" i="1" a="1"/>
  <c r="H2100" i="1" s="1"/>
  <c r="H2101" i="1" a="1"/>
  <c r="H2101" i="1"/>
  <c r="H2102" i="1" a="1"/>
  <c r="H2102" i="1" s="1"/>
  <c r="H2103" i="1" a="1"/>
  <c r="H2103" i="1"/>
  <c r="H2104" i="1" a="1"/>
  <c r="H2104" i="1" s="1"/>
  <c r="H2105" i="1" a="1"/>
  <c r="H2105" i="1"/>
  <c r="H2106" i="1" a="1"/>
  <c r="H2106" i="1" s="1"/>
  <c r="H2107" i="1" a="1"/>
  <c r="H2107" i="1"/>
  <c r="H2108" i="1" a="1"/>
  <c r="H2108" i="1" s="1"/>
  <c r="H2109" i="1" a="1"/>
  <c r="H2109" i="1"/>
  <c r="H2110" i="1" a="1"/>
  <c r="H2110" i="1" s="1"/>
  <c r="H2111" i="1" a="1"/>
  <c r="H2111" i="1"/>
  <c r="H2112" i="1" a="1"/>
  <c r="H2112" i="1" s="1"/>
  <c r="H2113" i="1" a="1"/>
  <c r="H2113" i="1"/>
  <c r="H2114" i="1" a="1"/>
  <c r="H2114" i="1" s="1"/>
  <c r="H2115" i="1" a="1"/>
  <c r="H2115" i="1"/>
  <c r="H2116" i="1" a="1"/>
  <c r="H2116" i="1" s="1"/>
  <c r="H2117" i="1" a="1"/>
  <c r="H2117" i="1"/>
  <c r="H2118" i="1" a="1"/>
  <c r="H2118" i="1" s="1"/>
  <c r="H2119" i="1" a="1"/>
  <c r="H2119" i="1"/>
  <c r="H2120" i="1" a="1"/>
  <c r="H2120" i="1" s="1"/>
  <c r="H2121" i="1" a="1"/>
  <c r="H2121" i="1"/>
  <c r="H2122" i="1" a="1"/>
  <c r="H2122" i="1" s="1"/>
  <c r="H2123" i="1" a="1"/>
  <c r="H2123" i="1"/>
  <c r="H2124" i="1" a="1"/>
  <c r="H2124" i="1" s="1"/>
  <c r="H2125" i="1" a="1"/>
  <c r="H2125" i="1"/>
  <c r="H2126" i="1" a="1"/>
  <c r="H2126" i="1" s="1"/>
  <c r="H2127" i="1" a="1"/>
  <c r="H2127" i="1" s="1"/>
  <c r="H2128" i="1" a="1"/>
  <c r="H2128" i="1" s="1"/>
  <c r="H2129" i="1" a="1"/>
  <c r="H2129" i="1"/>
  <c r="H2130" i="1" a="1"/>
  <c r="H2130" i="1" s="1"/>
  <c r="H2131" i="1" a="1"/>
  <c r="H2131" i="1"/>
  <c r="H2132" i="1" a="1"/>
  <c r="H2132" i="1" s="1"/>
  <c r="H2133" i="1" a="1"/>
  <c r="H2133" i="1"/>
  <c r="H2134" i="1" a="1"/>
  <c r="H2134" i="1" s="1"/>
  <c r="H2135" i="1" a="1"/>
  <c r="H2135" i="1"/>
  <c r="H2136" i="1" a="1"/>
  <c r="H2136" i="1" s="1"/>
  <c r="H2137" i="1" a="1"/>
  <c r="H2137" i="1"/>
  <c r="H2138" i="1" a="1"/>
  <c r="H2138" i="1" s="1"/>
  <c r="H2139" i="1" a="1"/>
  <c r="H2139" i="1"/>
  <c r="H2140" i="1" a="1"/>
  <c r="H2140" i="1" s="1"/>
  <c r="H2141" i="1" a="1"/>
  <c r="H2141" i="1"/>
  <c r="H2142" i="1" a="1"/>
  <c r="H2142" i="1" s="1"/>
  <c r="H2143" i="1" a="1"/>
  <c r="H2143" i="1" s="1"/>
  <c r="H2144" i="1" a="1"/>
  <c r="H2144" i="1" s="1"/>
  <c r="H2145" i="1" a="1"/>
  <c r="H2145" i="1"/>
  <c r="H2146" i="1" a="1"/>
  <c r="H2146" i="1" s="1"/>
  <c r="H2147" i="1" a="1"/>
  <c r="H2147" i="1"/>
  <c r="H2148" i="1" a="1"/>
  <c r="H2148" i="1" s="1"/>
  <c r="H2149" i="1" a="1"/>
  <c r="H2149" i="1"/>
  <c r="H2150" i="1" a="1"/>
  <c r="H2150" i="1" s="1"/>
  <c r="H2151" i="1" a="1"/>
  <c r="H2151" i="1"/>
  <c r="H2152" i="1" a="1"/>
  <c r="H2152" i="1" s="1"/>
  <c r="H2153" i="1" a="1"/>
  <c r="H2153" i="1"/>
  <c r="H2154" i="1" a="1"/>
  <c r="H2154" i="1" s="1"/>
  <c r="H2155" i="1" a="1"/>
  <c r="H2155" i="1"/>
  <c r="H2156" i="1" a="1"/>
  <c r="H2156" i="1" s="1"/>
  <c r="H2157" i="1" a="1"/>
  <c r="H2157" i="1"/>
  <c r="H2158" i="1" a="1"/>
  <c r="H2158" i="1" s="1"/>
  <c r="H2159" i="1" a="1"/>
  <c r="H2159" i="1" s="1"/>
  <c r="H2160" i="1" a="1"/>
  <c r="H2160" i="1" s="1"/>
  <c r="H2161" i="1" a="1"/>
  <c r="H2161" i="1"/>
  <c r="H2162" i="1" a="1"/>
  <c r="H2162" i="1"/>
  <c r="H2163" i="1" a="1"/>
  <c r="H2163" i="1" s="1"/>
  <c r="H2164" i="1" a="1"/>
  <c r="H2164" i="1" s="1"/>
  <c r="H2165" i="1" a="1"/>
  <c r="H2165" i="1"/>
  <c r="H2166" i="1" a="1"/>
  <c r="H2166" i="1"/>
  <c r="H2167" i="1" a="1"/>
  <c r="H2167" i="1"/>
  <c r="H2168" i="1" a="1"/>
  <c r="H2168" i="1" s="1"/>
  <c r="H2169" i="1" a="1"/>
  <c r="H2169" i="1"/>
  <c r="H2170" i="1" a="1"/>
  <c r="H2170" i="1"/>
  <c r="H2171" i="1" a="1"/>
  <c r="H2171" i="1"/>
  <c r="H2172" i="1" a="1"/>
  <c r="H2172" i="1" s="1"/>
  <c r="H2173" i="1" a="1"/>
  <c r="H2173" i="1"/>
  <c r="H2174" i="1" a="1"/>
  <c r="H2174" i="1"/>
  <c r="H2175" i="1" a="1"/>
  <c r="H2175" i="1"/>
  <c r="H2176" i="1" a="1"/>
  <c r="H2176" i="1" s="1"/>
  <c r="H2177" i="1" a="1"/>
  <c r="H2177" i="1"/>
  <c r="H2178" i="1" a="1"/>
  <c r="H2178" i="1" s="1"/>
  <c r="H2179" i="1" a="1"/>
  <c r="H2179" i="1"/>
  <c r="H2180" i="1" a="1"/>
  <c r="H2180" i="1" s="1"/>
  <c r="H2181" i="1" a="1"/>
  <c r="H2181" i="1"/>
  <c r="H2182" i="1" a="1"/>
  <c r="H2182" i="1"/>
  <c r="H2183" i="1" a="1"/>
  <c r="H2183" i="1"/>
  <c r="H2184" i="1" a="1"/>
  <c r="H2184" i="1" s="1"/>
  <c r="H2185" i="1" a="1"/>
  <c r="H2185" i="1"/>
  <c r="H2186" i="1" a="1"/>
  <c r="H2186" i="1" s="1"/>
  <c r="H2187" i="1" a="1"/>
  <c r="H2187" i="1" s="1"/>
  <c r="H2188" i="1" a="1"/>
  <c r="H2188" i="1" s="1"/>
  <c r="H2189" i="1" a="1"/>
  <c r="H2189" i="1"/>
  <c r="H2190" i="1" a="1"/>
  <c r="H2190" i="1"/>
  <c r="H2191" i="1" a="1"/>
  <c r="H2191" i="1"/>
  <c r="H2192" i="1" a="1"/>
  <c r="H2192" i="1" s="1"/>
  <c r="H2193" i="1" a="1"/>
  <c r="H2193" i="1"/>
  <c r="H2194" i="1" a="1"/>
  <c r="H2194" i="1"/>
  <c r="H2195" i="1" a="1"/>
  <c r="H2195" i="1" s="1"/>
  <c r="H2196" i="1" a="1"/>
  <c r="H2196" i="1" s="1"/>
  <c r="H2197" i="1" a="1"/>
  <c r="H2197" i="1"/>
  <c r="H2198" i="1" a="1"/>
  <c r="H2198" i="1"/>
  <c r="H2199" i="1" a="1"/>
  <c r="H2199" i="1"/>
  <c r="H2200" i="1" a="1"/>
  <c r="H2200" i="1" s="1"/>
  <c r="H2201" i="1" a="1"/>
  <c r="H2201" i="1"/>
  <c r="H2202" i="1" a="1"/>
  <c r="H2202" i="1"/>
  <c r="H2203" i="1" a="1"/>
  <c r="H2203" i="1"/>
  <c r="H2204" i="1" a="1"/>
  <c r="H2204" i="1" s="1"/>
  <c r="H2205" i="1" a="1"/>
  <c r="H2205" i="1"/>
  <c r="H2206" i="1" a="1"/>
  <c r="H2206" i="1"/>
  <c r="H2207" i="1" a="1"/>
  <c r="H2207" i="1"/>
  <c r="H2208" i="1" a="1"/>
  <c r="H2208" i="1" s="1"/>
  <c r="H2209" i="1" a="1"/>
  <c r="H2209" i="1"/>
  <c r="H2210" i="1" a="1"/>
  <c r="H2210" i="1" s="1"/>
  <c r="H2211" i="1" a="1"/>
  <c r="H2211" i="1"/>
  <c r="H2212" i="1" a="1"/>
  <c r="H2212" i="1" s="1"/>
  <c r="H2213" i="1" a="1"/>
  <c r="H2213" i="1"/>
  <c r="H2214" i="1" a="1"/>
  <c r="H2214" i="1"/>
  <c r="H2215" i="1" a="1"/>
  <c r="H2215" i="1"/>
  <c r="H2216" i="1" a="1"/>
  <c r="H2216" i="1" s="1"/>
  <c r="H2217" i="1" a="1"/>
  <c r="H2217" i="1"/>
  <c r="H2218" i="1" a="1"/>
  <c r="H2218" i="1" s="1"/>
  <c r="H2219" i="1" a="1"/>
  <c r="H2219" i="1" s="1"/>
  <c r="H2220" i="1" a="1"/>
  <c r="H2220" i="1" s="1"/>
  <c r="H2221" i="1" a="1"/>
  <c r="H2221" i="1"/>
  <c r="H2222" i="1" a="1"/>
  <c r="H2222" i="1"/>
  <c r="H2223" i="1" a="1"/>
  <c r="H2223" i="1"/>
  <c r="H2224" i="1" a="1"/>
  <c r="H2224" i="1" s="1"/>
  <c r="H2225" i="1" a="1"/>
  <c r="H2225" i="1"/>
  <c r="H2226" i="1" a="1"/>
  <c r="H2226" i="1"/>
  <c r="H2227" i="1" a="1"/>
  <c r="H2227" i="1" s="1"/>
  <c r="H2228" i="1" a="1"/>
  <c r="H2228" i="1" s="1"/>
  <c r="H2229" i="1" a="1"/>
  <c r="H2229" i="1"/>
  <c r="H2230" i="1" a="1"/>
  <c r="H2230" i="1"/>
  <c r="H2231" i="1" a="1"/>
  <c r="H2231" i="1"/>
  <c r="H2232" i="1" a="1"/>
  <c r="H2232" i="1" s="1"/>
  <c r="H2233" i="1" a="1"/>
  <c r="H2233" i="1"/>
  <c r="H2234" i="1" a="1"/>
  <c r="H2234" i="1"/>
  <c r="H2235" i="1" a="1"/>
  <c r="H2235" i="1"/>
  <c r="H2236" i="1" a="1"/>
  <c r="H2236" i="1" s="1"/>
  <c r="H2237" i="1" a="1"/>
  <c r="H2237" i="1"/>
  <c r="H2238" i="1" a="1"/>
  <c r="H2238" i="1"/>
  <c r="H2239" i="1" a="1"/>
  <c r="H2239" i="1"/>
  <c r="H2240" i="1" a="1"/>
  <c r="H2240" i="1" s="1"/>
  <c r="H2241" i="1" a="1"/>
  <c r="H2241" i="1"/>
  <c r="H2242" i="1" a="1"/>
  <c r="H2242" i="1" s="1"/>
  <c r="H2243" i="1" a="1"/>
  <c r="H2243" i="1"/>
  <c r="H2244" i="1" a="1"/>
  <c r="H2244" i="1" s="1"/>
  <c r="H2245" i="1" a="1"/>
  <c r="H2245" i="1"/>
  <c r="H2246" i="1" a="1"/>
  <c r="H2246" i="1"/>
  <c r="H2247" i="1" a="1"/>
  <c r="H2247" i="1"/>
  <c r="H2248" i="1" a="1"/>
  <c r="H2248" i="1" s="1"/>
  <c r="H2249" i="1" a="1"/>
  <c r="H2249" i="1"/>
  <c r="H2250" i="1" a="1"/>
  <c r="H2250" i="1" s="1"/>
  <c r="H2251" i="1" a="1"/>
  <c r="H2251" i="1" s="1"/>
  <c r="H2252" i="1" a="1"/>
  <c r="H2252" i="1" s="1"/>
  <c r="H2253" i="1" a="1"/>
  <c r="H2253" i="1"/>
  <c r="H2254" i="1" a="1"/>
  <c r="H2254" i="1"/>
  <c r="H2255" i="1" a="1"/>
  <c r="H2255" i="1"/>
  <c r="H2256" i="1" a="1"/>
  <c r="H2256" i="1" s="1"/>
  <c r="H2257" i="1" a="1"/>
  <c r="H2257" i="1"/>
  <c r="H2258" i="1" a="1"/>
  <c r="H2258" i="1"/>
  <c r="H2259" i="1" a="1"/>
  <c r="H2259" i="1" s="1"/>
  <c r="H2260" i="1" a="1"/>
  <c r="H2260" i="1" s="1"/>
  <c r="H2261" i="1" a="1"/>
  <c r="H2261" i="1"/>
  <c r="H2262" i="1" a="1"/>
  <c r="H2262" i="1"/>
  <c r="H2263" i="1" a="1"/>
  <c r="H2263" i="1"/>
  <c r="H2264" i="1" a="1"/>
  <c r="H2264" i="1" s="1"/>
  <c r="H2265" i="1" a="1"/>
  <c r="H2265" i="1"/>
  <c r="H2266" i="1" a="1"/>
  <c r="H2266" i="1"/>
  <c r="H2267" i="1" a="1"/>
  <c r="H2267" i="1"/>
  <c r="H2268" i="1" a="1"/>
  <c r="H2268" i="1" s="1"/>
  <c r="H2269" i="1" a="1"/>
  <c r="H2269" i="1"/>
  <c r="H2270" i="1" a="1"/>
  <c r="H2270" i="1"/>
  <c r="H2271" i="1" a="1"/>
  <c r="H2271" i="1"/>
  <c r="H2272" i="1" a="1"/>
  <c r="H2272" i="1" s="1"/>
  <c r="H2273" i="1" a="1"/>
  <c r="H2273" i="1"/>
  <c r="H2274" i="1" a="1"/>
  <c r="H2274" i="1" s="1"/>
  <c r="H2275" i="1" a="1"/>
  <c r="H2275" i="1"/>
  <c r="H2276" i="1" a="1"/>
  <c r="H2276" i="1" s="1"/>
  <c r="H2277" i="1" a="1"/>
  <c r="H2277" i="1"/>
  <c r="H2278" i="1" a="1"/>
  <c r="H2278" i="1"/>
  <c r="H2279" i="1" a="1"/>
  <c r="H2279" i="1"/>
  <c r="H2280" i="1" a="1"/>
  <c r="H2280" i="1" s="1"/>
  <c r="H2281" i="1" a="1"/>
  <c r="H2281" i="1"/>
  <c r="H2282" i="1" a="1"/>
  <c r="H2282" i="1" s="1"/>
  <c r="H2283" i="1" a="1"/>
  <c r="H2283" i="1" s="1"/>
  <c r="H2284" i="1" a="1"/>
  <c r="H2284" i="1" s="1"/>
  <c r="H2285" i="1" a="1"/>
  <c r="H2285" i="1"/>
  <c r="H2286" i="1" a="1"/>
  <c r="H2286" i="1"/>
  <c r="H2287" i="1" a="1"/>
  <c r="H2287" i="1"/>
  <c r="H2288" i="1" a="1"/>
  <c r="H2288" i="1" s="1"/>
  <c r="H2289" i="1" a="1"/>
  <c r="H2289" i="1"/>
  <c r="H2290" i="1" a="1"/>
  <c r="H2290" i="1"/>
  <c r="H2291" i="1" a="1"/>
  <c r="H2291" i="1" s="1"/>
  <c r="H2292" i="1" a="1"/>
  <c r="H2292" i="1" s="1"/>
  <c r="H2293" i="1" a="1"/>
  <c r="H2293" i="1"/>
  <c r="H2294" i="1" a="1"/>
  <c r="H2294" i="1"/>
  <c r="H2295" i="1" a="1"/>
  <c r="H2295" i="1"/>
  <c r="H2296" i="1" a="1"/>
  <c r="H2296" i="1" s="1"/>
  <c r="H2297" i="1" a="1"/>
  <c r="H2297" i="1"/>
  <c r="H2298" i="1" a="1"/>
  <c r="H2298" i="1"/>
  <c r="H2299" i="1" a="1"/>
  <c r="H2299" i="1"/>
  <c r="H2300" i="1" a="1"/>
  <c r="H2300" i="1" s="1"/>
  <c r="H2301" i="1" a="1"/>
  <c r="H2301" i="1"/>
  <c r="H2302" i="1" a="1"/>
  <c r="H2302" i="1"/>
  <c r="H2303" i="1" a="1"/>
  <c r="H2303" i="1"/>
  <c r="H2304" i="1" a="1"/>
  <c r="H2304" i="1" s="1"/>
  <c r="H2305" i="1" a="1"/>
  <c r="H2305" i="1"/>
  <c r="H2306" i="1" a="1"/>
  <c r="H2306" i="1" s="1"/>
  <c r="H2307" i="1" a="1"/>
  <c r="H2307" i="1"/>
  <c r="H2308" i="1" a="1"/>
  <c r="H2308" i="1" s="1"/>
  <c r="H2309" i="1" a="1"/>
  <c r="H2309" i="1"/>
  <c r="H2310" i="1" a="1"/>
  <c r="H2310" i="1"/>
  <c r="H2311" i="1" a="1"/>
  <c r="H2311" i="1"/>
  <c r="H2312" i="1" a="1"/>
  <c r="H2312" i="1" s="1"/>
  <c r="H2313" i="1" a="1"/>
  <c r="H2313" i="1"/>
  <c r="H2314" i="1" a="1"/>
  <c r="H2314" i="1" s="1"/>
  <c r="H2315" i="1" a="1"/>
  <c r="H2315" i="1" s="1"/>
  <c r="H2316" i="1" a="1"/>
  <c r="H2316" i="1" s="1"/>
  <c r="H2317" i="1" a="1"/>
  <c r="H2317" i="1"/>
  <c r="H2318" i="1" a="1"/>
  <c r="H2318" i="1"/>
  <c r="H2319" i="1" a="1"/>
  <c r="H2319" i="1"/>
  <c r="H2320" i="1" a="1"/>
  <c r="H2320" i="1" s="1"/>
  <c r="H2321" i="1" a="1"/>
  <c r="H2321" i="1"/>
  <c r="H2322" i="1" a="1"/>
  <c r="H2322" i="1"/>
  <c r="H2323" i="1" a="1"/>
  <c r="H2323" i="1" s="1"/>
  <c r="H2324" i="1" a="1"/>
  <c r="H2324" i="1" s="1"/>
  <c r="H2325" i="1" a="1"/>
  <c r="H2325" i="1"/>
  <c r="H2326" i="1" a="1"/>
  <c r="H2326" i="1"/>
  <c r="H2327" i="1" a="1"/>
  <c r="H2327" i="1"/>
  <c r="H2328" i="1" a="1"/>
  <c r="H2328" i="1" s="1"/>
  <c r="H2329" i="1" a="1"/>
  <c r="H2329" i="1"/>
  <c r="H2330" i="1" a="1"/>
  <c r="H2330" i="1"/>
  <c r="H2331" i="1" a="1"/>
  <c r="H2331" i="1"/>
  <c r="H2332" i="1" a="1"/>
  <c r="H2332" i="1" s="1"/>
  <c r="H2333" i="1" a="1"/>
  <c r="H2333" i="1"/>
  <c r="H2334" i="1" a="1"/>
  <c r="H2334" i="1"/>
  <c r="H2335" i="1" a="1"/>
  <c r="H2335" i="1"/>
  <c r="H2336" i="1" a="1"/>
  <c r="H2336" i="1" s="1"/>
  <c r="H2337" i="1" a="1"/>
  <c r="H2337" i="1"/>
  <c r="H2338" i="1" a="1"/>
  <c r="H2338" i="1" s="1"/>
  <c r="H2339" i="1" a="1"/>
  <c r="H2339" i="1"/>
  <c r="H2340" i="1" a="1"/>
  <c r="H2340" i="1" s="1"/>
  <c r="H2341" i="1" a="1"/>
  <c r="H2341" i="1"/>
  <c r="H2342" i="1" a="1"/>
  <c r="H2342" i="1" s="1"/>
  <c r="H2343" i="1" a="1"/>
  <c r="H2343" i="1"/>
  <c r="H2344" i="1" a="1"/>
  <c r="H2344" i="1" s="1"/>
  <c r="H2345" i="1" a="1"/>
  <c r="H2345" i="1"/>
  <c r="H2346" i="1" a="1"/>
  <c r="H2346" i="1" s="1"/>
  <c r="H2347" i="1" a="1"/>
  <c r="H2347" i="1" s="1"/>
  <c r="H2348" i="1" a="1"/>
  <c r="H2348" i="1" s="1"/>
  <c r="H2349" i="1" a="1"/>
  <c r="H2349" i="1"/>
  <c r="H2350" i="1" a="1"/>
  <c r="H2350" i="1"/>
  <c r="H2351" i="1" a="1"/>
  <c r="H2351" i="1" s="1"/>
  <c r="H2352" i="1" a="1"/>
  <c r="H2352" i="1" s="1"/>
  <c r="H2353" i="1" a="1"/>
  <c r="H2353" i="1"/>
  <c r="H2354" i="1" a="1"/>
  <c r="H2354" i="1"/>
  <c r="H2355" i="1" a="1"/>
  <c r="H2355" i="1" s="1"/>
  <c r="H2356" i="1" a="1"/>
  <c r="H2356" i="1" s="1"/>
  <c r="H2357" i="1" a="1"/>
  <c r="H2357" i="1"/>
  <c r="H2358" i="1" a="1"/>
  <c r="H2358" i="1"/>
  <c r="H2359" i="1" a="1"/>
  <c r="H2359" i="1"/>
  <c r="H2360" i="1" a="1"/>
  <c r="H2360" i="1" s="1"/>
  <c r="H2361" i="1" a="1"/>
  <c r="H2361" i="1"/>
  <c r="H2362" i="1" a="1"/>
  <c r="H2362" i="1"/>
  <c r="H2363" i="1" a="1"/>
  <c r="H2363" i="1"/>
  <c r="H2364" i="1" a="1"/>
  <c r="H2364" i="1" s="1"/>
  <c r="H2365" i="1" a="1"/>
  <c r="H2365" i="1"/>
  <c r="H2366" i="1" a="1"/>
  <c r="H2366" i="1"/>
  <c r="H2367" i="1" a="1"/>
  <c r="H2367" i="1"/>
  <c r="H2368" i="1" a="1"/>
  <c r="H2368" i="1" s="1"/>
  <c r="H2369" i="1" a="1"/>
  <c r="H2369" i="1"/>
  <c r="H2370" i="1" a="1"/>
  <c r="H2370" i="1" s="1"/>
  <c r="H2371" i="1" a="1"/>
  <c r="H2371" i="1"/>
  <c r="H2372" i="1" a="1"/>
  <c r="H2372" i="1" s="1"/>
  <c r="H2373" i="1" a="1"/>
  <c r="H2373" i="1"/>
  <c r="H2374" i="1" a="1"/>
  <c r="H2374" i="1" s="1"/>
  <c r="H2375" i="1" a="1"/>
  <c r="H2375" i="1"/>
  <c r="H2376" i="1" a="1"/>
  <c r="H2376" i="1" s="1"/>
  <c r="H2377" i="1" a="1"/>
  <c r="H2377" i="1"/>
  <c r="H2378" i="1" a="1"/>
  <c r="H2378" i="1" s="1"/>
  <c r="H2379" i="1" a="1"/>
  <c r="H2379" i="1" s="1"/>
  <c r="H2380" i="1" a="1"/>
  <c r="H2380" i="1" s="1"/>
  <c r="H2381" i="1" a="1"/>
  <c r="H2381" i="1"/>
  <c r="H2382" i="1" a="1"/>
  <c r="H2382" i="1"/>
  <c r="H2383" i="1" a="1"/>
  <c r="H2383" i="1" s="1"/>
  <c r="H2384" i="1" a="1"/>
  <c r="H2384" i="1" s="1"/>
  <c r="H2385" i="1" a="1"/>
  <c r="H2385" i="1"/>
  <c r="H2386" i="1" a="1"/>
  <c r="H2386" i="1"/>
  <c r="H2387" i="1" a="1"/>
  <c r="H2387" i="1" s="1"/>
  <c r="H2388" i="1" a="1"/>
  <c r="H2388" i="1" s="1"/>
  <c r="H2389" i="1" a="1"/>
  <c r="H2389" i="1"/>
  <c r="H2390" i="1" a="1"/>
  <c r="H2390" i="1"/>
  <c r="H2391" i="1" a="1"/>
  <c r="H2391" i="1"/>
  <c r="H2392" i="1" a="1"/>
  <c r="H2392" i="1" s="1"/>
  <c r="H2393" i="1" a="1"/>
  <c r="H2393" i="1"/>
  <c r="H2394" i="1" a="1"/>
  <c r="H2394" i="1"/>
  <c r="H2395" i="1" a="1"/>
  <c r="H2395" i="1"/>
  <c r="H2396" i="1" a="1"/>
  <c r="H2396" i="1" s="1"/>
  <c r="H2397" i="1" a="1"/>
  <c r="H2397" i="1"/>
  <c r="H2398" i="1" a="1"/>
  <c r="H2398" i="1"/>
  <c r="H2399" i="1" a="1"/>
  <c r="H2399" i="1"/>
  <c r="H2400" i="1" a="1"/>
  <c r="H2400" i="1" s="1"/>
  <c r="H2401" i="1" a="1"/>
  <c r="H2401" i="1"/>
  <c r="H2402" i="1" a="1"/>
  <c r="H2402" i="1" s="1"/>
  <c r="H2403" i="1" a="1"/>
  <c r="H2403" i="1"/>
  <c r="H2404" i="1" a="1"/>
  <c r="H2404" i="1" s="1"/>
  <c r="H2405" i="1" a="1"/>
  <c r="H2405" i="1"/>
  <c r="H2406" i="1" a="1"/>
  <c r="H2406" i="1" s="1"/>
  <c r="H2407" i="1" a="1"/>
  <c r="H2407" i="1"/>
  <c r="H2408" i="1" a="1"/>
  <c r="H2408" i="1" s="1"/>
  <c r="H2409" i="1" a="1"/>
  <c r="H2409" i="1"/>
  <c r="H2410" i="1" a="1"/>
  <c r="H2410" i="1" s="1"/>
  <c r="H2411" i="1" a="1"/>
  <c r="H2411" i="1" s="1"/>
  <c r="H2412" i="1" a="1"/>
  <c r="H2412" i="1" s="1"/>
  <c r="H2413" i="1" a="1"/>
  <c r="H2413" i="1"/>
  <c r="H2414" i="1" a="1"/>
  <c r="H2414" i="1"/>
  <c r="H2415" i="1" a="1"/>
  <c r="H2415" i="1" s="1"/>
  <c r="H2416" i="1" a="1"/>
  <c r="H2416" i="1" s="1"/>
  <c r="H2417" i="1" a="1"/>
  <c r="H2417" i="1"/>
  <c r="H2418" i="1" a="1"/>
  <c r="H2418" i="1"/>
  <c r="H2419" i="1" a="1"/>
  <c r="H2419" i="1" s="1"/>
  <c r="H2420" i="1" a="1"/>
  <c r="H2420" i="1" s="1"/>
  <c r="H2421" i="1" a="1"/>
  <c r="H2421" i="1"/>
  <c r="H2422" i="1" a="1"/>
  <c r="H2422" i="1"/>
  <c r="H2423" i="1" a="1"/>
  <c r="H2423" i="1"/>
  <c r="H2424" i="1" a="1"/>
  <c r="H2424" i="1" s="1"/>
  <c r="H2425" i="1" a="1"/>
  <c r="H2425" i="1"/>
  <c r="H2426" i="1" a="1"/>
  <c r="H2426" i="1"/>
  <c r="H2427" i="1" a="1"/>
  <c r="H2427" i="1"/>
  <c r="H2428" i="1" a="1"/>
  <c r="H2428" i="1" s="1"/>
  <c r="H2429" i="1" a="1"/>
  <c r="H2429" i="1"/>
  <c r="H2430" i="1" a="1"/>
  <c r="H2430" i="1"/>
  <c r="H2431" i="1" a="1"/>
  <c r="H2431" i="1"/>
  <c r="H2432" i="1" a="1"/>
  <c r="H2432" i="1" s="1"/>
  <c r="H2433" i="1" a="1"/>
  <c r="H2433" i="1"/>
  <c r="H2434" i="1" a="1"/>
  <c r="H2434" i="1" s="1"/>
  <c r="H2435" i="1" a="1"/>
  <c r="H2435" i="1"/>
  <c r="H2436" i="1" a="1"/>
  <c r="H2436" i="1" s="1"/>
  <c r="H2437" i="1" a="1"/>
  <c r="H2437" i="1"/>
  <c r="H2438" i="1" a="1"/>
  <c r="H2438" i="1" s="1"/>
  <c r="H2439" i="1" a="1"/>
  <c r="H2439" i="1"/>
  <c r="H2440" i="1" a="1"/>
  <c r="H2440" i="1" s="1"/>
  <c r="H2441" i="1" a="1"/>
  <c r="H2441" i="1"/>
  <c r="H2442" i="1" a="1"/>
  <c r="H2442" i="1" s="1"/>
  <c r="H2443" i="1" a="1"/>
  <c r="H2443" i="1" s="1"/>
  <c r="H2444" i="1" a="1"/>
  <c r="H2444" i="1" s="1"/>
  <c r="H2445" i="1" a="1"/>
  <c r="H2445" i="1"/>
  <c r="H2446" i="1" a="1"/>
  <c r="H2446" i="1"/>
  <c r="H2447" i="1" a="1"/>
  <c r="H2447" i="1" s="1"/>
  <c r="H2448" i="1" a="1"/>
  <c r="H2448" i="1" s="1"/>
  <c r="H2449" i="1" a="1"/>
  <c r="H2449" i="1"/>
  <c r="H2450" i="1" a="1"/>
  <c r="H2450" i="1"/>
  <c r="H2451" i="1" a="1"/>
  <c r="H2451" i="1" s="1"/>
  <c r="H2452" i="1" a="1"/>
  <c r="H2452" i="1" s="1"/>
  <c r="H2453" i="1" a="1"/>
  <c r="H2453" i="1"/>
  <c r="H2454" i="1" a="1"/>
  <c r="H2454" i="1"/>
  <c r="H2455" i="1" a="1"/>
  <c r="H2455" i="1"/>
  <c r="H2456" i="1" a="1"/>
  <c r="H2456" i="1" s="1"/>
  <c r="H2457" i="1" a="1"/>
  <c r="H2457" i="1"/>
  <c r="H2458" i="1" a="1"/>
  <c r="H2458" i="1"/>
  <c r="H2459" i="1" a="1"/>
  <c r="H2459" i="1"/>
  <c r="H2460" i="1" a="1"/>
  <c r="H2460" i="1" s="1"/>
  <c r="H2461" i="1" a="1"/>
  <c r="H2461" i="1"/>
  <c r="H2462" i="1" a="1"/>
  <c r="H2462" i="1"/>
  <c r="H2463" i="1" a="1"/>
  <c r="H2463" i="1"/>
  <c r="H2464" i="1" a="1"/>
  <c r="H2464" i="1" s="1"/>
  <c r="H2465" i="1" a="1"/>
  <c r="H2465" i="1"/>
  <c r="H2466" i="1" a="1"/>
  <c r="H2466" i="1" s="1"/>
  <c r="H2467" i="1" a="1"/>
  <c r="H2467" i="1"/>
  <c r="H2468" i="1" a="1"/>
  <c r="H2468" i="1" s="1"/>
  <c r="H2469" i="1" a="1"/>
  <c r="H2469" i="1"/>
  <c r="H2470" i="1" a="1"/>
  <c r="H2470" i="1" s="1"/>
  <c r="H2471" i="1" a="1"/>
  <c r="H2471" i="1"/>
  <c r="H2472" i="1" a="1"/>
  <c r="H2472" i="1" s="1"/>
  <c r="H2473" i="1" a="1"/>
  <c r="H2473" i="1"/>
  <c r="H2474" i="1" a="1"/>
  <c r="H2474" i="1" s="1"/>
  <c r="H2475" i="1" a="1"/>
  <c r="H2475" i="1" s="1"/>
  <c r="H2476" i="1" a="1"/>
  <c r="H2476" i="1" s="1"/>
  <c r="H2477" i="1" a="1"/>
  <c r="H2477" i="1"/>
  <c r="H2478" i="1" a="1"/>
  <c r="H2478" i="1"/>
  <c r="H2479" i="1" a="1"/>
  <c r="H2479" i="1" s="1"/>
  <c r="H2480" i="1" a="1"/>
  <c r="H2480" i="1" s="1"/>
  <c r="H2481" i="1" a="1"/>
  <c r="H2481" i="1"/>
  <c r="H2482" i="1" a="1"/>
  <c r="H2482" i="1"/>
  <c r="H2483" i="1" a="1"/>
  <c r="H2483" i="1" s="1"/>
  <c r="H2484" i="1" a="1"/>
  <c r="H2484" i="1" s="1"/>
  <c r="H2485" i="1" a="1"/>
  <c r="H2485" i="1"/>
  <c r="H2486" i="1" a="1"/>
  <c r="H2486" i="1"/>
  <c r="H2487" i="1" a="1"/>
  <c r="H2487" i="1"/>
  <c r="H2488" i="1" a="1"/>
  <c r="H2488" i="1" s="1"/>
  <c r="H2489" i="1" a="1"/>
  <c r="H2489" i="1" s="1"/>
  <c r="H2490" i="1" a="1"/>
  <c r="H2490" i="1"/>
  <c r="H2491" i="1" a="1"/>
  <c r="H2491" i="1"/>
  <c r="H2492" i="1" a="1"/>
  <c r="H2492" i="1" s="1"/>
  <c r="H2493" i="1" a="1"/>
  <c r="H2493" i="1" s="1"/>
  <c r="H2494" i="1" a="1"/>
  <c r="H2494" i="1"/>
  <c r="H2495" i="1" a="1"/>
  <c r="H2495" i="1"/>
  <c r="H2496" i="1" a="1"/>
  <c r="H2496" i="1" s="1"/>
  <c r="H2497" i="1" a="1"/>
  <c r="H2497" i="1" s="1"/>
  <c r="H2498" i="1" a="1"/>
  <c r="H2498" i="1" s="1"/>
  <c r="H2499" i="1" a="1"/>
  <c r="H2499" i="1"/>
  <c r="H2500" i="1" a="1"/>
  <c r="H2500" i="1" s="1"/>
  <c r="H2501" i="1" a="1"/>
  <c r="H2501" i="1"/>
  <c r="H2502" i="1" a="1"/>
  <c r="H2502" i="1" s="1"/>
  <c r="H2503" i="1" a="1"/>
  <c r="H2503" i="1"/>
  <c r="H2504" i="1" a="1"/>
  <c r="H2504" i="1" s="1"/>
  <c r="H2505" i="1" a="1"/>
  <c r="H2505" i="1"/>
  <c r="H2506" i="1" a="1"/>
  <c r="H2506" i="1" s="1"/>
  <c r="H2507" i="1" a="1"/>
  <c r="H2507" i="1" s="1"/>
  <c r="H2508" i="1" a="1"/>
  <c r="H2508" i="1" s="1"/>
  <c r="H2509" i="1" a="1"/>
  <c r="H2509" i="1"/>
  <c r="H2510" i="1" a="1"/>
  <c r="H2510" i="1"/>
  <c r="H2511" i="1" a="1"/>
  <c r="H2511" i="1" s="1"/>
  <c r="H2512" i="1" a="1"/>
  <c r="H2512" i="1" s="1"/>
  <c r="H2513" i="1" a="1"/>
  <c r="H2513" i="1"/>
  <c r="H2514" i="1" a="1"/>
  <c r="H2514" i="1"/>
  <c r="H2515" i="1" a="1"/>
  <c r="H2515" i="1" s="1"/>
  <c r="H2516" i="1" a="1"/>
  <c r="H2516" i="1" s="1"/>
  <c r="H2517" i="1" a="1"/>
  <c r="H2517" i="1"/>
  <c r="H2518" i="1" a="1"/>
  <c r="H2518" i="1"/>
  <c r="H2519" i="1" a="1"/>
  <c r="H2519" i="1"/>
  <c r="H2520" i="1" a="1"/>
  <c r="H2520" i="1" s="1"/>
  <c r="H2521" i="1" a="1"/>
  <c r="H2521" i="1" s="1"/>
  <c r="H2522" i="1" a="1"/>
  <c r="H2522" i="1"/>
  <c r="H2523" i="1" a="1"/>
  <c r="H2523" i="1"/>
  <c r="H2524" i="1" a="1"/>
  <c r="H2524" i="1" s="1"/>
  <c r="H2525" i="1" a="1"/>
  <c r="H2525" i="1" s="1"/>
  <c r="H2526" i="1" a="1"/>
  <c r="H2526" i="1"/>
  <c r="H2527" i="1" a="1"/>
  <c r="H2527" i="1"/>
  <c r="H2528" i="1" a="1"/>
  <c r="H2528" i="1" s="1"/>
  <c r="H2529" i="1" a="1"/>
  <c r="H2529" i="1" s="1"/>
  <c r="H2530" i="1" a="1"/>
  <c r="H2530" i="1" s="1"/>
  <c r="H2531" i="1" a="1"/>
  <c r="H2531" i="1"/>
  <c r="H2532" i="1" a="1"/>
  <c r="H2532" i="1" s="1"/>
  <c r="H2533" i="1" a="1"/>
  <c r="H2533" i="1"/>
  <c r="H2534" i="1" a="1"/>
  <c r="H2534" i="1" s="1"/>
  <c r="H2535" i="1" a="1"/>
  <c r="H2535" i="1"/>
  <c r="H2536" i="1" a="1"/>
  <c r="H2536" i="1" s="1"/>
  <c r="H2537" i="1" a="1"/>
  <c r="H2537" i="1"/>
  <c r="H2538" i="1" a="1"/>
  <c r="H2538" i="1" s="1"/>
  <c r="H2539" i="1" a="1"/>
  <c r="H2539" i="1" s="1"/>
  <c r="H2540" i="1" a="1"/>
  <c r="H2540" i="1" s="1"/>
  <c r="H2541" i="1" a="1"/>
  <c r="H2541" i="1"/>
  <c r="H2542" i="1" a="1"/>
  <c r="H2542" i="1"/>
  <c r="H2543" i="1" a="1"/>
  <c r="H2543" i="1" s="1"/>
  <c r="H2544" i="1" a="1"/>
  <c r="H2544" i="1" s="1"/>
  <c r="H2545" i="1" a="1"/>
  <c r="H2545" i="1"/>
  <c r="H2546" i="1" a="1"/>
  <c r="H2546" i="1"/>
  <c r="H2547" i="1" a="1"/>
  <c r="H2547" i="1" s="1"/>
  <c r="H2548" i="1" a="1"/>
  <c r="H2548" i="1" s="1"/>
  <c r="H2549" i="1" a="1"/>
  <c r="H2549" i="1"/>
  <c r="H2550" i="1" a="1"/>
  <c r="H2550" i="1"/>
  <c r="H2551" i="1" a="1"/>
  <c r="H2551" i="1"/>
  <c r="H2552" i="1" a="1"/>
  <c r="H2552" i="1" s="1"/>
  <c r="H2553" i="1" a="1"/>
  <c r="H2553" i="1" s="1"/>
  <c r="H2554" i="1" a="1"/>
  <c r="H2554" i="1"/>
  <c r="H2555" i="1" a="1"/>
  <c r="H2555" i="1"/>
  <c r="H2556" i="1" a="1"/>
  <c r="H2556" i="1" s="1"/>
  <c r="H2557" i="1" a="1"/>
  <c r="H2557" i="1" s="1"/>
  <c r="H2558" i="1" a="1"/>
  <c r="H2558" i="1"/>
  <c r="H2559" i="1" a="1"/>
  <c r="H2559" i="1"/>
  <c r="H2560" i="1" a="1"/>
  <c r="H2560" i="1" s="1"/>
  <c r="H2561" i="1" a="1"/>
  <c r="H2561" i="1" s="1"/>
  <c r="H2562" i="1" a="1"/>
  <c r="H2562" i="1" s="1"/>
  <c r="H2563" i="1" a="1"/>
  <c r="H2563" i="1"/>
  <c r="H2564" i="1" a="1"/>
  <c r="H2564" i="1" s="1"/>
  <c r="H2565" i="1" a="1"/>
  <c r="H2565" i="1"/>
  <c r="H2566" i="1" a="1"/>
  <c r="H2566" i="1" s="1"/>
  <c r="H2567" i="1" a="1"/>
  <c r="H2567" i="1"/>
  <c r="H2568" i="1" a="1"/>
  <c r="H2568" i="1" s="1"/>
  <c r="H2569" i="1" a="1"/>
  <c r="H2569" i="1"/>
  <c r="H2570" i="1" a="1"/>
  <c r="H2570" i="1" s="1"/>
  <c r="H2571" i="1" a="1"/>
  <c r="H2571" i="1" s="1"/>
  <c r="H2572" i="1" a="1"/>
  <c r="H2572" i="1" s="1"/>
  <c r="H2573" i="1" a="1"/>
  <c r="H2573" i="1"/>
  <c r="H2574" i="1" a="1"/>
  <c r="H2574" i="1"/>
  <c r="H2575" i="1" a="1"/>
  <c r="H2575" i="1" s="1"/>
  <c r="H2576" i="1" a="1"/>
  <c r="H2576" i="1" s="1"/>
  <c r="H2577" i="1" a="1"/>
  <c r="H2577" i="1"/>
  <c r="H2578" i="1" a="1"/>
  <c r="H2578" i="1"/>
  <c r="H2579" i="1" a="1"/>
  <c r="H2579" i="1" s="1"/>
  <c r="H2580" i="1" a="1"/>
  <c r="H2580" i="1" s="1"/>
  <c r="H2581" i="1" a="1"/>
  <c r="H2581" i="1"/>
  <c r="H2582" i="1" a="1"/>
  <c r="H2582" i="1"/>
  <c r="H2583" i="1" a="1"/>
  <c r="H2583" i="1"/>
  <c r="H2584" i="1" a="1"/>
  <c r="H2584" i="1" s="1"/>
  <c r="H2585" i="1" a="1"/>
  <c r="H2585" i="1" s="1"/>
  <c r="H2586" i="1" a="1"/>
  <c r="H2586" i="1"/>
  <c r="H2587" i="1" a="1"/>
  <c r="H2587" i="1"/>
  <c r="H2588" i="1" a="1"/>
  <c r="H2588" i="1" s="1"/>
  <c r="H2589" i="1" a="1"/>
  <c r="H2589" i="1" s="1"/>
  <c r="H2590" i="1" a="1"/>
  <c r="H2590" i="1"/>
  <c r="H2591" i="1" a="1"/>
  <c r="H2591" i="1"/>
  <c r="H2592" i="1" a="1"/>
  <c r="H2592" i="1" s="1"/>
  <c r="H2593" i="1" a="1"/>
  <c r="H2593" i="1" s="1"/>
  <c r="H2594" i="1" a="1"/>
  <c r="H2594" i="1" s="1"/>
  <c r="H2595" i="1" a="1"/>
  <c r="H2595" i="1"/>
  <c r="H2596" i="1" a="1"/>
  <c r="H2596" i="1" s="1"/>
  <c r="H2597" i="1" a="1"/>
  <c r="H2597" i="1"/>
  <c r="H2598" i="1" a="1"/>
  <c r="H2598" i="1" s="1"/>
  <c r="H2599" i="1" a="1"/>
  <c r="H2599" i="1"/>
  <c r="H2600" i="1" a="1"/>
  <c r="H2600" i="1" s="1"/>
  <c r="H2601" i="1" a="1"/>
  <c r="H2601" i="1"/>
  <c r="H2602" i="1" a="1"/>
  <c r="H2602" i="1" s="1"/>
  <c r="H2603" i="1" a="1"/>
  <c r="H2603" i="1" s="1"/>
  <c r="H2604" i="1" a="1"/>
  <c r="H2604" i="1" s="1"/>
  <c r="H2605" i="1" a="1"/>
  <c r="H2605" i="1"/>
  <c r="H2606" i="1" a="1"/>
  <c r="H2606" i="1"/>
  <c r="H2607" i="1" a="1"/>
  <c r="H2607" i="1" s="1"/>
  <c r="H2608" i="1" a="1"/>
  <c r="H2608" i="1" s="1"/>
  <c r="H2609" i="1" a="1"/>
  <c r="H2609" i="1"/>
  <c r="H2610" i="1" a="1"/>
  <c r="H2610" i="1"/>
  <c r="H2611" i="1" a="1"/>
  <c r="H2611" i="1" s="1"/>
  <c r="H2612" i="1" a="1"/>
  <c r="H2612" i="1" s="1"/>
  <c r="H2613" i="1" a="1"/>
  <c r="H2613" i="1"/>
  <c r="H2614" i="1" a="1"/>
  <c r="H2614" i="1"/>
  <c r="H2615" i="1" a="1"/>
  <c r="H2615" i="1"/>
  <c r="H2616" i="1" a="1"/>
  <c r="H2616" i="1" s="1"/>
  <c r="H2617" i="1" a="1"/>
  <c r="H2617" i="1" s="1"/>
  <c r="H2618" i="1" a="1"/>
  <c r="H2618" i="1"/>
  <c r="H2619" i="1" a="1"/>
  <c r="H2619" i="1"/>
  <c r="H2620" i="1" a="1"/>
  <c r="H2620" i="1" s="1"/>
  <c r="H2621" i="1" a="1"/>
  <c r="H2621" i="1" s="1"/>
  <c r="H2622" i="1" a="1"/>
  <c r="H2622" i="1"/>
  <c r="H2623" i="1" a="1"/>
  <c r="H2623" i="1"/>
  <c r="H2624" i="1" a="1"/>
  <c r="H2624" i="1" s="1"/>
  <c r="H2625" i="1" a="1"/>
  <c r="H2625" i="1" s="1"/>
  <c r="H2626" i="1" a="1"/>
  <c r="H2626" i="1" s="1"/>
  <c r="H2627" i="1" a="1"/>
  <c r="H2627" i="1"/>
  <c r="H2628" i="1" a="1"/>
  <c r="H2628" i="1" s="1"/>
  <c r="H2629" i="1" a="1"/>
  <c r="H2629" i="1"/>
  <c r="H2630" i="1" a="1"/>
  <c r="H2630" i="1" s="1"/>
  <c r="H2631" i="1" a="1"/>
  <c r="H2631" i="1"/>
  <c r="H2632" i="1" a="1"/>
  <c r="H2632" i="1" s="1"/>
  <c r="H2633" i="1" a="1"/>
  <c r="H2633" i="1"/>
  <c r="H2634" i="1" a="1"/>
  <c r="H2634" i="1" s="1"/>
  <c r="H2635" i="1" a="1"/>
  <c r="H2635" i="1" s="1"/>
  <c r="H2636" i="1" a="1"/>
  <c r="H2636" i="1" s="1"/>
  <c r="H2637" i="1" a="1"/>
  <c r="H2637" i="1"/>
  <c r="H2638" i="1" a="1"/>
  <c r="H2638" i="1"/>
  <c r="H2639" i="1" a="1"/>
  <c r="H2639" i="1" s="1"/>
  <c r="H2640" i="1" a="1"/>
  <c r="H2640" i="1" s="1"/>
  <c r="H2641" i="1" a="1"/>
  <c r="H2641" i="1"/>
  <c r="H2642" i="1" a="1"/>
  <c r="H2642" i="1"/>
  <c r="H2643" i="1" a="1"/>
  <c r="H2643" i="1" s="1"/>
  <c r="H2644" i="1" a="1"/>
  <c r="H2644" i="1" s="1"/>
  <c r="H2645" i="1" a="1"/>
  <c r="H2645" i="1"/>
  <c r="H2646" i="1" a="1"/>
  <c r="H2646" i="1"/>
  <c r="H2647" i="1" a="1"/>
  <c r="H2647" i="1"/>
  <c r="H2648" i="1" a="1"/>
  <c r="H2648" i="1" s="1"/>
  <c r="H2649" i="1" a="1"/>
  <c r="H2649" i="1" s="1"/>
  <c r="H2650" i="1" a="1"/>
  <c r="H2650" i="1"/>
  <c r="H2651" i="1" a="1"/>
  <c r="H2651" i="1"/>
  <c r="H2652" i="1" a="1"/>
  <c r="H2652" i="1" s="1"/>
  <c r="H2653" i="1" a="1"/>
  <c r="H2653" i="1" s="1"/>
  <c r="H2654" i="1" a="1"/>
  <c r="H2654" i="1"/>
  <c r="H2655" i="1" a="1"/>
  <c r="H2655" i="1"/>
  <c r="H2656" i="1" a="1"/>
  <c r="H2656" i="1" s="1"/>
  <c r="H2657" i="1" a="1"/>
  <c r="H2657" i="1" s="1"/>
  <c r="H2658" i="1" a="1"/>
  <c r="H2658" i="1" s="1"/>
  <c r="H2659" i="1" a="1"/>
  <c r="H2659" i="1"/>
  <c r="H2660" i="1" a="1"/>
  <c r="H2660" i="1" s="1"/>
  <c r="H2661" i="1" a="1"/>
  <c r="H2661" i="1"/>
  <c r="H2662" i="1" a="1"/>
  <c r="H2662" i="1" s="1"/>
  <c r="H2663" i="1" a="1"/>
  <c r="H2663" i="1"/>
  <c r="H2664" i="1" a="1"/>
  <c r="H2664" i="1" s="1"/>
  <c r="H2665" i="1" a="1"/>
  <c r="H2665" i="1"/>
  <c r="H2666" i="1" a="1"/>
  <c r="H2666" i="1" s="1"/>
  <c r="H2667" i="1" a="1"/>
  <c r="H2667" i="1" s="1"/>
  <c r="H2668" i="1" a="1"/>
  <c r="H2668" i="1" s="1"/>
  <c r="H2669" i="1" a="1"/>
  <c r="H2669" i="1"/>
  <c r="H2670" i="1" a="1"/>
  <c r="H2670" i="1"/>
  <c r="H2671" i="1" a="1"/>
  <c r="H2671" i="1" s="1"/>
  <c r="H2672" i="1" a="1"/>
  <c r="H2672" i="1" s="1"/>
  <c r="H2673" i="1" a="1"/>
  <c r="H2673" i="1"/>
  <c r="H2674" i="1" a="1"/>
  <c r="H2674" i="1"/>
  <c r="H2675" i="1" a="1"/>
  <c r="H2675" i="1" s="1"/>
  <c r="H2676" i="1" a="1"/>
  <c r="H2676" i="1" s="1"/>
  <c r="H2677" i="1" a="1"/>
  <c r="H2677" i="1"/>
  <c r="H2678" i="1" a="1"/>
  <c r="H2678" i="1"/>
  <c r="H2679" i="1" a="1"/>
  <c r="H2679" i="1"/>
  <c r="H2680" i="1" a="1"/>
  <c r="H2680" i="1" s="1"/>
  <c r="H2681" i="1" a="1"/>
  <c r="H2681" i="1" s="1"/>
  <c r="H2682" i="1" a="1"/>
  <c r="H2682" i="1"/>
  <c r="H2683" i="1" a="1"/>
  <c r="H2683" i="1"/>
  <c r="H2684" i="1" a="1"/>
  <c r="H2684" i="1" s="1"/>
  <c r="H2685" i="1" a="1"/>
  <c r="H2685" i="1" s="1"/>
  <c r="H2686" i="1" a="1"/>
  <c r="H2686" i="1"/>
  <c r="H2687" i="1" a="1"/>
  <c r="H2687" i="1"/>
  <c r="H2688" i="1" a="1"/>
  <c r="H2688" i="1" s="1"/>
  <c r="H2689" i="1" a="1"/>
  <c r="H2689" i="1" s="1"/>
  <c r="H2690" i="1" a="1"/>
  <c r="H2690" i="1" s="1"/>
  <c r="H2691" i="1" a="1"/>
  <c r="H2691" i="1"/>
  <c r="H2692" i="1" a="1"/>
  <c r="H2692" i="1" s="1"/>
  <c r="H2693" i="1" a="1"/>
  <c r="H2693" i="1"/>
  <c r="H2694" i="1" a="1"/>
  <c r="H2694" i="1" s="1"/>
  <c r="H2695" i="1" a="1"/>
  <c r="H2695" i="1"/>
  <c r="H2696" i="1" a="1"/>
  <c r="H2696" i="1" s="1"/>
  <c r="H2697" i="1" a="1"/>
  <c r="H2697" i="1"/>
  <c r="H2698" i="1" a="1"/>
  <c r="H2698" i="1" s="1"/>
  <c r="H2699" i="1" a="1"/>
  <c r="H2699" i="1" s="1"/>
  <c r="H2700" i="1" a="1"/>
  <c r="H2700" i="1" s="1"/>
  <c r="H2701" i="1" a="1"/>
  <c r="H2701" i="1"/>
  <c r="H2702" i="1" a="1"/>
  <c r="H2702" i="1"/>
  <c r="H2703" i="1" a="1"/>
  <c r="H2703" i="1" s="1"/>
  <c r="H2704" i="1" a="1"/>
  <c r="H2704" i="1" s="1"/>
  <c r="H2705" i="1" a="1"/>
  <c r="H2705" i="1"/>
  <c r="H2706" i="1" a="1"/>
  <c r="H2706" i="1"/>
  <c r="H2707" i="1" a="1"/>
  <c r="H2707" i="1" s="1"/>
  <c r="H2708" i="1" a="1"/>
  <c r="H2708" i="1" s="1"/>
  <c r="H2709" i="1" a="1"/>
  <c r="H2709" i="1"/>
  <c r="H2710" i="1" a="1"/>
  <c r="H2710" i="1"/>
  <c r="H2711" i="1" a="1"/>
  <c r="H2711" i="1"/>
  <c r="H2712" i="1" a="1"/>
  <c r="H2712" i="1" s="1"/>
  <c r="H2713" i="1" a="1"/>
  <c r="H2713" i="1" s="1"/>
  <c r="H2714" i="1" a="1"/>
  <c r="H2714" i="1"/>
  <c r="H2715" i="1" a="1"/>
  <c r="H2715" i="1"/>
  <c r="H2716" i="1" a="1"/>
  <c r="H2716" i="1" s="1"/>
  <c r="H2717" i="1" a="1"/>
  <c r="H2717" i="1" s="1"/>
  <c r="H2718" i="1" a="1"/>
  <c r="H2718" i="1"/>
  <c r="H2719" i="1" a="1"/>
  <c r="H2719" i="1"/>
  <c r="H2720" i="1" a="1"/>
  <c r="H2720" i="1" s="1"/>
  <c r="H2721" i="1" a="1"/>
  <c r="H2721" i="1" s="1"/>
  <c r="H2722" i="1" a="1"/>
  <c r="H2722" i="1" s="1"/>
  <c r="H2723" i="1" a="1"/>
  <c r="H2723" i="1"/>
  <c r="H2724" i="1" a="1"/>
  <c r="H2724" i="1" s="1"/>
  <c r="H2725" i="1" a="1"/>
  <c r="H2725" i="1"/>
  <c r="H2726" i="1" a="1"/>
  <c r="H2726" i="1" s="1"/>
  <c r="H2727" i="1" a="1"/>
  <c r="H2727" i="1"/>
  <c r="H2728" i="1" a="1"/>
  <c r="H2728" i="1" s="1"/>
  <c r="H2729" i="1" a="1"/>
  <c r="H2729" i="1"/>
  <c r="H2730" i="1" a="1"/>
  <c r="H2730" i="1" s="1"/>
  <c r="H2731" i="1" a="1"/>
  <c r="H2731" i="1" s="1"/>
  <c r="H2732" i="1" a="1"/>
  <c r="H2732" i="1" s="1"/>
  <c r="H2733" i="1" a="1"/>
  <c r="H2733" i="1"/>
  <c r="H2734" i="1" a="1"/>
  <c r="H2734" i="1"/>
  <c r="H2735" i="1" a="1"/>
  <c r="H2735" i="1" s="1"/>
  <c r="H2736" i="1" a="1"/>
  <c r="H2736" i="1" s="1"/>
  <c r="H2737" i="1" a="1"/>
  <c r="H2737" i="1"/>
  <c r="H2738" i="1" a="1"/>
  <c r="H2738" i="1"/>
  <c r="H2739" i="1" a="1"/>
  <c r="H2739" i="1" s="1"/>
  <c r="H2740" i="1" a="1"/>
  <c r="H2740" i="1" s="1"/>
  <c r="H2741" i="1" a="1"/>
  <c r="H2741" i="1"/>
  <c r="H2742" i="1" a="1"/>
  <c r="H2742" i="1"/>
  <c r="H2743" i="1" a="1"/>
  <c r="H2743" i="1"/>
  <c r="H2744" i="1" a="1"/>
  <c r="H2744" i="1" s="1"/>
  <c r="H2745" i="1" a="1"/>
  <c r="H2745" i="1" s="1"/>
  <c r="H2746" i="1" a="1"/>
  <c r="H2746" i="1"/>
  <c r="H2747" i="1" a="1"/>
  <c r="H2747" i="1"/>
  <c r="H2748" i="1" a="1"/>
  <c r="H2748" i="1" s="1"/>
  <c r="H2749" i="1" a="1"/>
  <c r="H2749" i="1" s="1"/>
  <c r="H2750" i="1" a="1"/>
  <c r="H2750" i="1"/>
  <c r="H2751" i="1" a="1"/>
  <c r="H2751" i="1"/>
  <c r="H2752" i="1" a="1"/>
  <c r="H2752" i="1" s="1"/>
  <c r="H2753" i="1" a="1"/>
  <c r="H2753" i="1" s="1"/>
  <c r="H2754" i="1" a="1"/>
  <c r="H2754" i="1" s="1"/>
  <c r="H2755" i="1" a="1"/>
  <c r="H2755" i="1"/>
  <c r="H2756" i="1" a="1"/>
  <c r="H2756" i="1" s="1"/>
  <c r="H2757" i="1" a="1"/>
  <c r="H2757" i="1"/>
  <c r="H2758" i="1" a="1"/>
  <c r="H2758" i="1" s="1"/>
  <c r="H2759" i="1" a="1"/>
  <c r="H2759" i="1"/>
  <c r="H2760" i="1" a="1"/>
  <c r="H2760" i="1" s="1"/>
  <c r="H2761" i="1" a="1"/>
  <c r="H2761" i="1"/>
  <c r="H2762" i="1" a="1"/>
  <c r="H2762" i="1" s="1"/>
  <c r="H2763" i="1" a="1"/>
  <c r="H2763" i="1" s="1"/>
  <c r="H2764" i="1" a="1"/>
  <c r="H2764" i="1" s="1"/>
  <c r="H2765" i="1" a="1"/>
  <c r="H2765" i="1"/>
  <c r="H2766" i="1" a="1"/>
  <c r="H2766" i="1"/>
  <c r="H2767" i="1" a="1"/>
  <c r="H2767" i="1" s="1"/>
  <c r="H2768" i="1" a="1"/>
  <c r="H2768" i="1" s="1"/>
  <c r="H2769" i="1" a="1"/>
  <c r="H2769" i="1"/>
  <c r="H2770" i="1" a="1"/>
  <c r="H2770" i="1"/>
  <c r="H2771" i="1" a="1"/>
  <c r="H2771" i="1" s="1"/>
  <c r="H2772" i="1" a="1"/>
  <c r="H2772" i="1" s="1"/>
  <c r="H2773" i="1" a="1"/>
  <c r="H2773" i="1"/>
  <c r="H2774" i="1" a="1"/>
  <c r="H2774" i="1"/>
  <c r="H2775" i="1" a="1"/>
  <c r="H2775" i="1"/>
  <c r="H2776" i="1" a="1"/>
  <c r="H2776" i="1" s="1"/>
  <c r="H2777" i="1" a="1"/>
  <c r="H2777" i="1" s="1"/>
  <c r="H2778" i="1" a="1"/>
  <c r="H2778" i="1"/>
  <c r="H2779" i="1" a="1"/>
  <c r="H2779" i="1"/>
  <c r="H2780" i="1" a="1"/>
  <c r="H2780" i="1" s="1"/>
  <c r="H2781" i="1" a="1"/>
  <c r="H2781" i="1" s="1"/>
  <c r="H2782" i="1" a="1"/>
  <c r="H2782" i="1"/>
  <c r="H2783" i="1" a="1"/>
  <c r="H2783" i="1"/>
  <c r="H2784" i="1" a="1"/>
  <c r="H2784" i="1" s="1"/>
  <c r="H2785" i="1" a="1"/>
  <c r="H2785" i="1" s="1"/>
  <c r="H2786" i="1" a="1"/>
  <c r="H2786" i="1" s="1"/>
  <c r="H2787" i="1" a="1"/>
  <c r="H2787" i="1"/>
  <c r="H2788" i="1" a="1"/>
  <c r="H2788" i="1" s="1"/>
  <c r="H2789" i="1" a="1"/>
  <c r="H2789" i="1"/>
  <c r="H2790" i="1" a="1"/>
  <c r="H2790" i="1" s="1"/>
  <c r="H2791" i="1" a="1"/>
  <c r="H2791" i="1"/>
  <c r="H2792" i="1" a="1"/>
  <c r="H2792" i="1" s="1"/>
  <c r="H2793" i="1" a="1"/>
  <c r="H2793" i="1"/>
  <c r="H2794" i="1" a="1"/>
  <c r="H2794" i="1" s="1"/>
  <c r="H2795" i="1" a="1"/>
  <c r="H2795" i="1" s="1"/>
  <c r="H2796" i="1" a="1"/>
  <c r="H2796" i="1" s="1"/>
  <c r="H2797" i="1" a="1"/>
  <c r="H2797" i="1"/>
  <c r="H2798" i="1" a="1"/>
  <c r="H2798" i="1"/>
  <c r="H2799" i="1" a="1"/>
  <c r="H2799" i="1" s="1"/>
  <c r="H2800" i="1" a="1"/>
  <c r="H2800" i="1" s="1"/>
  <c r="H2801" i="1" a="1"/>
  <c r="H2801" i="1"/>
  <c r="H2802" i="1" a="1"/>
  <c r="H2802" i="1"/>
  <c r="H2803" i="1" a="1"/>
  <c r="H2803" i="1" s="1"/>
  <c r="H2804" i="1" a="1"/>
  <c r="H2804" i="1" s="1"/>
  <c r="H2805" i="1" a="1"/>
  <c r="H2805" i="1"/>
  <c r="H2806" i="1" a="1"/>
  <c r="H2806" i="1"/>
  <c r="H2807" i="1" a="1"/>
  <c r="H2807" i="1"/>
  <c r="H2808" i="1" a="1"/>
  <c r="H2808" i="1" s="1"/>
  <c r="H2809" i="1" a="1"/>
  <c r="H2809" i="1" s="1"/>
  <c r="H2810" i="1" a="1"/>
  <c r="H2810" i="1"/>
  <c r="H2811" i="1" a="1"/>
  <c r="H2811" i="1"/>
  <c r="H2812" i="1" a="1"/>
  <c r="H2812" i="1" s="1"/>
  <c r="H2813" i="1" a="1"/>
  <c r="H2813" i="1" s="1"/>
  <c r="H2814" i="1" a="1"/>
  <c r="H2814" i="1"/>
  <c r="H2815" i="1" a="1"/>
  <c r="H2815" i="1"/>
  <c r="H2816" i="1" a="1"/>
  <c r="H2816" i="1" s="1"/>
  <c r="H2817" i="1" a="1"/>
  <c r="H2817" i="1" s="1"/>
  <c r="H2818" i="1" a="1"/>
  <c r="H2818" i="1" s="1"/>
  <c r="H2819" i="1" a="1"/>
  <c r="H2819" i="1"/>
  <c r="H2820" i="1" a="1"/>
  <c r="H2820" i="1" s="1"/>
  <c r="H2821" i="1" a="1"/>
  <c r="H2821" i="1"/>
  <c r="H2822" i="1" a="1"/>
  <c r="H2822" i="1" s="1"/>
  <c r="H2823" i="1" a="1"/>
  <c r="H2823" i="1"/>
  <c r="H2824" i="1" a="1"/>
  <c r="H2824" i="1" s="1"/>
  <c r="H2825" i="1" a="1"/>
  <c r="H2825" i="1"/>
  <c r="H2826" i="1" a="1"/>
  <c r="H2826" i="1" s="1"/>
  <c r="H2827" i="1" a="1"/>
  <c r="H2827" i="1" s="1"/>
  <c r="H2828" i="1" a="1"/>
  <c r="H2828" i="1" s="1"/>
  <c r="H2829" i="1" a="1"/>
  <c r="H2829" i="1"/>
  <c r="H2830" i="1" a="1"/>
  <c r="H2830" i="1"/>
  <c r="H2831" i="1" a="1"/>
  <c r="H2831" i="1" s="1"/>
  <c r="H2832" i="1" a="1"/>
  <c r="H2832" i="1" s="1"/>
  <c r="H2833" i="1" a="1"/>
  <c r="H2833" i="1"/>
  <c r="H2834" i="1" a="1"/>
  <c r="H2834" i="1"/>
  <c r="H2835" i="1" a="1"/>
  <c r="H2835" i="1" s="1"/>
  <c r="H2836" i="1" a="1"/>
  <c r="H2836" i="1" s="1"/>
  <c r="H2837" i="1" a="1"/>
  <c r="H2837" i="1"/>
  <c r="H2838" i="1" a="1"/>
  <c r="H2838" i="1"/>
  <c r="H2839" i="1" a="1"/>
  <c r="H2839" i="1"/>
  <c r="H2840" i="1" a="1"/>
  <c r="H2840" i="1" s="1"/>
  <c r="H2841" i="1" a="1"/>
  <c r="H2841" i="1" s="1"/>
  <c r="H2842" i="1" a="1"/>
  <c r="H2842" i="1"/>
  <c r="H2843" i="1" a="1"/>
  <c r="H2843" i="1"/>
  <c r="H2844" i="1" a="1"/>
  <c r="H2844" i="1" s="1"/>
  <c r="H2845" i="1" a="1"/>
  <c r="H2845" i="1" s="1"/>
  <c r="H2846" i="1" a="1"/>
  <c r="H2846" i="1"/>
  <c r="H2847" i="1" a="1"/>
  <c r="H2847" i="1"/>
  <c r="H2848" i="1" a="1"/>
  <c r="H2848" i="1" s="1"/>
  <c r="H2849" i="1" a="1"/>
  <c r="H2849" i="1" s="1"/>
  <c r="H2850" i="1" a="1"/>
  <c r="H2850" i="1" s="1"/>
  <c r="H2851" i="1" a="1"/>
  <c r="H2851" i="1"/>
  <c r="H2852" i="1" a="1"/>
  <c r="H2852" i="1" s="1"/>
  <c r="H2853" i="1" a="1"/>
  <c r="H2853" i="1"/>
  <c r="H2854" i="1" a="1"/>
  <c r="H2854" i="1" s="1"/>
  <c r="H2855" i="1" a="1"/>
  <c r="H2855" i="1"/>
  <c r="H2856" i="1" a="1"/>
  <c r="H2856" i="1" s="1"/>
  <c r="H2857" i="1" a="1"/>
  <c r="H2857" i="1"/>
  <c r="H2858" i="1" a="1"/>
  <c r="H2858" i="1" s="1"/>
  <c r="H2859" i="1" a="1"/>
  <c r="H2859" i="1" s="1"/>
  <c r="H2860" i="1" a="1"/>
  <c r="H2860" i="1" s="1"/>
  <c r="H2861" i="1" a="1"/>
  <c r="H2861" i="1"/>
  <c r="H2862" i="1" a="1"/>
  <c r="H2862" i="1"/>
  <c r="H2863" i="1" a="1"/>
  <c r="H2863" i="1" s="1"/>
  <c r="H2864" i="1" a="1"/>
  <c r="H2864" i="1" s="1"/>
  <c r="H2865" i="1" a="1"/>
  <c r="H2865" i="1"/>
  <c r="H2866" i="1" a="1"/>
  <c r="H2866" i="1"/>
  <c r="H2867" i="1" a="1"/>
  <c r="H2867" i="1" s="1"/>
  <c r="H2868" i="1" a="1"/>
  <c r="H2868" i="1" s="1"/>
  <c r="H2869" i="1" a="1"/>
  <c r="H2869" i="1"/>
  <c r="H2870" i="1" a="1"/>
  <c r="H2870" i="1"/>
  <c r="H2871" i="1" a="1"/>
  <c r="H2871" i="1"/>
  <c r="H2872" i="1" a="1"/>
  <c r="H2872" i="1" s="1"/>
  <c r="H2873" i="1" a="1"/>
  <c r="H2873" i="1" s="1"/>
  <c r="H2874" i="1" a="1"/>
  <c r="H2874" i="1"/>
  <c r="H2875" i="1" a="1"/>
  <c r="H2875" i="1"/>
  <c r="H2876" i="1" a="1"/>
  <c r="H2876" i="1" s="1"/>
  <c r="H2877" i="1" a="1"/>
  <c r="H2877" i="1" s="1"/>
  <c r="H2878" i="1" a="1"/>
  <c r="H2878" i="1"/>
  <c r="H2879" i="1" a="1"/>
  <c r="H2879" i="1"/>
  <c r="H2880" i="1" a="1"/>
  <c r="H2880" i="1" s="1"/>
  <c r="H2881" i="1" a="1"/>
  <c r="H2881" i="1" s="1"/>
  <c r="H2882" i="1" a="1"/>
  <c r="H2882" i="1" s="1"/>
  <c r="H2883" i="1" a="1"/>
  <c r="H2883" i="1"/>
  <c r="H2884" i="1" a="1"/>
  <c r="H2884" i="1" s="1"/>
  <c r="H2885" i="1" a="1"/>
  <c r="H2885" i="1"/>
  <c r="H2886" i="1" a="1"/>
  <c r="H2886" i="1" s="1"/>
  <c r="H2887" i="1" a="1"/>
  <c r="H2887" i="1"/>
  <c r="H2888" i="1" a="1"/>
  <c r="H2888" i="1" s="1"/>
  <c r="H2889" i="1" a="1"/>
  <c r="H2889" i="1"/>
  <c r="H2890" i="1" a="1"/>
  <c r="H2890" i="1" s="1"/>
  <c r="H2891" i="1" a="1"/>
  <c r="H2891" i="1" s="1"/>
  <c r="H2892" i="1" a="1"/>
  <c r="H2892" i="1" s="1"/>
  <c r="H2893" i="1" a="1"/>
  <c r="H2893" i="1"/>
  <c r="H2894" i="1" a="1"/>
  <c r="H2894" i="1"/>
  <c r="H2895" i="1" a="1"/>
  <c r="H2895" i="1" s="1"/>
  <c r="H2896" i="1" a="1"/>
  <c r="H2896" i="1" s="1"/>
  <c r="H2897" i="1" a="1"/>
  <c r="H2897" i="1"/>
  <c r="H2898" i="1" a="1"/>
  <c r="H2898" i="1"/>
  <c r="H2899" i="1" a="1"/>
  <c r="H2899" i="1" s="1"/>
  <c r="H2900" i="1" a="1"/>
  <c r="H2900" i="1" s="1"/>
  <c r="H2901" i="1" a="1"/>
  <c r="H2901" i="1"/>
  <c r="H2902" i="1" a="1"/>
  <c r="H2902" i="1"/>
  <c r="H2903" i="1" a="1"/>
  <c r="H2903" i="1"/>
  <c r="H2904" i="1" a="1"/>
  <c r="H2904" i="1" s="1"/>
  <c r="H2905" i="1" a="1"/>
  <c r="H2905" i="1" s="1"/>
  <c r="H2906" i="1" a="1"/>
  <c r="H2906" i="1"/>
  <c r="H2907" i="1" a="1"/>
  <c r="H2907" i="1"/>
  <c r="H2908" i="1" a="1"/>
  <c r="H2908" i="1" s="1"/>
  <c r="H2909" i="1" a="1"/>
  <c r="H2909" i="1" s="1"/>
  <c r="H2910" i="1" a="1"/>
  <c r="H2910" i="1"/>
  <c r="H2911" i="1" a="1"/>
  <c r="H2911" i="1"/>
  <c r="H2912" i="1" a="1"/>
  <c r="H2912" i="1" s="1"/>
  <c r="H2913" i="1" a="1"/>
  <c r="H2913" i="1" s="1"/>
  <c r="H2914" i="1" a="1"/>
  <c r="H2914" i="1" s="1"/>
  <c r="H2915" i="1" a="1"/>
  <c r="H2915" i="1"/>
  <c r="H2916" i="1" a="1"/>
  <c r="H2916" i="1" s="1"/>
  <c r="H2917" i="1" a="1"/>
  <c r="H2917" i="1"/>
  <c r="H2918" i="1" a="1"/>
  <c r="H2918" i="1" s="1"/>
  <c r="H2919" i="1" a="1"/>
  <c r="H2919" i="1"/>
  <c r="H2920" i="1" a="1"/>
  <c r="H2920" i="1" s="1"/>
  <c r="H2921" i="1" a="1"/>
  <c r="H2921" i="1"/>
  <c r="H2922" i="1" a="1"/>
  <c r="H2922" i="1" s="1"/>
  <c r="H2923" i="1" a="1"/>
  <c r="H2923" i="1" s="1"/>
  <c r="H2924" i="1" a="1"/>
  <c r="H2924" i="1" s="1"/>
  <c r="H2925" i="1" a="1"/>
  <c r="H2925" i="1"/>
  <c r="H2926" i="1" a="1"/>
  <c r="H2926" i="1"/>
  <c r="H2927" i="1" a="1"/>
  <c r="H2927" i="1" s="1"/>
  <c r="H2928" i="1" a="1"/>
  <c r="H2928" i="1" s="1"/>
  <c r="H2929" i="1" a="1"/>
  <c r="H2929" i="1"/>
  <c r="H2930" i="1" a="1"/>
  <c r="H2930" i="1"/>
  <c r="H2931" i="1" a="1"/>
  <c r="H2931" i="1" s="1"/>
  <c r="H2932" i="1" a="1"/>
  <c r="H2932" i="1" s="1"/>
  <c r="H2933" i="1" a="1"/>
  <c r="H2933" i="1"/>
  <c r="H2934" i="1" a="1"/>
  <c r="H2934" i="1"/>
  <c r="H2935" i="1" a="1"/>
  <c r="H2935" i="1"/>
  <c r="H2936" i="1" a="1"/>
  <c r="H2936" i="1" s="1"/>
  <c r="H2937" i="1" a="1"/>
  <c r="H2937" i="1" s="1"/>
  <c r="H2938" i="1" a="1"/>
  <c r="H2938" i="1"/>
  <c r="H2939" i="1" a="1"/>
  <c r="H2939" i="1"/>
  <c r="H2940" i="1" a="1"/>
  <c r="H2940" i="1" s="1"/>
  <c r="H2941" i="1" a="1"/>
  <c r="H2941" i="1" s="1"/>
  <c r="H2942" i="1" a="1"/>
  <c r="H2942" i="1"/>
  <c r="H2943" i="1" a="1"/>
  <c r="H2943" i="1"/>
  <c r="H2944" i="1" a="1"/>
  <c r="H2944" i="1" s="1"/>
  <c r="H2945" i="1" a="1"/>
  <c r="H2945" i="1" s="1"/>
  <c r="H2946" i="1" a="1"/>
  <c r="H2946" i="1" s="1"/>
  <c r="H2947" i="1" a="1"/>
  <c r="H2947" i="1"/>
  <c r="H2948" i="1" a="1"/>
  <c r="H2948" i="1" s="1"/>
  <c r="H2949" i="1" a="1"/>
  <c r="H2949" i="1"/>
  <c r="H2950" i="1" a="1"/>
  <c r="H2950" i="1" s="1"/>
  <c r="H2951" i="1" a="1"/>
  <c r="H2951" i="1"/>
  <c r="H2952" i="1" a="1"/>
  <c r="H2952" i="1" s="1"/>
  <c r="H2953" i="1" a="1"/>
  <c r="H2953" i="1"/>
  <c r="H2954" i="1" a="1"/>
  <c r="H2954" i="1" s="1"/>
  <c r="H2955" i="1" a="1"/>
  <c r="H2955" i="1" s="1"/>
  <c r="H2956" i="1" a="1"/>
  <c r="H2956" i="1" s="1"/>
  <c r="H2957" i="1" a="1"/>
  <c r="H2957" i="1"/>
  <c r="H2958" i="1" a="1"/>
  <c r="H2958" i="1"/>
  <c r="H2959" i="1" a="1"/>
  <c r="H2959" i="1" s="1"/>
  <c r="H2960" i="1" a="1"/>
  <c r="H2960" i="1" s="1"/>
  <c r="H2961" i="1" a="1"/>
  <c r="H2961" i="1"/>
  <c r="H2962" i="1" a="1"/>
  <c r="H2962" i="1"/>
  <c r="H2963" i="1" a="1"/>
  <c r="H2963" i="1" s="1"/>
  <c r="H2964" i="1" a="1"/>
  <c r="H2964" i="1" s="1"/>
  <c r="H2965" i="1" a="1"/>
  <c r="H2965" i="1"/>
  <c r="H2966" i="1" a="1"/>
  <c r="H2966" i="1"/>
  <c r="H2967" i="1" a="1"/>
  <c r="H2967" i="1"/>
  <c r="H2968" i="1" a="1"/>
  <c r="H2968" i="1" s="1"/>
  <c r="H2969" i="1" a="1"/>
  <c r="H2969" i="1" s="1"/>
  <c r="H2970" i="1" a="1"/>
  <c r="H2970" i="1"/>
  <c r="H2971" i="1" a="1"/>
  <c r="H2971" i="1"/>
  <c r="H2972" i="1" a="1"/>
  <c r="H2972" i="1" s="1"/>
  <c r="H2973" i="1" a="1"/>
  <c r="H2973" i="1" s="1"/>
  <c r="H2974" i="1" a="1"/>
  <c r="H2974" i="1"/>
  <c r="H2975" i="1" a="1"/>
  <c r="H2975" i="1"/>
  <c r="H2976" i="1" a="1"/>
  <c r="H2976" i="1" s="1"/>
  <c r="H2977" i="1" a="1"/>
  <c r="H2977" i="1" s="1"/>
  <c r="H2978" i="1" a="1"/>
  <c r="H2978" i="1" s="1"/>
  <c r="H2979" i="1" a="1"/>
  <c r="H2979" i="1"/>
  <c r="H2980" i="1" a="1"/>
  <c r="H2980" i="1" s="1"/>
  <c r="H2981" i="1" a="1"/>
  <c r="H2981" i="1"/>
  <c r="H2982" i="1" a="1"/>
  <c r="H2982" i="1" s="1"/>
  <c r="H2983" i="1" a="1"/>
  <c r="H2983" i="1"/>
  <c r="H2984" i="1" a="1"/>
  <c r="H2984" i="1" s="1"/>
  <c r="H2985" i="1" a="1"/>
  <c r="H2985" i="1"/>
  <c r="H2986" i="1" a="1"/>
  <c r="H2986" i="1" s="1"/>
  <c r="H2987" i="1" a="1"/>
  <c r="H2987" i="1" s="1"/>
  <c r="H2988" i="1" a="1"/>
  <c r="H2988" i="1" s="1"/>
  <c r="H2989" i="1" a="1"/>
  <c r="H2989" i="1"/>
  <c r="H2990" i="1" a="1"/>
  <c r="H2990" i="1"/>
  <c r="H2991" i="1" a="1"/>
  <c r="H2991" i="1" s="1"/>
  <c r="H2992" i="1" a="1"/>
  <c r="H2992" i="1" s="1"/>
  <c r="H2993" i="1" a="1"/>
  <c r="H2993" i="1"/>
  <c r="H2994" i="1" a="1"/>
  <c r="H2994" i="1"/>
  <c r="H2995" i="1" a="1"/>
  <c r="H2995" i="1" s="1"/>
  <c r="H2996" i="1" a="1"/>
  <c r="H2996" i="1" s="1"/>
  <c r="H2997" i="1" a="1"/>
  <c r="H2997" i="1"/>
  <c r="H2998" i="1" a="1"/>
  <c r="H2998" i="1"/>
  <c r="H2999" i="1" a="1"/>
  <c r="H2999" i="1"/>
  <c r="H3000" i="1" a="1"/>
  <c r="H3000" i="1" s="1"/>
  <c r="H3001" i="1" a="1"/>
  <c r="H3001" i="1" s="1"/>
  <c r="H3002" i="1" a="1"/>
  <c r="H3002" i="1"/>
  <c r="H3003" i="1" a="1"/>
  <c r="H3003" i="1"/>
  <c r="H3004" i="1" a="1"/>
  <c r="H3004" i="1" s="1"/>
  <c r="H3005" i="1" a="1"/>
  <c r="H3005" i="1" s="1"/>
  <c r="H3006" i="1" a="1"/>
  <c r="H3006" i="1"/>
  <c r="H3007" i="1" a="1"/>
  <c r="H3007" i="1"/>
  <c r="H3008" i="1" a="1"/>
  <c r="H3008" i="1" s="1"/>
  <c r="H3009" i="1" a="1"/>
  <c r="H3009" i="1" s="1"/>
  <c r="H3010" i="1" a="1"/>
  <c r="H3010" i="1" s="1"/>
  <c r="H3011" i="1" a="1"/>
  <c r="H3011" i="1"/>
  <c r="H3012" i="1" a="1"/>
  <c r="H3012" i="1" s="1"/>
  <c r="H3013" i="1" a="1"/>
  <c r="H3013" i="1"/>
  <c r="H3014" i="1" a="1"/>
  <c r="H3014" i="1" s="1"/>
  <c r="H3015" i="1" a="1"/>
  <c r="H3015" i="1"/>
  <c r="H3016" i="1" a="1"/>
  <c r="H3016" i="1" s="1"/>
  <c r="H3017" i="1" a="1"/>
  <c r="H3017" i="1"/>
  <c r="H3018" i="1" a="1"/>
  <c r="H3018" i="1" s="1"/>
  <c r="H3019" i="1" a="1"/>
  <c r="H3019" i="1" s="1"/>
  <c r="H3020" i="1" a="1"/>
  <c r="H3020" i="1" s="1"/>
  <c r="H3021" i="1" a="1"/>
  <c r="H3021" i="1"/>
  <c r="H3022" i="1" a="1"/>
  <c r="H3022" i="1"/>
  <c r="H3023" i="1" a="1"/>
  <c r="H3023" i="1" s="1"/>
  <c r="H3024" i="1" a="1"/>
  <c r="H3024" i="1" s="1"/>
  <c r="H3025" i="1" a="1"/>
  <c r="H3025" i="1"/>
  <c r="H3026" i="1" a="1"/>
  <c r="H3026" i="1"/>
  <c r="H3027" i="1" a="1"/>
  <c r="H3027" i="1" s="1"/>
  <c r="H3028" i="1" a="1"/>
  <c r="H3028" i="1" s="1"/>
  <c r="H3029" i="1" a="1"/>
  <c r="H3029" i="1"/>
  <c r="H3030" i="1" a="1"/>
  <c r="H3030" i="1"/>
  <c r="H3031" i="1" a="1"/>
  <c r="H3031" i="1"/>
  <c r="H3032" i="1" a="1"/>
  <c r="H3032" i="1" s="1"/>
  <c r="H3033" i="1" a="1"/>
  <c r="H3033" i="1" s="1"/>
  <c r="H3034" i="1" a="1"/>
  <c r="H3034" i="1"/>
  <c r="H3035" i="1" a="1"/>
  <c r="H3035" i="1"/>
  <c r="H3036" i="1" a="1"/>
  <c r="H3036" i="1" s="1"/>
  <c r="H3037" i="1" a="1"/>
  <c r="H3037" i="1" s="1"/>
  <c r="H3038" i="1" a="1"/>
  <c r="H3038" i="1"/>
  <c r="H3039" i="1" a="1"/>
  <c r="H3039" i="1"/>
  <c r="H3040" i="1" a="1"/>
  <c r="H3040" i="1" s="1"/>
  <c r="H3041" i="1" a="1"/>
  <c r="H3041" i="1" s="1"/>
  <c r="H3042" i="1" a="1"/>
  <c r="H3042" i="1" s="1"/>
  <c r="H3043" i="1" a="1"/>
  <c r="H3043" i="1"/>
  <c r="H3044" i="1" a="1"/>
  <c r="H3044" i="1" s="1"/>
  <c r="H3045" i="1" a="1"/>
  <c r="H3045" i="1"/>
  <c r="H3046" i="1" a="1"/>
  <c r="H3046" i="1" s="1"/>
  <c r="H3047" i="1" a="1"/>
  <c r="H3047" i="1"/>
  <c r="H3048" i="1" a="1"/>
  <c r="H3048" i="1" s="1"/>
  <c r="H3049" i="1" a="1"/>
  <c r="H3049" i="1"/>
  <c r="H3050" i="1" a="1"/>
  <c r="H3050" i="1" s="1"/>
  <c r="H3051" i="1" a="1"/>
  <c r="H3051" i="1" s="1"/>
  <c r="H3052" i="1" a="1"/>
  <c r="H3052" i="1" s="1"/>
  <c r="H3053" i="1" a="1"/>
  <c r="H3053" i="1"/>
  <c r="H3054" i="1" a="1"/>
  <c r="H3054" i="1"/>
  <c r="H3055" i="1" a="1"/>
  <c r="H3055" i="1" s="1"/>
  <c r="H3056" i="1" a="1"/>
  <c r="H3056" i="1" s="1"/>
  <c r="H3057" i="1" a="1"/>
  <c r="H3057" i="1"/>
  <c r="H3058" i="1" a="1"/>
  <c r="H3058" i="1"/>
  <c r="H3059" i="1" a="1"/>
  <c r="H3059" i="1" s="1"/>
  <c r="H3060" i="1" a="1"/>
  <c r="H3060" i="1" s="1"/>
  <c r="H3061" i="1" a="1"/>
  <c r="H3061" i="1"/>
  <c r="H3062" i="1" a="1"/>
  <c r="H3062" i="1"/>
  <c r="H3063" i="1" a="1"/>
  <c r="H3063" i="1"/>
  <c r="H3064" i="1" a="1"/>
  <c r="H3064" i="1" s="1"/>
  <c r="H3065" i="1" a="1"/>
  <c r="H3065" i="1" s="1"/>
  <c r="H3066" i="1" a="1"/>
  <c r="H3066" i="1"/>
  <c r="H3067" i="1" a="1"/>
  <c r="H3067" i="1"/>
  <c r="H3068" i="1" a="1"/>
  <c r="H3068" i="1" s="1"/>
  <c r="H3069" i="1" a="1"/>
  <c r="H3069" i="1" s="1"/>
  <c r="H3070" i="1" a="1"/>
  <c r="H3070" i="1"/>
  <c r="H3071" i="1" a="1"/>
  <c r="H3071" i="1"/>
  <c r="H3072" i="1" a="1"/>
  <c r="H3072" i="1" s="1"/>
  <c r="H3073" i="1" a="1"/>
  <c r="H3073" i="1" s="1"/>
  <c r="H3074" i="1" a="1"/>
  <c r="H3074" i="1" s="1"/>
  <c r="H3075" i="1" a="1"/>
  <c r="H3075" i="1"/>
  <c r="H3076" i="1" a="1"/>
  <c r="H3076" i="1" s="1"/>
  <c r="H3077" i="1" a="1"/>
  <c r="H3077" i="1"/>
  <c r="H3078" i="1" a="1"/>
  <c r="H3078" i="1" s="1"/>
  <c r="H3079" i="1" a="1"/>
  <c r="H3079" i="1"/>
  <c r="H3080" i="1" a="1"/>
  <c r="H3080" i="1" s="1"/>
  <c r="H3081" i="1" a="1"/>
  <c r="H3081" i="1"/>
  <c r="H3082" i="1" a="1"/>
  <c r="H3082" i="1" s="1"/>
  <c r="H3083" i="1" a="1"/>
  <c r="H3083" i="1" s="1"/>
  <c r="H3084" i="1" a="1"/>
  <c r="H3084" i="1" s="1"/>
  <c r="H3085" i="1" a="1"/>
  <c r="H3085" i="1"/>
  <c r="H3086" i="1" a="1"/>
  <c r="H3086" i="1"/>
  <c r="H3087" i="1" a="1"/>
  <c r="H3087" i="1" s="1"/>
  <c r="H3088" i="1" a="1"/>
  <c r="H3088" i="1" s="1"/>
  <c r="H3089" i="1" a="1"/>
  <c r="H3089" i="1"/>
  <c r="H3090" i="1" a="1"/>
  <c r="H3090" i="1"/>
  <c r="H3091" i="1" a="1"/>
  <c r="H3091" i="1" s="1"/>
  <c r="H3092" i="1" a="1"/>
  <c r="H3092" i="1" s="1"/>
  <c r="H3093" i="1" a="1"/>
  <c r="H3093" i="1"/>
  <c r="H3094" i="1" a="1"/>
  <c r="H3094" i="1"/>
  <c r="H3095" i="1" a="1"/>
  <c r="H3095" i="1"/>
  <c r="H3096" i="1" a="1"/>
  <c r="H3096" i="1" s="1"/>
  <c r="H3097" i="1" a="1"/>
  <c r="H3097" i="1" s="1"/>
  <c r="H3098" i="1" a="1"/>
  <c r="H3098" i="1"/>
  <c r="H3099" i="1" a="1"/>
  <c r="H3099" i="1"/>
  <c r="H3100" i="1" a="1"/>
  <c r="H3100" i="1" s="1"/>
  <c r="H3101" i="1" a="1"/>
  <c r="H3101" i="1" s="1"/>
  <c r="H3102" i="1" a="1"/>
  <c r="H3102" i="1"/>
  <c r="H3103" i="1" a="1"/>
  <c r="H3103" i="1"/>
  <c r="H3104" i="1" a="1"/>
  <c r="H3104" i="1" s="1"/>
  <c r="H3105" i="1" a="1"/>
  <c r="H3105" i="1" s="1"/>
  <c r="H3106" i="1" a="1"/>
  <c r="H3106" i="1" s="1"/>
  <c r="H3107" i="1" a="1"/>
  <c r="H3107" i="1"/>
  <c r="H3108" i="1" a="1"/>
  <c r="H3108" i="1" s="1"/>
  <c r="H3109" i="1" a="1"/>
  <c r="H3109" i="1"/>
  <c r="H3110" i="1" a="1"/>
  <c r="H3110" i="1" s="1"/>
  <c r="H3111" i="1" a="1"/>
  <c r="H3111" i="1"/>
  <c r="H3112" i="1" a="1"/>
  <c r="H3112" i="1" s="1"/>
  <c r="H3113" i="1" a="1"/>
  <c r="H3113" i="1"/>
  <c r="H3114" i="1" a="1"/>
  <c r="H3114" i="1" s="1"/>
  <c r="H3115" i="1" a="1"/>
  <c r="H3115" i="1" s="1"/>
  <c r="H3116" i="1" a="1"/>
  <c r="H3116" i="1" s="1"/>
  <c r="H3117" i="1" a="1"/>
  <c r="H3117" i="1"/>
  <c r="H3118" i="1" a="1"/>
  <c r="H3118" i="1"/>
  <c r="H3119" i="1" a="1"/>
  <c r="H3119" i="1" s="1"/>
  <c r="H3120" i="1" a="1"/>
  <c r="H3120" i="1" s="1"/>
  <c r="H3121" i="1" a="1"/>
  <c r="H3121" i="1"/>
  <c r="H3122" i="1" a="1"/>
  <c r="H3122" i="1"/>
  <c r="H3123" i="1" a="1"/>
  <c r="H3123" i="1" s="1"/>
  <c r="H3124" i="1" a="1"/>
  <c r="H3124" i="1" s="1"/>
  <c r="H3125" i="1" a="1"/>
  <c r="H3125" i="1"/>
  <c r="H3126" i="1" a="1"/>
  <c r="H3126" i="1"/>
  <c r="H3127" i="1" a="1"/>
  <c r="H3127" i="1"/>
  <c r="H3128" i="1" a="1"/>
  <c r="H3128" i="1" s="1"/>
  <c r="H3129" i="1" a="1"/>
  <c r="H3129" i="1" s="1"/>
  <c r="H3130" i="1" a="1"/>
  <c r="H3130" i="1"/>
  <c r="H3131" i="1" a="1"/>
  <c r="H3131" i="1"/>
  <c r="H3132" i="1" a="1"/>
  <c r="H3132" i="1" s="1"/>
  <c r="H3133" i="1" a="1"/>
  <c r="H3133" i="1" s="1"/>
  <c r="H3134" i="1" a="1"/>
  <c r="H3134" i="1"/>
  <c r="H3135" i="1" a="1"/>
  <c r="H3135" i="1"/>
  <c r="H3136" i="1" a="1"/>
  <c r="H3136" i="1" s="1"/>
  <c r="H3137" i="1" a="1"/>
  <c r="H3137" i="1" s="1"/>
  <c r="H3138" i="1" a="1"/>
  <c r="H3138" i="1" s="1"/>
  <c r="H3139" i="1" a="1"/>
  <c r="H3139" i="1"/>
  <c r="H3140" i="1" a="1"/>
  <c r="H3140" i="1" s="1"/>
  <c r="H3141" i="1" a="1"/>
  <c r="H3141" i="1"/>
  <c r="H3142" i="1" a="1"/>
  <c r="H3142" i="1" s="1"/>
  <c r="H3143" i="1" a="1"/>
  <c r="H3143" i="1"/>
  <c r="H3144" i="1" a="1"/>
  <c r="H3144" i="1"/>
  <c r="H3145" i="1" a="1"/>
  <c r="H3145" i="1"/>
  <c r="H3146" i="1" a="1"/>
  <c r="H3146" i="1" s="1"/>
  <c r="H3147" i="1" a="1"/>
  <c r="H3147" i="1"/>
  <c r="H3148" i="1" a="1"/>
  <c r="H3148" i="1"/>
  <c r="H3149" i="1" a="1"/>
  <c r="H3149" i="1"/>
  <c r="H3150" i="1" a="1"/>
  <c r="H3150" i="1" s="1"/>
  <c r="H3151" i="1" a="1"/>
  <c r="H3151" i="1"/>
  <c r="H3152" i="1" a="1"/>
  <c r="H3152" i="1"/>
  <c r="H3153" i="1" a="1"/>
  <c r="H3153" i="1"/>
  <c r="H3154" i="1" a="1"/>
  <c r="H3154" i="1" s="1"/>
  <c r="H3155" i="1" a="1"/>
  <c r="H3155" i="1"/>
  <c r="H3156" i="1" a="1"/>
  <c r="H3156" i="1"/>
  <c r="H3157" i="1" a="1"/>
  <c r="H3157" i="1"/>
  <c r="H3158" i="1" a="1"/>
  <c r="H3158" i="1" s="1"/>
  <c r="H3159" i="1" a="1"/>
  <c r="H3159" i="1"/>
  <c r="H3160" i="1" a="1"/>
  <c r="H3160" i="1"/>
  <c r="H3161" i="1" a="1"/>
  <c r="H3161" i="1"/>
  <c r="H3162" i="1" a="1"/>
  <c r="H3162" i="1" s="1"/>
  <c r="H3163" i="1" a="1"/>
  <c r="H3163" i="1"/>
  <c r="H3164" i="1" a="1"/>
  <c r="H3164" i="1"/>
  <c r="H3165" i="1" a="1"/>
  <c r="H3165" i="1"/>
  <c r="H3166" i="1" a="1"/>
  <c r="H3166" i="1" s="1"/>
  <c r="H3167" i="1" a="1"/>
  <c r="H3167" i="1"/>
  <c r="H3168" i="1" a="1"/>
  <c r="H3168" i="1"/>
  <c r="H3169" i="1" a="1"/>
  <c r="H3169" i="1"/>
  <c r="H3170" i="1" a="1"/>
  <c r="H3170" i="1" s="1"/>
  <c r="H3171" i="1" a="1"/>
  <c r="H3171" i="1"/>
  <c r="H3172" i="1" a="1"/>
  <c r="H3172" i="1"/>
  <c r="H3173" i="1" a="1"/>
  <c r="H3173" i="1"/>
  <c r="H3174" i="1" a="1"/>
  <c r="H3174" i="1" s="1"/>
  <c r="H3175" i="1" a="1"/>
  <c r="H3175" i="1"/>
  <c r="H3176" i="1" a="1"/>
  <c r="H3176" i="1"/>
  <c r="H3177" i="1" a="1"/>
  <c r="H3177" i="1"/>
  <c r="H3178" i="1" a="1"/>
  <c r="H3178" i="1" s="1"/>
  <c r="H3179" i="1" a="1"/>
  <c r="H3179" i="1"/>
  <c r="H3180" i="1" a="1"/>
  <c r="H3180" i="1"/>
  <c r="H3181" i="1" a="1"/>
  <c r="H3181" i="1"/>
  <c r="H3182" i="1" a="1"/>
  <c r="H3182" i="1" s="1"/>
  <c r="H3183" i="1" a="1"/>
  <c r="H3183" i="1"/>
  <c r="H3184" i="1" a="1"/>
  <c r="H3184" i="1"/>
  <c r="H3185" i="1" a="1"/>
  <c r="H3185" i="1"/>
  <c r="H3186" i="1" a="1"/>
  <c r="H3186" i="1" s="1"/>
  <c r="H3187" i="1" a="1"/>
  <c r="H3187" i="1"/>
  <c r="B22" i="2"/>
  <c r="B14" i="2"/>
  <c r="B15" i="2"/>
  <c r="B16" i="2"/>
  <c r="B17" i="2"/>
  <c r="B18" i="2"/>
  <c r="B19" i="2"/>
  <c r="B20" i="2"/>
  <c r="B21" i="2"/>
  <c r="B23" i="2"/>
  <c r="B6" i="2"/>
  <c r="B2" i="2"/>
  <c r="B3" i="2"/>
  <c r="B4" i="2"/>
  <c r="B5" i="2"/>
  <c r="B7" i="2"/>
  <c r="B8" i="2"/>
  <c r="B9" i="2"/>
  <c r="B10" i="2"/>
  <c r="B11" i="2"/>
  <c r="B1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<sst xmlns="http://schemas.openxmlformats.org/spreadsheetml/2006/main" count="38" uniqueCount="38">
  <si>
    <t>Date</t>
  </si>
  <si>
    <t>Open</t>
  </si>
  <si>
    <t>High</t>
  </si>
  <si>
    <t>Low</t>
  </si>
  <si>
    <t>Close</t>
  </si>
  <si>
    <t>Adj Close</t>
  </si>
  <si>
    <t>Volume</t>
  </si>
  <si>
    <t>Row count</t>
  </si>
  <si>
    <t>Start date</t>
  </si>
  <si>
    <t>End date</t>
  </si>
  <si>
    <t>Missing dates</t>
  </si>
  <si>
    <t>Missing adj_close</t>
  </si>
  <si>
    <t>Missing close</t>
  </si>
  <si>
    <t>Missing open</t>
  </si>
  <si>
    <t>Missing high</t>
  </si>
  <si>
    <t>Missing low</t>
  </si>
  <si>
    <t>Missing volume</t>
  </si>
  <si>
    <t>Duplicate dates</t>
  </si>
  <si>
    <t>Min open</t>
  </si>
  <si>
    <t>Max open</t>
  </si>
  <si>
    <t>Min high</t>
  </si>
  <si>
    <t>Max high</t>
  </si>
  <si>
    <t>Min low</t>
  </si>
  <si>
    <t>Max low</t>
  </si>
  <si>
    <t>Min close</t>
  </si>
  <si>
    <t>Max close</t>
  </si>
  <si>
    <t>Min volume</t>
  </si>
  <si>
    <t>Max volume</t>
  </si>
  <si>
    <t>High &lt; Low rows</t>
  </si>
  <si>
    <t>Close &lt; Low or &gt; High</t>
  </si>
  <si>
    <t>Negative volume count</t>
  </si>
  <si>
    <t>Zero volume count</t>
  </si>
  <si>
    <t>GapDays</t>
  </si>
  <si>
    <t>weekend dates</t>
  </si>
  <si>
    <t>Coverage &amp; completeness</t>
  </si>
  <si>
    <t>Min/Max sanity checks</t>
  </si>
  <si>
    <t>Relationship logic (must-pass)</t>
  </si>
  <si>
    <t>Calendar sanity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</si>
</sst>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" fontId="0" fillId="0" borderId="0" xfId="0" applyNumberFormat="1"/>
    <xf numFmtId="0" fontId="3" fillId="0" borderId="1" xfId="2"/>
    <xf numFmtId="0" fontId="0" fillId="0" borderId="0" xfId="0" applyAlignment="1">
      <alignment horizontal="center"/>
    </xf>
    <xf numFmtId="0" fontId="3" fillId="0" borderId="1" xfId="2" applyAlignment="1">
      <alignment horizontal="left"/>
    </xf>
    <xf numFmtId="0" fontId="3" fillId="0" borderId="1" xfId="2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9" formatCode="m/d/yyyy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787ED8-AC96-4CFE-919C-298D322BF256}" name="Stocks" displayName="Stocks" ref="A1:H3187" totalsRowShown="0" headerRowDxfId="8">
  <autoFilter ref="A1:H3187" xr:uid="{94787ED8-AC96-4CFE-919C-298D322BF256}"/>
  <tableColumns count="8">
    <tableColumn id="1" xr3:uid="{3C2CD0DB-B875-49C5-B2FB-B0EF5C8250B9}" name="Date" dataDxfId="7"/>
    <tableColumn id="2" xr3:uid="{42F0B8D7-C1DA-49A4-9513-32E496CBD9C4}" name="Open" dataDxfId="6"/>
    <tableColumn id="3" xr3:uid="{3A340276-AA8B-4F51-9A21-05B3CD23C284}" name="High" dataDxfId="5"/>
    <tableColumn id="4" xr3:uid="{BC0380C1-A670-4AA6-B7FF-D4AD80D9C140}" name="Low" dataDxfId="4"/>
    <tableColumn id="5" xr3:uid="{6EBC7617-249D-4371-8063-33B745BC99F0}" name="Close" dataDxfId="3"/>
    <tableColumn id="6" xr3:uid="{2E426AE4-D5A8-4BC0-9EBB-4D34A7E2516F}" name="Adj Close" dataDxfId="2"/>
    <tableColumn id="7" xr3:uid="{16BC38E0-7D8F-4332-9CD1-C661DF3B9FFE}" name="Volume" dataDxfId="1"/>
    <tableColumn id="8" xr3:uid="{5BDDF21B-EF4E-4471-8C62-698C8F677BCF}" name="GapDays" dataDxfId="0">
      <calculatedColumnFormula array="1">IF(ROW()=ROW(Stocks[#Headers])+1, 0, Stocks[[#This Row],[Date]] - INDEX(Stocks[Date], ROW()-ROW(Stocks[#Headers])))</calculatedColumnFormula>
    </tableColumn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709C1-BD6C-46B8-A1D3-8244CAAC7559}">
  <dimension ref="A1:H3187"/>
  <sheetViews>
    <sheetView workbookViewId="0">
      <selection activeCell="G13" sqref="G13"/>
    </sheetView>
  </sheetViews>
  <sheetFormatPr defaultRowHeight="14.4" x14ac:dyDescent="0.3"/>
  <cols>
    <col min="1" max="1" width="10.33203125" style="1" bestFit="1" customWidth="1"/>
    <col min="2" max="5" width="8.88671875" style="2"/>
    <col min="6" max="6" width="10.6640625" style="2" customWidth="1"/>
    <col min="7" max="7" width="12.5546875" style="2" bestFit="1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32</v>
      </c>
    </row>
    <row r="2" spans="1:8" x14ac:dyDescent="0.3">
      <c r="A2" s="1">
        <v>41047</v>
      </c>
      <c r="B2" s="2">
        <v>42.049999239999998</v>
      </c>
      <c r="C2" s="2">
        <v>45</v>
      </c>
      <c r="D2" s="2">
        <v>38</v>
      </c>
      <c r="E2" s="2">
        <v>38.229999540000001</v>
      </c>
      <c r="F2" s="2">
        <v>38.08451462</v>
      </c>
      <c r="G2" s="2">
        <v>573576400</v>
      </c>
      <c r="H2" s="2" cm="1">
        <f t="array" ref="H2">IF(ROW()=ROW(Stocks[#Headers])+1, 0, Stocks[[#This Row],[Date]] - INDEX(Stocks[Date], ROW()-ROW(Stocks[#Headers])))</f>
        <v>0</v>
      </c>
    </row>
    <row r="3" spans="1:8" x14ac:dyDescent="0.3">
      <c r="A3" s="1">
        <v>41050</v>
      </c>
      <c r="B3" s="2">
        <v>36.52999878</v>
      </c>
      <c r="C3" s="2">
        <v>36.659999849999998</v>
      </c>
      <c r="D3" s="2">
        <v>33</v>
      </c>
      <c r="E3" s="2">
        <v>34.02999878</v>
      </c>
      <c r="F3" s="2">
        <v>33.900501249999998</v>
      </c>
      <c r="G3" s="2">
        <v>168192700</v>
      </c>
      <c r="H3" s="2" cm="1">
        <f t="array" ref="H3">IF(ROW()=ROW(Stocks[#Headers])+1, 0, Stocks[[#This Row],[Date]] - INDEX(Stocks[Date], ROW()-ROW(Stocks[#Headers])))</f>
        <v>0</v>
      </c>
    </row>
    <row r="4" spans="1:8" x14ac:dyDescent="0.3">
      <c r="A4" s="1">
        <v>41051</v>
      </c>
      <c r="B4" s="2">
        <v>32.61000061</v>
      </c>
      <c r="C4" s="2">
        <v>33.590000150000002</v>
      </c>
      <c r="D4" s="2">
        <v>30.940000529999999</v>
      </c>
      <c r="E4" s="2">
        <v>31</v>
      </c>
      <c r="F4" s="2">
        <v>30.882032389999999</v>
      </c>
      <c r="G4" s="2">
        <v>101786600</v>
      </c>
      <c r="H4" s="2" cm="1">
        <f t="array" ref="H4">IF(ROW()=ROW(Stocks[#Headers])+1, 0, Stocks[[#This Row],[Date]] - INDEX(Stocks[Date], ROW()-ROW(Stocks[#Headers])))</f>
        <v>0</v>
      </c>
    </row>
    <row r="5" spans="1:8" x14ac:dyDescent="0.3">
      <c r="A5" s="1">
        <v>41052</v>
      </c>
      <c r="B5" s="2">
        <v>31.370000839999999</v>
      </c>
      <c r="C5" s="2">
        <v>32.5</v>
      </c>
      <c r="D5" s="2">
        <v>31.36000061</v>
      </c>
      <c r="E5" s="2">
        <v>32</v>
      </c>
      <c r="F5" s="2">
        <v>31.87822723</v>
      </c>
      <c r="G5" s="2">
        <v>73600000</v>
      </c>
      <c r="H5" s="2" cm="1">
        <f t="array" ref="H5">IF(ROW()=ROW(Stocks[#Headers])+1, 0, Stocks[[#This Row],[Date]] - INDEX(Stocks[Date], ROW()-ROW(Stocks[#Headers])))</f>
        <v>0</v>
      </c>
    </row>
    <row r="6" spans="1:8" x14ac:dyDescent="0.3">
      <c r="A6" s="1">
        <v>41053</v>
      </c>
      <c r="B6" s="2">
        <v>32.950000760000002</v>
      </c>
      <c r="C6" s="2">
        <v>33.209999080000003</v>
      </c>
      <c r="D6" s="2">
        <v>31.770000459999999</v>
      </c>
      <c r="E6" s="2">
        <v>33.02999878</v>
      </c>
      <c r="F6" s="2">
        <v>32.904308319999998</v>
      </c>
      <c r="G6" s="2">
        <v>50237200</v>
      </c>
      <c r="H6" s="2" cm="1">
        <f t="array" ref="H6">IF(ROW()=ROW(Stocks[#Headers])+1, 0, Stocks[[#This Row],[Date]] - INDEX(Stocks[Date], ROW()-ROW(Stocks[#Headers])))</f>
        <v>0</v>
      </c>
    </row>
    <row r="7" spans="1:8" x14ac:dyDescent="0.3">
      <c r="A7" s="1">
        <v>41054</v>
      </c>
      <c r="B7" s="2">
        <v>32.900001529999997</v>
      </c>
      <c r="C7" s="2">
        <v>32.950000760000002</v>
      </c>
      <c r="D7" s="2">
        <v>31.11000061</v>
      </c>
      <c r="E7" s="2">
        <v>31.909999849999998</v>
      </c>
      <c r="F7" s="2">
        <v>31.788570400000001</v>
      </c>
      <c r="G7" s="2">
        <v>37149800</v>
      </c>
      <c r="H7" s="2" cm="1">
        <f t="array" ref="H7">IF(ROW()=ROW(Stocks[#Headers])+1, 0, Stocks[[#This Row],[Date]] - INDEX(Stocks[Date], ROW()-ROW(Stocks[#Headers])))</f>
        <v>0</v>
      </c>
    </row>
    <row r="8" spans="1:8" x14ac:dyDescent="0.3">
      <c r="A8" s="1">
        <v>41058</v>
      </c>
      <c r="B8" s="2">
        <v>31.479999540000001</v>
      </c>
      <c r="C8" s="2">
        <v>31.690000529999999</v>
      </c>
      <c r="D8" s="2">
        <v>28.649999619999999</v>
      </c>
      <c r="E8" s="2">
        <v>28.840000150000002</v>
      </c>
      <c r="F8" s="2">
        <v>28.730253220000002</v>
      </c>
      <c r="G8" s="2">
        <v>78063400</v>
      </c>
      <c r="H8" s="2" cm="1">
        <f t="array" ref="H8">IF(ROW()=ROW(Stocks[#Headers])+1, 0, Stocks[[#This Row],[Date]] - INDEX(Stocks[Date], ROW()-ROW(Stocks[#Headers])))</f>
        <v>0</v>
      </c>
    </row>
    <row r="9" spans="1:8" x14ac:dyDescent="0.3">
      <c r="A9" s="1">
        <v>41059</v>
      </c>
      <c r="B9" s="2">
        <v>28.700000760000002</v>
      </c>
      <c r="C9" s="2">
        <v>29.549999239999998</v>
      </c>
      <c r="D9" s="2">
        <v>27.86000061</v>
      </c>
      <c r="E9" s="2">
        <v>28.190000529999999</v>
      </c>
      <c r="F9" s="2">
        <v>28.08272552</v>
      </c>
      <c r="G9" s="2">
        <v>57267900</v>
      </c>
      <c r="H9" s="2" cm="1">
        <f t="array" ref="H9">IF(ROW()=ROW(Stocks[#Headers])+1, 0, Stocks[[#This Row],[Date]] - INDEX(Stocks[Date], ROW()-ROW(Stocks[#Headers])))</f>
        <v>0</v>
      </c>
    </row>
    <row r="10" spans="1:8" x14ac:dyDescent="0.3">
      <c r="A10" s="1">
        <v>41060</v>
      </c>
      <c r="B10" s="2">
        <v>28.549999239999998</v>
      </c>
      <c r="C10" s="2">
        <v>29.670000080000001</v>
      </c>
      <c r="D10" s="2">
        <v>26.829999919999999</v>
      </c>
      <c r="E10" s="2">
        <v>29.600000380000001</v>
      </c>
      <c r="F10" s="2">
        <v>29.487359999999999</v>
      </c>
      <c r="G10" s="2">
        <v>111639200</v>
      </c>
      <c r="H10" s="2" cm="1">
        <f t="array" ref="H10">IF(ROW()=ROW(Stocks[#Headers])+1, 0, Stocks[[#This Row],[Date]] - INDEX(Stocks[Date], ROW()-ROW(Stocks[#Headers])))</f>
        <v>0</v>
      </c>
    </row>
    <row r="11" spans="1:8" x14ac:dyDescent="0.3">
      <c r="A11" s="1">
        <v>41061</v>
      </c>
      <c r="B11" s="2">
        <v>28.88999939</v>
      </c>
      <c r="C11" s="2">
        <v>29.149999619999999</v>
      </c>
      <c r="D11" s="2">
        <v>27.38999939</v>
      </c>
      <c r="E11" s="2">
        <v>27.719999309999999</v>
      </c>
      <c r="F11" s="2">
        <v>27.614515300000001</v>
      </c>
      <c r="G11" s="2">
        <v>41855500</v>
      </c>
      <c r="H11" s="2" cm="1">
        <f t="array" ref="H11">IF(ROW()=ROW(Stocks[#Headers])+1, 0, Stocks[[#This Row],[Date]] - INDEX(Stocks[Date], ROW()-ROW(Stocks[#Headers])))</f>
        <v>0</v>
      </c>
    </row>
    <row r="12" spans="1:8" x14ac:dyDescent="0.3">
      <c r="A12" s="1">
        <v>41064</v>
      </c>
      <c r="B12" s="2">
        <v>27.200000760000002</v>
      </c>
      <c r="C12" s="2">
        <v>27.649999619999999</v>
      </c>
      <c r="D12" s="2">
        <v>26.440000529999999</v>
      </c>
      <c r="E12" s="2">
        <v>26.899999619999999</v>
      </c>
      <c r="F12" s="2">
        <v>26.797634120000001</v>
      </c>
      <c r="G12" s="2">
        <v>35230300</v>
      </c>
      <c r="H12" s="2" cm="1">
        <f t="array" ref="H12">IF(ROW()=ROW(Stocks[#Headers])+1, 0, Stocks[[#This Row],[Date]] - INDEX(Stocks[Date], ROW()-ROW(Stocks[#Headers])))</f>
        <v>0</v>
      </c>
    </row>
    <row r="13" spans="1:8" x14ac:dyDescent="0.3">
      <c r="A13" s="1">
        <v>41065</v>
      </c>
      <c r="B13" s="2">
        <v>26.700000760000002</v>
      </c>
      <c r="C13" s="2">
        <v>27.760000229999999</v>
      </c>
      <c r="D13" s="2">
        <v>25.75</v>
      </c>
      <c r="E13" s="2">
        <v>25.870000839999999</v>
      </c>
      <c r="F13" s="2">
        <v>25.771554949999999</v>
      </c>
      <c r="G13" s="2">
        <v>42473400</v>
      </c>
      <c r="H13" s="2" cm="1">
        <f t="array" ref="H13">IF(ROW()=ROW(Stocks[#Headers])+1, 0, Stocks[[#This Row],[Date]] - INDEX(Stocks[Date], ROW()-ROW(Stocks[#Headers])))</f>
        <v>0</v>
      </c>
    </row>
    <row r="14" spans="1:8" x14ac:dyDescent="0.3">
      <c r="A14" s="1">
        <v>41066</v>
      </c>
      <c r="B14" s="2">
        <v>26.06999969</v>
      </c>
      <c r="C14" s="2">
        <v>27.170000080000001</v>
      </c>
      <c r="D14" s="2">
        <v>25.520000459999999</v>
      </c>
      <c r="E14" s="2">
        <v>26.809999470000001</v>
      </c>
      <c r="F14" s="2">
        <v>26.707975390000001</v>
      </c>
      <c r="G14" s="2">
        <v>61489200</v>
      </c>
      <c r="H14" s="2" cm="1">
        <f t="array" ref="H14">IF(ROW()=ROW(Stocks[#Headers])+1, 0, Stocks[[#This Row],[Date]] - INDEX(Stocks[Date], ROW()-ROW(Stocks[#Headers])))</f>
        <v>0</v>
      </c>
    </row>
    <row r="15" spans="1:8" x14ac:dyDescent="0.3">
      <c r="A15" s="1">
        <v>41067</v>
      </c>
      <c r="B15" s="2">
        <v>27</v>
      </c>
      <c r="C15" s="2">
        <v>27.350000380000001</v>
      </c>
      <c r="D15" s="2">
        <v>26.149999619999999</v>
      </c>
      <c r="E15" s="2">
        <v>26.309999470000001</v>
      </c>
      <c r="F15" s="2">
        <v>26.209878920000001</v>
      </c>
      <c r="G15" s="2">
        <v>26159500</v>
      </c>
      <c r="H15" s="2" cm="1">
        <f t="array" ref="H15">IF(ROW()=ROW(Stocks[#Headers])+1, 0, Stocks[[#This Row],[Date]] - INDEX(Stocks[Date], ROW()-ROW(Stocks[#Headers])))</f>
        <v>0</v>
      </c>
    </row>
    <row r="16" spans="1:8" x14ac:dyDescent="0.3">
      <c r="A16" s="1">
        <v>41068</v>
      </c>
      <c r="B16" s="2">
        <v>26.549999239999998</v>
      </c>
      <c r="C16" s="2">
        <v>27.760000229999999</v>
      </c>
      <c r="D16" s="2">
        <v>26.440000529999999</v>
      </c>
      <c r="E16" s="2">
        <v>27.100000380000001</v>
      </c>
      <c r="F16" s="2">
        <v>26.996871949999999</v>
      </c>
      <c r="G16" s="2">
        <v>38034000</v>
      </c>
      <c r="H16" s="2" cm="1">
        <f t="array" ref="H16">IF(ROW()=ROW(Stocks[#Headers])+1, 0, Stocks[[#This Row],[Date]] - INDEX(Stocks[Date], ROW()-ROW(Stocks[#Headers])))</f>
        <v>0</v>
      </c>
    </row>
    <row r="17" spans="1:8" x14ac:dyDescent="0.3">
      <c r="A17" s="1">
        <v>41071</v>
      </c>
      <c r="B17" s="2">
        <v>27.18000031</v>
      </c>
      <c r="C17" s="2">
        <v>28.06999969</v>
      </c>
      <c r="D17" s="2">
        <v>26.840000150000002</v>
      </c>
      <c r="E17" s="2">
        <v>27.010000229999999</v>
      </c>
      <c r="F17" s="2">
        <v>26.90721512</v>
      </c>
      <c r="G17" s="2">
        <v>28219600</v>
      </c>
      <c r="H17" s="2" cm="1">
        <f t="array" ref="H17">IF(ROW()=ROW(Stocks[#Headers])+1, 0, Stocks[[#This Row],[Date]] - INDEX(Stocks[Date], ROW()-ROW(Stocks[#Headers])))</f>
        <v>0</v>
      </c>
    </row>
    <row r="18" spans="1:8" x14ac:dyDescent="0.3">
      <c r="A18" s="1">
        <v>41072</v>
      </c>
      <c r="B18" s="2">
        <v>27.479999540000001</v>
      </c>
      <c r="C18" s="2">
        <v>27.770000459999999</v>
      </c>
      <c r="D18" s="2">
        <v>26.959999079999999</v>
      </c>
      <c r="E18" s="2">
        <v>27.399999619999999</v>
      </c>
      <c r="F18" s="2">
        <v>27.2957325</v>
      </c>
      <c r="G18" s="2">
        <v>15816800</v>
      </c>
      <c r="H18" s="2" cm="1">
        <f t="array" ref="H18">IF(ROW()=ROW(Stocks[#Headers])+1, 0, Stocks[[#This Row],[Date]] - INDEX(Stocks[Date], ROW()-ROW(Stocks[#Headers])))</f>
        <v>0</v>
      </c>
    </row>
    <row r="19" spans="1:8" x14ac:dyDescent="0.3">
      <c r="A19" s="1">
        <v>41073</v>
      </c>
      <c r="B19" s="2">
        <v>27.659999849999998</v>
      </c>
      <c r="C19" s="2">
        <v>28.100000380000001</v>
      </c>
      <c r="D19" s="2">
        <v>27.100000380000001</v>
      </c>
      <c r="E19" s="2">
        <v>27.270000459999999</v>
      </c>
      <c r="F19" s="2">
        <v>27.166229250000001</v>
      </c>
      <c r="G19" s="2">
        <v>17102800</v>
      </c>
      <c r="H19" s="2" cm="1">
        <f t="array" ref="H19">IF(ROW()=ROW(Stocks[#Headers])+1, 0, Stocks[[#This Row],[Date]] - INDEX(Stocks[Date], ROW()-ROW(Stocks[#Headers])))</f>
        <v>0</v>
      </c>
    </row>
    <row r="20" spans="1:8" x14ac:dyDescent="0.3">
      <c r="A20" s="1">
        <v>41074</v>
      </c>
      <c r="B20" s="2">
        <v>27.649999619999999</v>
      </c>
      <c r="C20" s="2">
        <v>28.31999969</v>
      </c>
      <c r="D20" s="2">
        <v>27.379999160000001</v>
      </c>
      <c r="E20" s="2">
        <v>28.290000920000001</v>
      </c>
      <c r="F20" s="2">
        <v>28.182346339999999</v>
      </c>
      <c r="G20" s="2">
        <v>16855000</v>
      </c>
      <c r="H20" s="2" cm="1">
        <f t="array" ref="H20">IF(ROW()=ROW(Stocks[#Headers])+1, 0, Stocks[[#This Row],[Date]] - INDEX(Stocks[Date], ROW()-ROW(Stocks[#Headers])))</f>
        <v>0</v>
      </c>
    </row>
    <row r="21" spans="1:8" x14ac:dyDescent="0.3">
      <c r="A21" s="1">
        <v>41075</v>
      </c>
      <c r="B21" s="2">
        <v>28.510000229999999</v>
      </c>
      <c r="C21" s="2">
        <v>30.100000380000001</v>
      </c>
      <c r="D21" s="2">
        <v>28.350000380000001</v>
      </c>
      <c r="E21" s="2">
        <v>30.010000229999999</v>
      </c>
      <c r="F21" s="2">
        <v>29.89579964</v>
      </c>
      <c r="G21" s="2">
        <v>43563800</v>
      </c>
      <c r="H21" s="2" cm="1">
        <f t="array" ref="H21">IF(ROW()=ROW(Stocks[#Headers])+1, 0, Stocks[[#This Row],[Date]] - INDEX(Stocks[Date], ROW()-ROW(Stocks[#Headers])))</f>
        <v>0</v>
      </c>
    </row>
    <row r="22" spans="1:8" x14ac:dyDescent="0.3">
      <c r="A22" s="1">
        <v>41078</v>
      </c>
      <c r="B22" s="2">
        <v>29.959999079999999</v>
      </c>
      <c r="C22" s="2">
        <v>32.08000183</v>
      </c>
      <c r="D22" s="2">
        <v>29.409999849999998</v>
      </c>
      <c r="E22" s="2">
        <v>31.409999849999998</v>
      </c>
      <c r="F22" s="2">
        <v>31.290473939999998</v>
      </c>
      <c r="G22" s="2">
        <v>42978900</v>
      </c>
      <c r="H22" s="2" cm="1">
        <f t="array" ref="H22">IF(ROW()=ROW(Stocks[#Headers])+1, 0, Stocks[[#This Row],[Date]] - INDEX(Stocks[Date], ROW()-ROW(Stocks[#Headers])))</f>
        <v>0</v>
      </c>
    </row>
    <row r="23" spans="1:8" x14ac:dyDescent="0.3">
      <c r="A23" s="1">
        <v>41079</v>
      </c>
      <c r="B23" s="2">
        <v>31.540000920000001</v>
      </c>
      <c r="C23" s="2">
        <v>32.180000309999997</v>
      </c>
      <c r="D23" s="2">
        <v>30.700000760000002</v>
      </c>
      <c r="E23" s="2">
        <v>31.909999849999998</v>
      </c>
      <c r="F23" s="2">
        <v>31.788570400000001</v>
      </c>
      <c r="G23" s="2">
        <v>30849000</v>
      </c>
      <c r="H23" s="2" cm="1">
        <f t="array" ref="H23">IF(ROW()=ROW(Stocks[#Headers])+1, 0, Stocks[[#This Row],[Date]] - INDEX(Stocks[Date], ROW()-ROW(Stocks[#Headers])))</f>
        <v>0</v>
      </c>
    </row>
    <row r="24" spans="1:8" x14ac:dyDescent="0.3">
      <c r="A24" s="1">
        <v>41080</v>
      </c>
      <c r="B24" s="2">
        <v>31.920000080000001</v>
      </c>
      <c r="C24" s="2">
        <v>31.93000031</v>
      </c>
      <c r="D24" s="2">
        <v>31.149999619999999</v>
      </c>
      <c r="E24" s="2">
        <v>31.600000380000001</v>
      </c>
      <c r="F24" s="2">
        <v>31.479751589999999</v>
      </c>
      <c r="G24" s="2">
        <v>15553600</v>
      </c>
      <c r="H24" s="2" cm="1">
        <f t="array" ref="H24">IF(ROW()=ROW(Stocks[#Headers])+1, 0, Stocks[[#This Row],[Date]] - INDEX(Stocks[Date], ROW()-ROW(Stocks[#Headers])))</f>
        <v>0</v>
      </c>
    </row>
    <row r="25" spans="1:8" x14ac:dyDescent="0.3">
      <c r="A25" s="1">
        <v>41081</v>
      </c>
      <c r="B25" s="2">
        <v>31.670000080000001</v>
      </c>
      <c r="C25" s="2">
        <v>32.5</v>
      </c>
      <c r="D25" s="2">
        <v>31.510000229999999</v>
      </c>
      <c r="E25" s="2">
        <v>31.840000150000002</v>
      </c>
      <c r="F25" s="2">
        <v>31.71883583</v>
      </c>
      <c r="G25" s="2">
        <v>21875300</v>
      </c>
      <c r="H25" s="2" cm="1">
        <f t="array" ref="H25">IF(ROW()=ROW(Stocks[#Headers])+1, 0, Stocks[[#This Row],[Date]] - INDEX(Stocks[Date], ROW()-ROW(Stocks[#Headers])))</f>
        <v>0</v>
      </c>
    </row>
    <row r="26" spans="1:8" x14ac:dyDescent="0.3">
      <c r="A26" s="1">
        <v>41082</v>
      </c>
      <c r="B26" s="2">
        <v>32.409999849999998</v>
      </c>
      <c r="C26" s="2">
        <v>33.450000760000002</v>
      </c>
      <c r="D26" s="2">
        <v>32.060001370000002</v>
      </c>
      <c r="E26" s="2">
        <v>33.049999239999998</v>
      </c>
      <c r="F26" s="2">
        <v>32.924236299999997</v>
      </c>
      <c r="G26" s="2">
        <v>74834000</v>
      </c>
      <c r="H26" s="2" cm="1">
        <f t="array" ref="H26">IF(ROW()=ROW(Stocks[#Headers])+1, 0, Stocks[[#This Row],[Date]] - INDEX(Stocks[Date], ROW()-ROW(Stocks[#Headers])))</f>
        <v>0</v>
      </c>
    </row>
    <row r="27" spans="1:8" x14ac:dyDescent="0.3">
      <c r="A27" s="1">
        <v>41085</v>
      </c>
      <c r="B27" s="2">
        <v>32.86000061</v>
      </c>
      <c r="C27" s="2">
        <v>33.020000459999999</v>
      </c>
      <c r="D27" s="2">
        <v>31.549999239999998</v>
      </c>
      <c r="E27" s="2">
        <v>32.060001370000002</v>
      </c>
      <c r="F27" s="2">
        <v>31.938001629999999</v>
      </c>
      <c r="G27" s="2">
        <v>24352900</v>
      </c>
      <c r="H27" s="2" cm="1">
        <f t="array" ref="H27">IF(ROW()=ROW(Stocks[#Headers])+1, 0, Stocks[[#This Row],[Date]] - INDEX(Stocks[Date], ROW()-ROW(Stocks[#Headers])))</f>
        <v>0</v>
      </c>
    </row>
    <row r="28" spans="1:8" x14ac:dyDescent="0.3">
      <c r="A28" s="1">
        <v>41086</v>
      </c>
      <c r="B28" s="2">
        <v>32.689998629999998</v>
      </c>
      <c r="C28" s="2">
        <v>33.439998629999998</v>
      </c>
      <c r="D28" s="2">
        <v>32.5</v>
      </c>
      <c r="E28" s="2">
        <v>33.099998470000003</v>
      </c>
      <c r="F28" s="2">
        <v>32.974040989999999</v>
      </c>
      <c r="G28" s="2">
        <v>24858700</v>
      </c>
      <c r="H28" s="2" cm="1">
        <f t="array" ref="H28">IF(ROW()=ROW(Stocks[#Headers])+1, 0, Stocks[[#This Row],[Date]] - INDEX(Stocks[Date], ROW()-ROW(Stocks[#Headers])))</f>
        <v>0</v>
      </c>
    </row>
    <row r="29" spans="1:8" x14ac:dyDescent="0.3">
      <c r="A29" s="1">
        <v>41087</v>
      </c>
      <c r="B29" s="2">
        <v>32.459999080000003</v>
      </c>
      <c r="C29" s="2">
        <v>32.900001529999997</v>
      </c>
      <c r="D29" s="2">
        <v>31.899999619999999</v>
      </c>
      <c r="E29" s="2">
        <v>32.229999540000001</v>
      </c>
      <c r="F29" s="2">
        <v>32.107353209999999</v>
      </c>
      <c r="G29" s="2">
        <v>28568000</v>
      </c>
      <c r="H29" s="2" cm="1">
        <f t="array" ref="H29">IF(ROW()=ROW(Stocks[#Headers])+1, 0, Stocks[[#This Row],[Date]] - INDEX(Stocks[Date], ROW()-ROW(Stocks[#Headers])))</f>
        <v>0</v>
      </c>
    </row>
    <row r="30" spans="1:8" x14ac:dyDescent="0.3">
      <c r="A30" s="1">
        <v>41088</v>
      </c>
      <c r="B30" s="2">
        <v>31.959999079999999</v>
      </c>
      <c r="C30" s="2">
        <v>32.189998629999998</v>
      </c>
      <c r="D30" s="2">
        <v>30.899999619999999</v>
      </c>
      <c r="E30" s="2">
        <v>31.36000061</v>
      </c>
      <c r="F30" s="2">
        <v>31.240663529999999</v>
      </c>
      <c r="G30" s="2">
        <v>17713300</v>
      </c>
      <c r="H30" s="2" cm="1">
        <f t="array" ref="H30">IF(ROW()=ROW(Stocks[#Headers])+1, 0, Stocks[[#This Row],[Date]] - INDEX(Stocks[Date], ROW()-ROW(Stocks[#Headers])))</f>
        <v>0</v>
      </c>
    </row>
    <row r="31" spans="1:8" x14ac:dyDescent="0.3">
      <c r="A31" s="1">
        <v>41089</v>
      </c>
      <c r="B31" s="2">
        <v>31.920000080000001</v>
      </c>
      <c r="C31" s="2">
        <v>31.989999770000001</v>
      </c>
      <c r="D31" s="2">
        <v>30.760000229999999</v>
      </c>
      <c r="E31" s="2">
        <v>31.100000380000001</v>
      </c>
      <c r="F31" s="2">
        <v>30.981653210000001</v>
      </c>
      <c r="G31" s="2">
        <v>19526900</v>
      </c>
      <c r="H31" s="2" cm="1">
        <f t="array" ref="H31">IF(ROW()=ROW(Stocks[#Headers])+1, 0, Stocks[[#This Row],[Date]] - INDEX(Stocks[Date], ROW()-ROW(Stocks[#Headers])))</f>
        <v>0</v>
      </c>
    </row>
    <row r="32" spans="1:8" x14ac:dyDescent="0.3">
      <c r="A32" s="1">
        <v>41092</v>
      </c>
      <c r="B32" s="2">
        <v>31.25</v>
      </c>
      <c r="C32" s="2">
        <v>31.729999540000001</v>
      </c>
      <c r="D32" s="2">
        <v>30.549999239999998</v>
      </c>
      <c r="E32" s="2">
        <v>30.770000459999999</v>
      </c>
      <c r="F32" s="2">
        <v>30.652908329999999</v>
      </c>
      <c r="G32" s="2">
        <v>14122000</v>
      </c>
      <c r="H32" s="2" cm="1">
        <f t="array" ref="H32">IF(ROW()=ROW(Stocks[#Headers])+1, 0, Stocks[[#This Row],[Date]] - INDEX(Stocks[Date], ROW()-ROW(Stocks[#Headers])))</f>
        <v>0</v>
      </c>
    </row>
    <row r="33" spans="1:8" x14ac:dyDescent="0.3">
      <c r="A33" s="1">
        <v>41093</v>
      </c>
      <c r="B33" s="2">
        <v>30.909999849999998</v>
      </c>
      <c r="C33" s="2">
        <v>31.440000529999999</v>
      </c>
      <c r="D33" s="2">
        <v>30.799999239999998</v>
      </c>
      <c r="E33" s="2">
        <v>31.200000760000002</v>
      </c>
      <c r="F33" s="2">
        <v>31.081274029999999</v>
      </c>
      <c r="G33" s="2">
        <v>8763600</v>
      </c>
      <c r="H33" s="2" cm="1">
        <f t="array" ref="H33">IF(ROW()=ROW(Stocks[#Headers])+1, 0, Stocks[[#This Row],[Date]] - INDEX(Stocks[Date], ROW()-ROW(Stocks[#Headers])))</f>
        <v>0</v>
      </c>
    </row>
    <row r="34" spans="1:8" x14ac:dyDescent="0.3">
      <c r="A34" s="1">
        <v>41095</v>
      </c>
      <c r="B34" s="2">
        <v>31.31999969</v>
      </c>
      <c r="C34" s="2">
        <v>31.629999160000001</v>
      </c>
      <c r="D34" s="2">
        <v>31.020000459999999</v>
      </c>
      <c r="E34" s="2">
        <v>31.469999309999999</v>
      </c>
      <c r="F34" s="2">
        <v>31.35024452</v>
      </c>
      <c r="G34" s="2">
        <v>10032100</v>
      </c>
      <c r="H34" s="2" cm="1">
        <f t="array" ref="H34">IF(ROW()=ROW(Stocks[#Headers])+1, 0, Stocks[[#This Row],[Date]] - INDEX(Stocks[Date], ROW()-ROW(Stocks[#Headers])))</f>
        <v>0</v>
      </c>
    </row>
    <row r="35" spans="1:8" x14ac:dyDescent="0.3">
      <c r="A35" s="1">
        <v>41096</v>
      </c>
      <c r="B35" s="2">
        <v>31.440000529999999</v>
      </c>
      <c r="C35" s="2">
        <v>31.899999619999999</v>
      </c>
      <c r="D35" s="2">
        <v>31.260000229999999</v>
      </c>
      <c r="E35" s="2">
        <v>31.729999540000001</v>
      </c>
      <c r="F35" s="2">
        <v>31.60925293</v>
      </c>
      <c r="G35" s="2">
        <v>10945600</v>
      </c>
      <c r="H35" s="2" cm="1">
        <f t="array" ref="H35">IF(ROW()=ROW(Stocks[#Headers])+1, 0, Stocks[[#This Row],[Date]] - INDEX(Stocks[Date], ROW()-ROW(Stocks[#Headers])))</f>
        <v>0</v>
      </c>
    </row>
    <row r="36" spans="1:8" x14ac:dyDescent="0.3">
      <c r="A36" s="1">
        <v>41099</v>
      </c>
      <c r="B36" s="2">
        <v>32.099998470000003</v>
      </c>
      <c r="C36" s="2">
        <v>32.880001069999999</v>
      </c>
      <c r="D36" s="2">
        <v>31.989999770000001</v>
      </c>
      <c r="E36" s="2">
        <v>32.16999817</v>
      </c>
      <c r="F36" s="2">
        <v>32.047580719999999</v>
      </c>
      <c r="G36" s="2">
        <v>17785200</v>
      </c>
      <c r="H36" s="2" cm="1">
        <f t="array" ref="H36">IF(ROW()=ROW(Stocks[#Headers])+1, 0, Stocks[[#This Row],[Date]] - INDEX(Stocks[Date], ROW()-ROW(Stocks[#Headers])))</f>
        <v>0</v>
      </c>
    </row>
    <row r="37" spans="1:8" x14ac:dyDescent="0.3">
      <c r="A37" s="1">
        <v>41100</v>
      </c>
      <c r="B37" s="2">
        <v>32.430000309999997</v>
      </c>
      <c r="C37" s="2">
        <v>32.479999540000001</v>
      </c>
      <c r="D37" s="2">
        <v>31.159999849999998</v>
      </c>
      <c r="E37" s="2">
        <v>31.469999309999999</v>
      </c>
      <c r="F37" s="2">
        <v>31.35024452</v>
      </c>
      <c r="G37" s="2">
        <v>14269500</v>
      </c>
      <c r="H37" s="2" cm="1">
        <f t="array" ref="H37">IF(ROW()=ROW(Stocks[#Headers])+1, 0, Stocks[[#This Row],[Date]] - INDEX(Stocks[Date], ROW()-ROW(Stocks[#Headers])))</f>
        <v>0</v>
      </c>
    </row>
    <row r="38" spans="1:8" x14ac:dyDescent="0.3">
      <c r="A38" s="1">
        <v>41101</v>
      </c>
      <c r="B38" s="2">
        <v>31.479999540000001</v>
      </c>
      <c r="C38" s="2">
        <v>31.559999470000001</v>
      </c>
      <c r="D38" s="2">
        <v>30.549999239999998</v>
      </c>
      <c r="E38" s="2">
        <v>30.969999309999999</v>
      </c>
      <c r="F38" s="2">
        <v>30.852148060000001</v>
      </c>
      <c r="G38" s="2">
        <v>13030300</v>
      </c>
      <c r="H38" s="2" cm="1">
        <f t="array" ref="H38">IF(ROW()=ROW(Stocks[#Headers])+1, 0, Stocks[[#This Row],[Date]] - INDEX(Stocks[Date], ROW()-ROW(Stocks[#Headers])))</f>
        <v>0</v>
      </c>
    </row>
    <row r="39" spans="1:8" x14ac:dyDescent="0.3">
      <c r="A39" s="1">
        <v>41102</v>
      </c>
      <c r="B39" s="2">
        <v>30.700000760000002</v>
      </c>
      <c r="C39" s="2">
        <v>31.399999619999999</v>
      </c>
      <c r="D39" s="2">
        <v>30.600000380000001</v>
      </c>
      <c r="E39" s="2">
        <v>30.809999470000001</v>
      </c>
      <c r="F39" s="2">
        <v>30.692754749999999</v>
      </c>
      <c r="G39" s="2">
        <v>11300700</v>
      </c>
      <c r="H39" s="2" cm="1">
        <f t="array" ref="H39">IF(ROW()=ROW(Stocks[#Headers])+1, 0, Stocks[[#This Row],[Date]] - INDEX(Stocks[Date], ROW()-ROW(Stocks[#Headers])))</f>
        <v>0</v>
      </c>
    </row>
    <row r="40" spans="1:8" x14ac:dyDescent="0.3">
      <c r="A40" s="1">
        <v>41103</v>
      </c>
      <c r="B40" s="2">
        <v>31.040000920000001</v>
      </c>
      <c r="C40" s="2">
        <v>31.06999969</v>
      </c>
      <c r="D40" s="2">
        <v>30.559999470000001</v>
      </c>
      <c r="E40" s="2">
        <v>30.719999309999999</v>
      </c>
      <c r="F40" s="2">
        <v>30.60309792</v>
      </c>
      <c r="G40" s="2">
        <v>8108300</v>
      </c>
      <c r="H40" s="2" cm="1">
        <f t="array" ref="H40">IF(ROW()=ROW(Stocks[#Headers])+1, 0, Stocks[[#This Row],[Date]] - INDEX(Stocks[Date], ROW()-ROW(Stocks[#Headers])))</f>
        <v>0</v>
      </c>
    </row>
    <row r="41" spans="1:8" x14ac:dyDescent="0.3">
      <c r="A41" s="1">
        <v>41106</v>
      </c>
      <c r="B41" s="2">
        <v>30.5</v>
      </c>
      <c r="C41" s="2">
        <v>30.5</v>
      </c>
      <c r="D41" s="2">
        <v>28.209999079999999</v>
      </c>
      <c r="E41" s="2">
        <v>28.25</v>
      </c>
      <c r="F41" s="2">
        <v>28.142498020000001</v>
      </c>
      <c r="G41" s="2">
        <v>24672100</v>
      </c>
      <c r="H41" s="2" cm="1">
        <f t="array" ref="H41">IF(ROW()=ROW(Stocks[#Headers])+1, 0, Stocks[[#This Row],[Date]] - INDEX(Stocks[Date], ROW()-ROW(Stocks[#Headers])))</f>
        <v>0</v>
      </c>
    </row>
    <row r="42" spans="1:8" x14ac:dyDescent="0.3">
      <c r="A42" s="1">
        <v>41107</v>
      </c>
      <c r="B42" s="2">
        <v>28.479999540000001</v>
      </c>
      <c r="C42" s="2">
        <v>28.590000150000002</v>
      </c>
      <c r="D42" s="2">
        <v>27.149999619999999</v>
      </c>
      <c r="E42" s="2">
        <v>28.090000150000002</v>
      </c>
      <c r="F42" s="2">
        <v>27.983108519999998</v>
      </c>
      <c r="G42" s="2">
        <v>30438600</v>
      </c>
      <c r="H42" s="2" cm="1">
        <f t="array" ref="H42">IF(ROW()=ROW(Stocks[#Headers])+1, 0, Stocks[[#This Row],[Date]] - INDEX(Stocks[Date], ROW()-ROW(Stocks[#Headers])))</f>
        <v>0</v>
      </c>
    </row>
    <row r="43" spans="1:8" x14ac:dyDescent="0.3">
      <c r="A43" s="1">
        <v>41108</v>
      </c>
      <c r="B43" s="2">
        <v>28.309999470000001</v>
      </c>
      <c r="C43" s="2">
        <v>29.290000920000001</v>
      </c>
      <c r="D43" s="2">
        <v>28.149999619999999</v>
      </c>
      <c r="E43" s="2">
        <v>29.11000061</v>
      </c>
      <c r="F43" s="2">
        <v>28.999225620000001</v>
      </c>
      <c r="G43" s="2">
        <v>16841800</v>
      </c>
      <c r="H43" s="2" cm="1">
        <f t="array" ref="H43">IF(ROW()=ROW(Stocks[#Headers])+1, 0, Stocks[[#This Row],[Date]] - INDEX(Stocks[Date], ROW()-ROW(Stocks[#Headers])))</f>
        <v>0</v>
      </c>
    </row>
    <row r="44" spans="1:8" x14ac:dyDescent="0.3">
      <c r="A44" s="1">
        <v>41109</v>
      </c>
      <c r="B44" s="2">
        <v>29.409999849999998</v>
      </c>
      <c r="C44" s="2">
        <v>29.5</v>
      </c>
      <c r="D44" s="2">
        <v>28.629999160000001</v>
      </c>
      <c r="E44" s="2">
        <v>29</v>
      </c>
      <c r="F44" s="2">
        <v>28.889642720000001</v>
      </c>
      <c r="G44" s="2">
        <v>13685100</v>
      </c>
      <c r="H44" s="2" cm="1">
        <f t="array" ref="H44">IF(ROW()=ROW(Stocks[#Headers])+1, 0, Stocks[[#This Row],[Date]] - INDEX(Stocks[Date], ROW()-ROW(Stocks[#Headers])))</f>
        <v>0</v>
      </c>
    </row>
    <row r="45" spans="1:8" x14ac:dyDescent="0.3">
      <c r="A45" s="1">
        <v>41110</v>
      </c>
      <c r="B45" s="2">
        <v>29</v>
      </c>
      <c r="C45" s="2">
        <v>29.469999309999999</v>
      </c>
      <c r="D45" s="2">
        <v>28.719999309999999</v>
      </c>
      <c r="E45" s="2">
        <v>28.760000229999999</v>
      </c>
      <c r="F45" s="2">
        <v>28.650556559999998</v>
      </c>
      <c r="G45" s="2">
        <v>11869100</v>
      </c>
      <c r="H45" s="2" cm="1">
        <f t="array" ref="H45">IF(ROW()=ROW(Stocks[#Headers])+1, 0, Stocks[[#This Row],[Date]] - INDEX(Stocks[Date], ROW()-ROW(Stocks[#Headers])))</f>
        <v>0</v>
      </c>
    </row>
    <row r="46" spans="1:8" x14ac:dyDescent="0.3">
      <c r="A46" s="1">
        <v>41113</v>
      </c>
      <c r="B46" s="2">
        <v>28.120000839999999</v>
      </c>
      <c r="C46" s="2">
        <v>29</v>
      </c>
      <c r="D46" s="2">
        <v>28.010000229999999</v>
      </c>
      <c r="E46" s="2">
        <v>28.75</v>
      </c>
      <c r="F46" s="2">
        <v>28.640594480000001</v>
      </c>
      <c r="G46" s="2">
        <v>12390700</v>
      </c>
      <c r="H46" s="2" cm="1">
        <f t="array" ref="H46">IF(ROW()=ROW(Stocks[#Headers])+1, 0, Stocks[[#This Row],[Date]] - INDEX(Stocks[Date], ROW()-ROW(Stocks[#Headers])))</f>
        <v>0</v>
      </c>
    </row>
    <row r="47" spans="1:8" x14ac:dyDescent="0.3">
      <c r="A47" s="1">
        <v>41114</v>
      </c>
      <c r="B47" s="2">
        <v>28.81999969</v>
      </c>
      <c r="C47" s="2">
        <v>29.450000760000002</v>
      </c>
      <c r="D47" s="2">
        <v>28.100000380000001</v>
      </c>
      <c r="E47" s="2">
        <v>28.450000760000002</v>
      </c>
      <c r="F47" s="2">
        <v>28.34173775</v>
      </c>
      <c r="G47" s="2">
        <v>11539800</v>
      </c>
      <c r="H47" s="2" cm="1">
        <f t="array" ref="H47">IF(ROW()=ROW(Stocks[#Headers])+1, 0, Stocks[[#This Row],[Date]] - INDEX(Stocks[Date], ROW()-ROW(Stocks[#Headers])))</f>
        <v>0</v>
      </c>
    </row>
    <row r="48" spans="1:8" x14ac:dyDescent="0.3">
      <c r="A48" s="1">
        <v>41115</v>
      </c>
      <c r="B48" s="2">
        <v>28.38999939</v>
      </c>
      <c r="C48" s="2">
        <v>29.489999770000001</v>
      </c>
      <c r="D48" s="2">
        <v>28.079999919999999</v>
      </c>
      <c r="E48" s="2">
        <v>29.340000150000002</v>
      </c>
      <c r="F48" s="2">
        <v>29.228349690000002</v>
      </c>
      <c r="G48" s="2">
        <v>17230200</v>
      </c>
      <c r="H48" s="2" cm="1">
        <f t="array" ref="H48">IF(ROW()=ROW(Stocks[#Headers])+1, 0, Stocks[[#This Row],[Date]] - INDEX(Stocks[Date], ROW()-ROW(Stocks[#Headers])))</f>
        <v>0</v>
      </c>
    </row>
    <row r="49" spans="1:8" x14ac:dyDescent="0.3">
      <c r="A49" s="1">
        <v>41116</v>
      </c>
      <c r="B49" s="2">
        <v>27.75</v>
      </c>
      <c r="C49" s="2">
        <v>28.229999540000001</v>
      </c>
      <c r="D49" s="2">
        <v>26.729999540000001</v>
      </c>
      <c r="E49" s="2">
        <v>26.850000380000001</v>
      </c>
      <c r="F49" s="2">
        <v>26.74782562</v>
      </c>
      <c r="G49" s="2">
        <v>64597400</v>
      </c>
      <c r="H49" s="2" cm="1">
        <f t="array" ref="H49">IF(ROW()=ROW(Stocks[#Headers])+1, 0, Stocks[[#This Row],[Date]] - INDEX(Stocks[Date], ROW()-ROW(Stocks[#Headers])))</f>
        <v>0</v>
      </c>
    </row>
    <row r="50" spans="1:8" x14ac:dyDescent="0.3">
      <c r="A50" s="1">
        <v>41117</v>
      </c>
      <c r="B50" s="2">
        <v>23.190000529999999</v>
      </c>
      <c r="C50" s="2">
        <v>24.540000920000001</v>
      </c>
      <c r="D50" s="2">
        <v>22.280000690000001</v>
      </c>
      <c r="E50" s="2">
        <v>23.709999079999999</v>
      </c>
      <c r="F50" s="2">
        <v>23.619773859999999</v>
      </c>
      <c r="G50" s="2">
        <v>123102300</v>
      </c>
      <c r="H50" s="2" cm="1">
        <f t="array" ref="H50">IF(ROW()=ROW(Stocks[#Headers])+1, 0, Stocks[[#This Row],[Date]] - INDEX(Stocks[Date], ROW()-ROW(Stocks[#Headers])))</f>
        <v>0</v>
      </c>
    </row>
    <row r="51" spans="1:8" x14ac:dyDescent="0.3">
      <c r="A51" s="1">
        <v>41120</v>
      </c>
      <c r="B51" s="2">
        <v>24</v>
      </c>
      <c r="C51" s="2">
        <v>24.040000920000001</v>
      </c>
      <c r="D51" s="2">
        <v>23.030000690000001</v>
      </c>
      <c r="E51" s="2">
        <v>23.149999619999999</v>
      </c>
      <c r="F51" s="2">
        <v>23.061903000000001</v>
      </c>
      <c r="G51" s="2">
        <v>29285900</v>
      </c>
      <c r="H51" s="2" cm="1">
        <f t="array" ref="H51">IF(ROW()=ROW(Stocks[#Headers])+1, 0, Stocks[[#This Row],[Date]] - INDEX(Stocks[Date], ROW()-ROW(Stocks[#Headers])))</f>
        <v>0</v>
      </c>
    </row>
    <row r="52" spans="1:8" x14ac:dyDescent="0.3">
      <c r="A52" s="1">
        <v>41121</v>
      </c>
      <c r="B52" s="2">
        <v>23.370000839999999</v>
      </c>
      <c r="C52" s="2">
        <v>23.370000839999999</v>
      </c>
      <c r="D52" s="2">
        <v>21.61000061</v>
      </c>
      <c r="E52" s="2">
        <v>21.709999079999999</v>
      </c>
      <c r="F52" s="2">
        <v>21.627384190000001</v>
      </c>
      <c r="G52" s="2">
        <v>56179400</v>
      </c>
      <c r="H52" s="2" cm="1">
        <f t="array" ref="H52">IF(ROW()=ROW(Stocks[#Headers])+1, 0, Stocks[[#This Row],[Date]] - INDEX(Stocks[Date], ROW()-ROW(Stocks[#Headers])))</f>
        <v>0</v>
      </c>
    </row>
    <row r="53" spans="1:8" x14ac:dyDescent="0.3">
      <c r="A53" s="1">
        <v>41122</v>
      </c>
      <c r="B53" s="2">
        <v>21.5</v>
      </c>
      <c r="C53" s="2">
        <v>21.579999919999999</v>
      </c>
      <c r="D53" s="2">
        <v>20.840000150000002</v>
      </c>
      <c r="E53" s="2">
        <v>20.879999160000001</v>
      </c>
      <c r="F53" s="2">
        <v>20.800542830000001</v>
      </c>
      <c r="G53" s="2">
        <v>44604400</v>
      </c>
      <c r="H53" s="2" cm="1">
        <f t="array" ref="H53">IF(ROW()=ROW(Stocks[#Headers])+1, 0, Stocks[[#This Row],[Date]] - INDEX(Stocks[Date], ROW()-ROW(Stocks[#Headers])))</f>
        <v>0</v>
      </c>
    </row>
    <row r="54" spans="1:8" x14ac:dyDescent="0.3">
      <c r="A54" s="1">
        <v>41123</v>
      </c>
      <c r="B54" s="2">
        <v>20.770000459999999</v>
      </c>
      <c r="C54" s="2">
        <v>20.840000150000002</v>
      </c>
      <c r="D54" s="2">
        <v>19.81999969</v>
      </c>
      <c r="E54" s="2">
        <v>20.040000920000001</v>
      </c>
      <c r="F54" s="2">
        <v>19.963741299999999</v>
      </c>
      <c r="G54" s="2">
        <v>56374500</v>
      </c>
      <c r="H54" s="2" cm="1">
        <f t="array" ref="H54">IF(ROW()=ROW(Stocks[#Headers])+1, 0, Stocks[[#This Row],[Date]] - INDEX(Stocks[Date], ROW()-ROW(Stocks[#Headers])))</f>
        <v>0</v>
      </c>
    </row>
    <row r="55" spans="1:8" x14ac:dyDescent="0.3">
      <c r="A55" s="1">
        <v>41124</v>
      </c>
      <c r="B55" s="2">
        <v>20.36000061</v>
      </c>
      <c r="C55" s="2">
        <v>22.159999849999998</v>
      </c>
      <c r="D55" s="2">
        <v>19.899999619999999</v>
      </c>
      <c r="E55" s="2">
        <v>21.090000150000002</v>
      </c>
      <c r="F55" s="2">
        <v>21.009746549999999</v>
      </c>
      <c r="G55" s="2">
        <v>80647000</v>
      </c>
      <c r="H55" s="2" cm="1">
        <f t="array" ref="H55">IF(ROW()=ROW(Stocks[#Headers])+1, 0, Stocks[[#This Row],[Date]] - INDEX(Stocks[Date], ROW()-ROW(Stocks[#Headers])))</f>
        <v>0</v>
      </c>
    </row>
    <row r="56" spans="1:8" x14ac:dyDescent="0.3">
      <c r="A56" s="1">
        <v>41127</v>
      </c>
      <c r="B56" s="2">
        <v>21.38999939</v>
      </c>
      <c r="C56" s="2">
        <v>22.149999619999999</v>
      </c>
      <c r="D56" s="2">
        <v>21.299999239999998</v>
      </c>
      <c r="E56" s="2">
        <v>21.920000080000001</v>
      </c>
      <c r="F56" s="2">
        <v>21.836586</v>
      </c>
      <c r="G56" s="2">
        <v>27778900</v>
      </c>
      <c r="H56" s="2" cm="1">
        <f t="array" ref="H56">IF(ROW()=ROW(Stocks[#Headers])+1, 0, Stocks[[#This Row],[Date]] - INDEX(Stocks[Date], ROW()-ROW(Stocks[#Headers])))</f>
        <v>0</v>
      </c>
    </row>
    <row r="57" spans="1:8" x14ac:dyDescent="0.3">
      <c r="A57" s="1">
        <v>41128</v>
      </c>
      <c r="B57" s="2">
        <v>22.200000760000002</v>
      </c>
      <c r="C57" s="2">
        <v>22.450000760000002</v>
      </c>
      <c r="D57" s="2">
        <v>20.5</v>
      </c>
      <c r="E57" s="2">
        <v>20.719999309999999</v>
      </c>
      <c r="F57" s="2">
        <v>20.641151430000001</v>
      </c>
      <c r="G57" s="2">
        <v>36782900</v>
      </c>
      <c r="H57" s="2" cm="1">
        <f t="array" ref="H57">IF(ROW()=ROW(Stocks[#Headers])+1, 0, Stocks[[#This Row],[Date]] - INDEX(Stocks[Date], ROW()-ROW(Stocks[#Headers])))</f>
        <v>0</v>
      </c>
    </row>
    <row r="58" spans="1:8" x14ac:dyDescent="0.3">
      <c r="A58" s="1">
        <v>41129</v>
      </c>
      <c r="B58" s="2">
        <v>20.709999079999999</v>
      </c>
      <c r="C58" s="2">
        <v>21.149999619999999</v>
      </c>
      <c r="D58" s="2">
        <v>20.219999309999999</v>
      </c>
      <c r="E58" s="2">
        <v>20.719999309999999</v>
      </c>
      <c r="F58" s="2">
        <v>20.641151430000001</v>
      </c>
      <c r="G58" s="2">
        <v>29537400</v>
      </c>
      <c r="H58" s="2" cm="1">
        <f t="array" ref="H58">IF(ROW()=ROW(Stocks[#Headers])+1, 0, Stocks[[#This Row],[Date]] - INDEX(Stocks[Date], ROW()-ROW(Stocks[#Headers])))</f>
        <v>0</v>
      </c>
    </row>
    <row r="59" spans="1:8" x14ac:dyDescent="0.3">
      <c r="A59" s="1">
        <v>41130</v>
      </c>
      <c r="B59" s="2">
        <v>20.75</v>
      </c>
      <c r="C59" s="2">
        <v>21.170000080000001</v>
      </c>
      <c r="D59" s="2">
        <v>20.61000061</v>
      </c>
      <c r="E59" s="2">
        <v>21.010000229999999</v>
      </c>
      <c r="F59" s="2">
        <v>20.930047989999998</v>
      </c>
      <c r="G59" s="2">
        <v>15610700</v>
      </c>
      <c r="H59" s="2" cm="1">
        <f t="array" ref="H59">IF(ROW()=ROW(Stocks[#Headers])+1, 0, Stocks[[#This Row],[Date]] - INDEX(Stocks[Date], ROW()-ROW(Stocks[#Headers])))</f>
        <v>0</v>
      </c>
    </row>
    <row r="60" spans="1:8" x14ac:dyDescent="0.3">
      <c r="A60" s="1">
        <v>41131</v>
      </c>
      <c r="B60" s="2">
        <v>21.409999849999998</v>
      </c>
      <c r="C60" s="2">
        <v>21.81999969</v>
      </c>
      <c r="D60" s="2">
        <v>21.129999160000001</v>
      </c>
      <c r="E60" s="2">
        <v>21.809999470000001</v>
      </c>
      <c r="F60" s="2">
        <v>21.727004999999998</v>
      </c>
      <c r="G60" s="2">
        <v>25794700</v>
      </c>
      <c r="H60" s="2" cm="1">
        <f t="array" ref="H60">IF(ROW()=ROW(Stocks[#Headers])+1, 0, Stocks[[#This Row],[Date]] - INDEX(Stocks[Date], ROW()-ROW(Stocks[#Headers])))</f>
        <v>0</v>
      </c>
    </row>
    <row r="61" spans="1:8" x14ac:dyDescent="0.3">
      <c r="A61" s="1">
        <v>41134</v>
      </c>
      <c r="B61" s="2">
        <v>22.149999619999999</v>
      </c>
      <c r="C61" s="2">
        <v>22.450000760000002</v>
      </c>
      <c r="D61" s="2">
        <v>21.399999619999999</v>
      </c>
      <c r="E61" s="2">
        <v>21.600000380000001</v>
      </c>
      <c r="F61" s="2">
        <v>21.517803189999999</v>
      </c>
      <c r="G61" s="2">
        <v>24973100</v>
      </c>
      <c r="H61" s="2" cm="1">
        <f t="array" ref="H61">IF(ROW()=ROW(Stocks[#Headers])+1, 0, Stocks[[#This Row],[Date]] - INDEX(Stocks[Date], ROW()-ROW(Stocks[#Headers])))</f>
        <v>0</v>
      </c>
    </row>
    <row r="62" spans="1:8" x14ac:dyDescent="0.3">
      <c r="A62" s="1">
        <v>41135</v>
      </c>
      <c r="B62" s="2">
        <v>21.409999849999998</v>
      </c>
      <c r="C62" s="2">
        <v>21.600000380000001</v>
      </c>
      <c r="D62" s="2">
        <v>20.25</v>
      </c>
      <c r="E62" s="2">
        <v>20.379999160000001</v>
      </c>
      <c r="F62" s="2">
        <v>20.302442549999999</v>
      </c>
      <c r="G62" s="2">
        <v>39308800</v>
      </c>
      <c r="H62" s="2" cm="1">
        <f t="array" ref="H62">IF(ROW()=ROW(Stocks[#Headers])+1, 0, Stocks[[#This Row],[Date]] - INDEX(Stocks[Date], ROW()-ROW(Stocks[#Headers])))</f>
        <v>0</v>
      </c>
    </row>
    <row r="63" spans="1:8" x14ac:dyDescent="0.3">
      <c r="A63" s="1">
        <v>41136</v>
      </c>
      <c r="B63" s="2">
        <v>20.63999939</v>
      </c>
      <c r="C63" s="2">
        <v>21.409999849999998</v>
      </c>
      <c r="D63" s="2">
        <v>20.399999619999999</v>
      </c>
      <c r="E63" s="2">
        <v>21.200000760000002</v>
      </c>
      <c r="F63" s="2">
        <v>21.119327550000001</v>
      </c>
      <c r="G63" s="2">
        <v>47861100</v>
      </c>
      <c r="H63" s="2" cm="1">
        <f t="array" ref="H63">IF(ROW()=ROW(Stocks[#Headers])+1, 0, Stocks[[#This Row],[Date]] - INDEX(Stocks[Date], ROW()-ROW(Stocks[#Headers])))</f>
        <v>0</v>
      </c>
    </row>
    <row r="64" spans="1:8" x14ac:dyDescent="0.3">
      <c r="A64" s="1">
        <v>41137</v>
      </c>
      <c r="B64" s="2">
        <v>20.440000529999999</v>
      </c>
      <c r="C64" s="2">
        <v>20.479999540000001</v>
      </c>
      <c r="D64" s="2">
        <v>19.690000529999999</v>
      </c>
      <c r="E64" s="2">
        <v>19.870000839999999</v>
      </c>
      <c r="F64" s="2">
        <v>19.794387820000001</v>
      </c>
      <c r="G64" s="2">
        <v>157565300</v>
      </c>
      <c r="H64" s="2" cm="1">
        <f t="array" ref="H64">IF(ROW()=ROW(Stocks[#Headers])+1, 0, Stocks[[#This Row],[Date]] - INDEX(Stocks[Date], ROW()-ROW(Stocks[#Headers])))</f>
        <v>0</v>
      </c>
    </row>
    <row r="65" spans="1:8" x14ac:dyDescent="0.3">
      <c r="A65" s="1">
        <v>41138</v>
      </c>
      <c r="B65" s="2">
        <v>20.010000229999999</v>
      </c>
      <c r="C65" s="2">
        <v>20.079999919999999</v>
      </c>
      <c r="D65" s="2">
        <v>19</v>
      </c>
      <c r="E65" s="2">
        <v>19.049999239999998</v>
      </c>
      <c r="F65" s="2">
        <v>18.977506640000001</v>
      </c>
      <c r="G65" s="2">
        <v>129293400</v>
      </c>
      <c r="H65" s="2" cm="1">
        <f t="array" ref="H65">IF(ROW()=ROW(Stocks[#Headers])+1, 0, Stocks[[#This Row],[Date]] - INDEX(Stocks[Date], ROW()-ROW(Stocks[#Headers])))</f>
        <v>0</v>
      </c>
    </row>
    <row r="66" spans="1:8" x14ac:dyDescent="0.3">
      <c r="A66" s="1">
        <v>41141</v>
      </c>
      <c r="B66" s="2">
        <v>19.049999239999998</v>
      </c>
      <c r="C66" s="2">
        <v>20.129999160000001</v>
      </c>
      <c r="D66" s="2">
        <v>18.75</v>
      </c>
      <c r="E66" s="2">
        <v>20.010000229999999</v>
      </c>
      <c r="F66" s="2">
        <v>19.933853150000001</v>
      </c>
      <c r="G66" s="2">
        <v>101186600</v>
      </c>
      <c r="H66" s="2" cm="1">
        <f t="array" ref="H66">IF(ROW()=ROW(Stocks[#Headers])+1, 0, Stocks[[#This Row],[Date]] - INDEX(Stocks[Date], ROW()-ROW(Stocks[#Headers])))</f>
        <v>0</v>
      </c>
    </row>
    <row r="67" spans="1:8" x14ac:dyDescent="0.3">
      <c r="A67" s="1">
        <v>41142</v>
      </c>
      <c r="B67" s="2">
        <v>19.579999919999999</v>
      </c>
      <c r="C67" s="2">
        <v>19.979999540000001</v>
      </c>
      <c r="D67" s="2">
        <v>19.090000150000002</v>
      </c>
      <c r="E67" s="2">
        <v>19.159999849999998</v>
      </c>
      <c r="F67" s="2">
        <v>19.087087629999999</v>
      </c>
      <c r="G67" s="2">
        <v>70640600</v>
      </c>
      <c r="H67" s="2" cm="1">
        <f t="array" ref="H67">IF(ROW()=ROW(Stocks[#Headers])+1, 0, Stocks[[#This Row],[Date]] - INDEX(Stocks[Date], ROW()-ROW(Stocks[#Headers])))</f>
        <v>0</v>
      </c>
    </row>
    <row r="68" spans="1:8" x14ac:dyDescent="0.3">
      <c r="A68" s="1">
        <v>41143</v>
      </c>
      <c r="B68" s="2">
        <v>19.36000061</v>
      </c>
      <c r="C68" s="2">
        <v>19.530000690000001</v>
      </c>
      <c r="D68" s="2">
        <v>18.959999079999999</v>
      </c>
      <c r="E68" s="2">
        <v>19.440000529999999</v>
      </c>
      <c r="F68" s="2">
        <v>19.366022109999999</v>
      </c>
      <c r="G68" s="2">
        <v>49892200</v>
      </c>
      <c r="H68" s="2" cm="1">
        <f t="array" ref="H68">IF(ROW()=ROW(Stocks[#Headers])+1, 0, Stocks[[#This Row],[Date]] - INDEX(Stocks[Date], ROW()-ROW(Stocks[#Headers])))</f>
        <v>0</v>
      </c>
    </row>
    <row r="69" spans="1:8" x14ac:dyDescent="0.3">
      <c r="A69" s="1">
        <v>41144</v>
      </c>
      <c r="B69" s="2">
        <v>19.5</v>
      </c>
      <c r="C69" s="2">
        <v>19.729999540000001</v>
      </c>
      <c r="D69" s="2">
        <v>19.36000061</v>
      </c>
      <c r="E69" s="2">
        <v>19.440000529999999</v>
      </c>
      <c r="F69" s="2">
        <v>19.366022109999999</v>
      </c>
      <c r="G69" s="2">
        <v>32813700</v>
      </c>
      <c r="H69" s="2" cm="1">
        <f t="array" ref="H69">IF(ROW()=ROW(Stocks[#Headers])+1, 0, Stocks[[#This Row],[Date]] - INDEX(Stocks[Date], ROW()-ROW(Stocks[#Headers])))</f>
        <v>0</v>
      </c>
    </row>
    <row r="70" spans="1:8" x14ac:dyDescent="0.3">
      <c r="A70" s="1">
        <v>41145</v>
      </c>
      <c r="B70" s="2">
        <v>19.520000459999999</v>
      </c>
      <c r="C70" s="2">
        <v>19.68000031</v>
      </c>
      <c r="D70" s="2">
        <v>19.25</v>
      </c>
      <c r="E70" s="2">
        <v>19.409999849999998</v>
      </c>
      <c r="F70" s="2">
        <v>19.336137770000001</v>
      </c>
      <c r="G70" s="2">
        <v>29622200</v>
      </c>
      <c r="H70" s="2" cm="1">
        <f t="array" ref="H70">IF(ROW()=ROW(Stocks[#Headers])+1, 0, Stocks[[#This Row],[Date]] - INDEX(Stocks[Date], ROW()-ROW(Stocks[#Headers])))</f>
        <v>0</v>
      </c>
    </row>
    <row r="71" spans="1:8" x14ac:dyDescent="0.3">
      <c r="A71" s="1">
        <v>41148</v>
      </c>
      <c r="B71" s="2">
        <v>19.489999770000001</v>
      </c>
      <c r="C71" s="2">
        <v>19.530000690000001</v>
      </c>
      <c r="D71" s="2">
        <v>19.100000380000001</v>
      </c>
      <c r="E71" s="2">
        <v>19.149999619999999</v>
      </c>
      <c r="F71" s="2">
        <v>19.07712746</v>
      </c>
      <c r="G71" s="2">
        <v>20704000</v>
      </c>
      <c r="H71" s="2" cm="1">
        <f t="array" ref="H71">IF(ROW()=ROW(Stocks[#Headers])+1, 0, Stocks[[#This Row],[Date]] - INDEX(Stocks[Date], ROW()-ROW(Stocks[#Headers])))</f>
        <v>0</v>
      </c>
    </row>
    <row r="72" spans="1:8" x14ac:dyDescent="0.3">
      <c r="A72" s="1">
        <v>41149</v>
      </c>
      <c r="B72" s="2">
        <v>19.100000380000001</v>
      </c>
      <c r="C72" s="2">
        <v>19.379999160000001</v>
      </c>
      <c r="D72" s="2">
        <v>18.950000760000002</v>
      </c>
      <c r="E72" s="2">
        <v>19.340000150000002</v>
      </c>
      <c r="F72" s="2">
        <v>19.266403199999999</v>
      </c>
      <c r="G72" s="2">
        <v>25417000</v>
      </c>
      <c r="H72" s="2" cm="1">
        <f t="array" ref="H72">IF(ROW()=ROW(Stocks[#Headers])+1, 0, Stocks[[#This Row],[Date]] - INDEX(Stocks[Date], ROW()-ROW(Stocks[#Headers])))</f>
        <v>0</v>
      </c>
    </row>
    <row r="73" spans="1:8" x14ac:dyDescent="0.3">
      <c r="A73" s="1">
        <v>41150</v>
      </c>
      <c r="B73" s="2">
        <v>19.31999969</v>
      </c>
      <c r="C73" s="2">
        <v>19.379999160000001</v>
      </c>
      <c r="D73" s="2">
        <v>19.06999969</v>
      </c>
      <c r="E73" s="2">
        <v>19.100000380000001</v>
      </c>
      <c r="F73" s="2">
        <v>19.027318950000002</v>
      </c>
      <c r="G73" s="2">
        <v>16124700</v>
      </c>
      <c r="H73" s="2" cm="1">
        <f t="array" ref="H73">IF(ROW()=ROW(Stocks[#Headers])+1, 0, Stocks[[#This Row],[Date]] - INDEX(Stocks[Date], ROW()-ROW(Stocks[#Headers])))</f>
        <v>0</v>
      </c>
    </row>
    <row r="74" spans="1:8" x14ac:dyDescent="0.3">
      <c r="A74" s="1">
        <v>41151</v>
      </c>
      <c r="B74" s="2">
        <v>19.270000459999999</v>
      </c>
      <c r="C74" s="2">
        <v>19.450000760000002</v>
      </c>
      <c r="D74" s="2">
        <v>19.059999470000001</v>
      </c>
      <c r="E74" s="2">
        <v>19.090000150000002</v>
      </c>
      <c r="F74" s="2">
        <v>19.01735497</v>
      </c>
      <c r="G74" s="2">
        <v>30647500</v>
      </c>
      <c r="H74" s="2" cm="1">
        <f t="array" ref="H74">IF(ROW()=ROW(Stocks[#Headers])+1, 0, Stocks[[#This Row],[Date]] - INDEX(Stocks[Date], ROW()-ROW(Stocks[#Headers])))</f>
        <v>0</v>
      </c>
    </row>
    <row r="75" spans="1:8" x14ac:dyDescent="0.3">
      <c r="A75" s="1">
        <v>41152</v>
      </c>
      <c r="B75" s="2">
        <v>18.68000031</v>
      </c>
      <c r="C75" s="2">
        <v>18.700000760000002</v>
      </c>
      <c r="D75" s="2">
        <v>18.030000690000001</v>
      </c>
      <c r="E75" s="2">
        <v>18.059999470000001</v>
      </c>
      <c r="F75" s="2">
        <v>17.99127579</v>
      </c>
      <c r="G75" s="2">
        <v>58764200</v>
      </c>
      <c r="H75" s="2" cm="1">
        <f t="array" ref="H75">IF(ROW()=ROW(Stocks[#Headers])+1, 0, Stocks[[#This Row],[Date]] - INDEX(Stocks[Date], ROW()-ROW(Stocks[#Headers])))</f>
        <v>0</v>
      </c>
    </row>
    <row r="76" spans="1:8" x14ac:dyDescent="0.3">
      <c r="A76" s="1">
        <v>41156</v>
      </c>
      <c r="B76" s="2">
        <v>18.079999919999999</v>
      </c>
      <c r="C76" s="2">
        <v>18.270000459999999</v>
      </c>
      <c r="D76" s="2">
        <v>17.549999239999998</v>
      </c>
      <c r="E76" s="2">
        <v>17.729999540000001</v>
      </c>
      <c r="F76" s="2">
        <v>17.6625309</v>
      </c>
      <c r="G76" s="2">
        <v>46622400</v>
      </c>
      <c r="H76" s="2" cm="1">
        <f t="array" ref="H76">IF(ROW()=ROW(Stocks[#Headers])+1, 0, Stocks[[#This Row],[Date]] - INDEX(Stocks[Date], ROW()-ROW(Stocks[#Headers])))</f>
        <v>0</v>
      </c>
    </row>
    <row r="77" spans="1:8" x14ac:dyDescent="0.3">
      <c r="A77" s="1">
        <v>41157</v>
      </c>
      <c r="B77" s="2">
        <v>18.270000459999999</v>
      </c>
      <c r="C77" s="2">
        <v>18.75</v>
      </c>
      <c r="D77" s="2">
        <v>18.18000031</v>
      </c>
      <c r="E77" s="2">
        <v>18.579999919999999</v>
      </c>
      <c r="F77" s="2">
        <v>18.509296419999998</v>
      </c>
      <c r="G77" s="2">
        <v>60781800</v>
      </c>
      <c r="H77" s="2" cm="1">
        <f t="array" ref="H77">IF(ROW()=ROW(Stocks[#Headers])+1, 0, Stocks[[#This Row],[Date]] - INDEX(Stocks[Date], ROW()-ROW(Stocks[#Headers])))</f>
        <v>0</v>
      </c>
    </row>
    <row r="78" spans="1:8" x14ac:dyDescent="0.3">
      <c r="A78" s="1">
        <v>41158</v>
      </c>
      <c r="B78" s="2">
        <v>18.739999770000001</v>
      </c>
      <c r="C78" s="2">
        <v>19.260000229999999</v>
      </c>
      <c r="D78" s="2">
        <v>18.719999309999999</v>
      </c>
      <c r="E78" s="2">
        <v>18.959999079999999</v>
      </c>
      <c r="F78" s="2">
        <v>18.887849809999999</v>
      </c>
      <c r="G78" s="2">
        <v>46066500</v>
      </c>
      <c r="H78" s="2" cm="1">
        <f t="array" ref="H78">IF(ROW()=ROW(Stocks[#Headers])+1, 0, Stocks[[#This Row],[Date]] - INDEX(Stocks[Date], ROW()-ROW(Stocks[#Headers])))</f>
        <v>0</v>
      </c>
    </row>
    <row r="79" spans="1:8" x14ac:dyDescent="0.3">
      <c r="A79" s="1">
        <v>41159</v>
      </c>
      <c r="B79" s="2">
        <v>19.100000380000001</v>
      </c>
      <c r="C79" s="2">
        <v>19.420000080000001</v>
      </c>
      <c r="D79" s="2">
        <v>18.780000690000001</v>
      </c>
      <c r="E79" s="2">
        <v>18.979999540000001</v>
      </c>
      <c r="F79" s="2">
        <v>18.907772059999999</v>
      </c>
      <c r="G79" s="2">
        <v>36371700</v>
      </c>
      <c r="H79" s="2" cm="1">
        <f t="array" ref="H79">IF(ROW()=ROW(Stocks[#Headers])+1, 0, Stocks[[#This Row],[Date]] - INDEX(Stocks[Date], ROW()-ROW(Stocks[#Headers])))</f>
        <v>0</v>
      </c>
    </row>
    <row r="80" spans="1:8" x14ac:dyDescent="0.3">
      <c r="A80" s="1">
        <v>41162</v>
      </c>
      <c r="B80" s="2">
        <v>19.059999470000001</v>
      </c>
      <c r="C80" s="2">
        <v>19.200000760000002</v>
      </c>
      <c r="D80" s="2">
        <v>18.549999239999998</v>
      </c>
      <c r="E80" s="2">
        <v>18.809999470000001</v>
      </c>
      <c r="F80" s="2">
        <v>18.738418580000001</v>
      </c>
      <c r="G80" s="2">
        <v>24797800</v>
      </c>
      <c r="H80" s="2" cm="1">
        <f t="array" ref="H80">IF(ROW()=ROW(Stocks[#Headers])+1, 0, Stocks[[#This Row],[Date]] - INDEX(Stocks[Date], ROW()-ROW(Stocks[#Headers])))</f>
        <v>0</v>
      </c>
    </row>
    <row r="81" spans="1:8" x14ac:dyDescent="0.3">
      <c r="A81" s="1">
        <v>41163</v>
      </c>
      <c r="B81" s="2">
        <v>18.920000080000001</v>
      </c>
      <c r="C81" s="2">
        <v>19.579999919999999</v>
      </c>
      <c r="D81" s="2">
        <v>18.850000380000001</v>
      </c>
      <c r="E81" s="2">
        <v>19.43000031</v>
      </c>
      <c r="F81" s="2">
        <v>19.35606194</v>
      </c>
      <c r="G81" s="2">
        <v>50508200</v>
      </c>
      <c r="H81" s="2" cm="1">
        <f t="array" ref="H81">IF(ROW()=ROW(Stocks[#Headers])+1, 0, Stocks[[#This Row],[Date]] - INDEX(Stocks[Date], ROW()-ROW(Stocks[#Headers])))</f>
        <v>0</v>
      </c>
    </row>
    <row r="82" spans="1:8" x14ac:dyDescent="0.3">
      <c r="A82" s="1">
        <v>41164</v>
      </c>
      <c r="B82" s="2">
        <v>20.760000229999999</v>
      </c>
      <c r="C82" s="2">
        <v>21.159999849999998</v>
      </c>
      <c r="D82" s="2">
        <v>20.280000690000001</v>
      </c>
      <c r="E82" s="2">
        <v>20.93000031</v>
      </c>
      <c r="F82" s="2">
        <v>20.85035324</v>
      </c>
      <c r="G82" s="2">
        <v>121584000</v>
      </c>
      <c r="H82" s="2" cm="1">
        <f t="array" ref="H82">IF(ROW()=ROW(Stocks[#Headers])+1, 0, Stocks[[#This Row],[Date]] - INDEX(Stocks[Date], ROW()-ROW(Stocks[#Headers])))</f>
        <v>0</v>
      </c>
    </row>
    <row r="83" spans="1:8" x14ac:dyDescent="0.3">
      <c r="A83" s="1">
        <v>41165</v>
      </c>
      <c r="B83" s="2">
        <v>20.959999079999999</v>
      </c>
      <c r="C83" s="2">
        <v>21.479999540000001</v>
      </c>
      <c r="D83" s="2">
        <v>20.61000061</v>
      </c>
      <c r="E83" s="2">
        <v>20.709999079999999</v>
      </c>
      <c r="F83" s="2">
        <v>20.631187440000001</v>
      </c>
      <c r="G83" s="2">
        <v>65041600</v>
      </c>
      <c r="H83" s="2" cm="1">
        <f t="array" ref="H83">IF(ROW()=ROW(Stocks[#Headers])+1, 0, Stocks[[#This Row],[Date]] - INDEX(Stocks[Date], ROW()-ROW(Stocks[#Headers])))</f>
        <v>0</v>
      </c>
    </row>
    <row r="84" spans="1:8" x14ac:dyDescent="0.3">
      <c r="A84" s="1">
        <v>41166</v>
      </c>
      <c r="B84" s="2">
        <v>21.129999160000001</v>
      </c>
      <c r="C84" s="2">
        <v>22.079999919999999</v>
      </c>
      <c r="D84" s="2">
        <v>20.899999619999999</v>
      </c>
      <c r="E84" s="2">
        <v>22</v>
      </c>
      <c r="F84" s="2">
        <v>21.91627884</v>
      </c>
      <c r="G84" s="2">
        <v>72819800</v>
      </c>
      <c r="H84" s="2" cm="1">
        <f t="array" ref="H84">IF(ROW()=ROW(Stocks[#Headers])+1, 0, Stocks[[#This Row],[Date]] - INDEX(Stocks[Date], ROW()-ROW(Stocks[#Headers])))</f>
        <v>0</v>
      </c>
    </row>
    <row r="85" spans="1:8" x14ac:dyDescent="0.3">
      <c r="A85" s="1">
        <v>41169</v>
      </c>
      <c r="B85" s="2">
        <v>22.670000080000001</v>
      </c>
      <c r="C85" s="2">
        <v>22.75</v>
      </c>
      <c r="D85" s="2">
        <v>21.5</v>
      </c>
      <c r="E85" s="2">
        <v>21.520000459999999</v>
      </c>
      <c r="F85" s="2">
        <v>21.438108440000001</v>
      </c>
      <c r="G85" s="2">
        <v>50667600</v>
      </c>
      <c r="H85" s="2" cm="1">
        <f t="array" ref="H85">IF(ROW()=ROW(Stocks[#Headers])+1, 0, Stocks[[#This Row],[Date]] - INDEX(Stocks[Date], ROW()-ROW(Stocks[#Headers])))</f>
        <v>0</v>
      </c>
    </row>
    <row r="86" spans="1:8" x14ac:dyDescent="0.3">
      <c r="A86" s="1">
        <v>41170</v>
      </c>
      <c r="B86" s="2">
        <v>21.600000380000001</v>
      </c>
      <c r="C86" s="2">
        <v>21.979999540000001</v>
      </c>
      <c r="D86" s="2">
        <v>21.370000839999999</v>
      </c>
      <c r="E86" s="2">
        <v>21.870000839999999</v>
      </c>
      <c r="F86" s="2">
        <v>21.786777499999999</v>
      </c>
      <c r="G86" s="2">
        <v>36760500</v>
      </c>
      <c r="H86" s="2" cm="1">
        <f t="array" ref="H86">IF(ROW()=ROW(Stocks[#Headers])+1, 0, Stocks[[#This Row],[Date]] - INDEX(Stocks[Date], ROW()-ROW(Stocks[#Headers])))</f>
        <v>0</v>
      </c>
    </row>
    <row r="87" spans="1:8" x14ac:dyDescent="0.3">
      <c r="A87" s="1">
        <v>41171</v>
      </c>
      <c r="B87" s="2">
        <v>21.989999770000001</v>
      </c>
      <c r="C87" s="2">
        <v>23.370000839999999</v>
      </c>
      <c r="D87" s="2">
        <v>21.770000459999999</v>
      </c>
      <c r="E87" s="2">
        <v>23.290000920000001</v>
      </c>
      <c r="F87" s="2">
        <v>23.201374049999998</v>
      </c>
      <c r="G87" s="2">
        <v>78782800</v>
      </c>
      <c r="H87" s="2" cm="1">
        <f t="array" ref="H87">IF(ROW()=ROW(Stocks[#Headers])+1, 0, Stocks[[#This Row],[Date]] - INDEX(Stocks[Date], ROW()-ROW(Stocks[#Headers])))</f>
        <v>0</v>
      </c>
    </row>
    <row r="88" spans="1:8" x14ac:dyDescent="0.3">
      <c r="A88" s="1">
        <v>41172</v>
      </c>
      <c r="B88" s="2">
        <v>23.020000459999999</v>
      </c>
      <c r="C88" s="2">
        <v>23.239999770000001</v>
      </c>
      <c r="D88" s="2">
        <v>22.540000920000001</v>
      </c>
      <c r="E88" s="2">
        <v>22.590000150000002</v>
      </c>
      <c r="F88" s="2">
        <v>22.504035949999999</v>
      </c>
      <c r="G88" s="2">
        <v>57248900</v>
      </c>
      <c r="H88" s="2" cm="1">
        <f t="array" ref="H88">IF(ROW()=ROW(Stocks[#Headers])+1, 0, Stocks[[#This Row],[Date]] - INDEX(Stocks[Date], ROW()-ROW(Stocks[#Headers])))</f>
        <v>0</v>
      </c>
    </row>
    <row r="89" spans="1:8" x14ac:dyDescent="0.3">
      <c r="A89" s="1">
        <v>41173</v>
      </c>
      <c r="B89" s="2">
        <v>22.969999309999999</v>
      </c>
      <c r="C89" s="2">
        <v>23.239999770000001</v>
      </c>
      <c r="D89" s="2">
        <v>22.600000380000001</v>
      </c>
      <c r="E89" s="2">
        <v>22.86000061</v>
      </c>
      <c r="F89" s="2">
        <v>22.773008350000001</v>
      </c>
      <c r="G89" s="2">
        <v>51218100</v>
      </c>
      <c r="H89" s="2" cm="1">
        <f t="array" ref="H89">IF(ROW()=ROW(Stocks[#Headers])+1, 0, Stocks[[#This Row],[Date]] - INDEX(Stocks[Date], ROW()-ROW(Stocks[#Headers])))</f>
        <v>0</v>
      </c>
    </row>
    <row r="90" spans="1:8" x14ac:dyDescent="0.3">
      <c r="A90" s="1">
        <v>41176</v>
      </c>
      <c r="B90" s="2">
        <v>21.780000690000001</v>
      </c>
      <c r="C90" s="2">
        <v>21.979999540000001</v>
      </c>
      <c r="D90" s="2">
        <v>20.36000061</v>
      </c>
      <c r="E90" s="2">
        <v>20.790000920000001</v>
      </c>
      <c r="F90" s="2">
        <v>20.710885999999999</v>
      </c>
      <c r="G90" s="2">
        <v>79106500</v>
      </c>
      <c r="H90" s="2" cm="1">
        <f t="array" ref="H90">IF(ROW()=ROW(Stocks[#Headers])+1, 0, Stocks[[#This Row],[Date]] - INDEX(Stocks[Date], ROW()-ROW(Stocks[#Headers])))</f>
        <v>0</v>
      </c>
    </row>
    <row r="91" spans="1:8" x14ac:dyDescent="0.3">
      <c r="A91" s="1">
        <v>41177</v>
      </c>
      <c r="B91" s="2">
        <v>21.200000760000002</v>
      </c>
      <c r="C91" s="2">
        <v>21.209999079999999</v>
      </c>
      <c r="D91" s="2">
        <v>20.219999309999999</v>
      </c>
      <c r="E91" s="2">
        <v>20.280000690000001</v>
      </c>
      <c r="F91" s="2">
        <v>20.202827450000001</v>
      </c>
      <c r="G91" s="2">
        <v>46291700</v>
      </c>
      <c r="H91" s="2" cm="1">
        <f t="array" ref="H91">IF(ROW()=ROW(Stocks[#Headers])+1, 0, Stocks[[#This Row],[Date]] - INDEX(Stocks[Date], ROW()-ROW(Stocks[#Headers])))</f>
        <v>0</v>
      </c>
    </row>
    <row r="92" spans="1:8" x14ac:dyDescent="0.3">
      <c r="A92" s="1">
        <v>41178</v>
      </c>
      <c r="B92" s="2">
        <v>20.149999619999999</v>
      </c>
      <c r="C92" s="2">
        <v>20.780000690000001</v>
      </c>
      <c r="D92" s="2">
        <v>19.799999239999998</v>
      </c>
      <c r="E92" s="2">
        <v>20.620000839999999</v>
      </c>
      <c r="F92" s="2">
        <v>20.541532520000001</v>
      </c>
      <c r="G92" s="2">
        <v>38271900</v>
      </c>
      <c r="H92" s="2" cm="1">
        <f t="array" ref="H92">IF(ROW()=ROW(Stocks[#Headers])+1, 0, Stocks[[#This Row],[Date]] - INDEX(Stocks[Date], ROW()-ROW(Stocks[#Headers])))</f>
        <v>0</v>
      </c>
    </row>
    <row r="93" spans="1:8" x14ac:dyDescent="0.3">
      <c r="A93" s="1">
        <v>41179</v>
      </c>
      <c r="B93" s="2">
        <v>20.989999770000001</v>
      </c>
      <c r="C93" s="2">
        <v>21</v>
      </c>
      <c r="D93" s="2">
        <v>20.159999849999998</v>
      </c>
      <c r="E93" s="2">
        <v>20.31999969</v>
      </c>
      <c r="F93" s="2">
        <v>20.242673870000001</v>
      </c>
      <c r="G93" s="2">
        <v>30215900</v>
      </c>
      <c r="H93" s="2" cm="1">
        <f t="array" ref="H93">IF(ROW()=ROW(Stocks[#Headers])+1, 0, Stocks[[#This Row],[Date]] - INDEX(Stocks[Date], ROW()-ROW(Stocks[#Headers])))</f>
        <v>0</v>
      </c>
    </row>
    <row r="94" spans="1:8" x14ac:dyDescent="0.3">
      <c r="A94" s="1">
        <v>41180</v>
      </c>
      <c r="B94" s="2">
        <v>20.56999969</v>
      </c>
      <c r="C94" s="2">
        <v>21.950000760000002</v>
      </c>
      <c r="D94" s="2">
        <v>20.5</v>
      </c>
      <c r="E94" s="2">
        <v>21.659999849999998</v>
      </c>
      <c r="F94" s="2">
        <v>21.577575679999999</v>
      </c>
      <c r="G94" s="2">
        <v>65486000</v>
      </c>
      <c r="H94" s="2" cm="1">
        <f t="array" ref="H94">IF(ROW()=ROW(Stocks[#Headers])+1, 0, Stocks[[#This Row],[Date]] - INDEX(Stocks[Date], ROW()-ROW(Stocks[#Headers])))</f>
        <v>0</v>
      </c>
    </row>
    <row r="95" spans="1:8" x14ac:dyDescent="0.3">
      <c r="A95" s="1">
        <v>41183</v>
      </c>
      <c r="B95" s="2">
        <v>22.079999919999999</v>
      </c>
      <c r="C95" s="2">
        <v>22.590000150000002</v>
      </c>
      <c r="D95" s="2">
        <v>21.729999540000001</v>
      </c>
      <c r="E95" s="2">
        <v>21.989999770000001</v>
      </c>
      <c r="F95" s="2">
        <v>21.906320569999998</v>
      </c>
      <c r="G95" s="2">
        <v>51262700</v>
      </c>
      <c r="H95" s="2" cm="1">
        <f t="array" ref="H95">IF(ROW()=ROW(Stocks[#Headers])+1, 0, Stocks[[#This Row],[Date]] - INDEX(Stocks[Date], ROW()-ROW(Stocks[#Headers])))</f>
        <v>0</v>
      </c>
    </row>
    <row r="96" spans="1:8" x14ac:dyDescent="0.3">
      <c r="A96" s="1">
        <v>41184</v>
      </c>
      <c r="B96" s="2">
        <v>22.079999919999999</v>
      </c>
      <c r="C96" s="2">
        <v>22.489999770000001</v>
      </c>
      <c r="D96" s="2">
        <v>21.81999969</v>
      </c>
      <c r="E96" s="2">
        <v>22.270000459999999</v>
      </c>
      <c r="F96" s="2">
        <v>22.185255049999999</v>
      </c>
      <c r="G96" s="2">
        <v>29341400</v>
      </c>
      <c r="H96" s="2" cm="1">
        <f t="array" ref="H96">IF(ROW()=ROW(Stocks[#Headers])+1, 0, Stocks[[#This Row],[Date]] - INDEX(Stocks[Date], ROW()-ROW(Stocks[#Headers])))</f>
        <v>0</v>
      </c>
    </row>
    <row r="97" spans="1:8" x14ac:dyDescent="0.3">
      <c r="A97" s="1">
        <v>41185</v>
      </c>
      <c r="B97" s="2">
        <v>22.299999239999998</v>
      </c>
      <c r="C97" s="2">
        <v>22.489999770000001</v>
      </c>
      <c r="D97" s="2">
        <v>21.799999239999998</v>
      </c>
      <c r="E97" s="2">
        <v>21.829999919999999</v>
      </c>
      <c r="F97" s="2">
        <v>21.746929170000001</v>
      </c>
      <c r="G97" s="2">
        <v>32000100</v>
      </c>
      <c r="H97" s="2" cm="1">
        <f t="array" ref="H97">IF(ROW()=ROW(Stocks[#Headers])+1, 0, Stocks[[#This Row],[Date]] - INDEX(Stocks[Date], ROW()-ROW(Stocks[#Headers])))</f>
        <v>0</v>
      </c>
    </row>
    <row r="98" spans="1:8" x14ac:dyDescent="0.3">
      <c r="A98" s="1">
        <v>41186</v>
      </c>
      <c r="B98" s="2">
        <v>22.31999969</v>
      </c>
      <c r="C98" s="2">
        <v>22.399999619999999</v>
      </c>
      <c r="D98" s="2">
        <v>21.409999849999998</v>
      </c>
      <c r="E98" s="2">
        <v>21.950000760000002</v>
      </c>
      <c r="F98" s="2">
        <v>21.86647224</v>
      </c>
      <c r="G98" s="2">
        <v>46892100</v>
      </c>
      <c r="H98" s="2" cm="1">
        <f t="array" ref="H98">IF(ROW()=ROW(Stocks[#Headers])+1, 0, Stocks[[#This Row],[Date]] - INDEX(Stocks[Date], ROW()-ROW(Stocks[#Headers])))</f>
        <v>0</v>
      </c>
    </row>
    <row r="99" spans="1:8" x14ac:dyDescent="0.3">
      <c r="A99" s="1">
        <v>41187</v>
      </c>
      <c r="B99" s="2">
        <v>21.489999770000001</v>
      </c>
      <c r="C99" s="2">
        <v>21.629999160000001</v>
      </c>
      <c r="D99" s="2">
        <v>20.879999160000001</v>
      </c>
      <c r="E99" s="2">
        <v>20.909999849999998</v>
      </c>
      <c r="F99" s="2">
        <v>20.830430979999999</v>
      </c>
      <c r="G99" s="2">
        <v>40529300</v>
      </c>
      <c r="H99" s="2" cm="1">
        <f t="array" ref="H99">IF(ROW()=ROW(Stocks[#Headers])+1, 0, Stocks[[#This Row],[Date]] - INDEX(Stocks[Date], ROW()-ROW(Stocks[#Headers])))</f>
        <v>0</v>
      </c>
    </row>
    <row r="100" spans="1:8" x14ac:dyDescent="0.3">
      <c r="A100" s="1">
        <v>41190</v>
      </c>
      <c r="B100" s="2">
        <v>20.399999619999999</v>
      </c>
      <c r="C100" s="2">
        <v>20.75</v>
      </c>
      <c r="D100" s="2">
        <v>20.159999849999998</v>
      </c>
      <c r="E100" s="2">
        <v>20.399999619999999</v>
      </c>
      <c r="F100" s="2">
        <v>20.322368619999999</v>
      </c>
      <c r="G100" s="2">
        <v>32236700</v>
      </c>
      <c r="H100" s="2" cm="1">
        <f t="array" ref="H100">IF(ROW()=ROW(Stocks[#Headers])+1, 0, Stocks[[#This Row],[Date]] - INDEX(Stocks[Date], ROW()-ROW(Stocks[#Headers])))</f>
        <v>0</v>
      </c>
    </row>
    <row r="101" spans="1:8" x14ac:dyDescent="0.3">
      <c r="A101" s="1">
        <v>41191</v>
      </c>
      <c r="B101" s="2">
        <v>20.38999939</v>
      </c>
      <c r="C101" s="2">
        <v>20.549999239999998</v>
      </c>
      <c r="D101" s="2">
        <v>19.969999309999999</v>
      </c>
      <c r="E101" s="2">
        <v>20.229999540000001</v>
      </c>
      <c r="F101" s="2">
        <v>20.153015140000001</v>
      </c>
      <c r="G101" s="2">
        <v>27161800</v>
      </c>
      <c r="H101" s="2" cm="1">
        <f t="array" ref="H101">IF(ROW()=ROW(Stocks[#Headers])+1, 0, Stocks[[#This Row],[Date]] - INDEX(Stocks[Date], ROW()-ROW(Stocks[#Headers])))</f>
        <v>0</v>
      </c>
    </row>
    <row r="102" spans="1:8" x14ac:dyDescent="0.3">
      <c r="A102" s="1">
        <v>41192</v>
      </c>
      <c r="B102" s="2">
        <v>19.93000031</v>
      </c>
      <c r="C102" s="2">
        <v>19.940000529999999</v>
      </c>
      <c r="D102" s="2">
        <v>19.450000760000002</v>
      </c>
      <c r="E102" s="2">
        <v>19.63999939</v>
      </c>
      <c r="F102" s="2">
        <v>19.565261840000002</v>
      </c>
      <c r="G102" s="2">
        <v>39321800</v>
      </c>
      <c r="H102" s="2" cm="1">
        <f t="array" ref="H102">IF(ROW()=ROW(Stocks[#Headers])+1, 0, Stocks[[#This Row],[Date]] - INDEX(Stocks[Date], ROW()-ROW(Stocks[#Headers])))</f>
        <v>0</v>
      </c>
    </row>
    <row r="103" spans="1:8" x14ac:dyDescent="0.3">
      <c r="A103" s="1">
        <v>41193</v>
      </c>
      <c r="B103" s="2">
        <v>19.879999160000001</v>
      </c>
      <c r="C103" s="2">
        <v>19.959999079999999</v>
      </c>
      <c r="D103" s="2">
        <v>19.61000061</v>
      </c>
      <c r="E103" s="2">
        <v>19.75</v>
      </c>
      <c r="F103" s="2">
        <v>19.674840929999998</v>
      </c>
      <c r="G103" s="2">
        <v>21817300</v>
      </c>
      <c r="H103" s="2" cm="1">
        <f t="array" ref="H103">IF(ROW()=ROW(Stocks[#Headers])+1, 0, Stocks[[#This Row],[Date]] - INDEX(Stocks[Date], ROW()-ROW(Stocks[#Headers])))</f>
        <v>0</v>
      </c>
    </row>
    <row r="104" spans="1:8" x14ac:dyDescent="0.3">
      <c r="A104" s="1">
        <v>41194</v>
      </c>
      <c r="B104" s="2">
        <v>19.75</v>
      </c>
      <c r="C104" s="2">
        <v>19.799999239999998</v>
      </c>
      <c r="D104" s="2">
        <v>19.479999540000001</v>
      </c>
      <c r="E104" s="2">
        <v>19.520000459999999</v>
      </c>
      <c r="F104" s="2">
        <v>19.445718769999999</v>
      </c>
      <c r="G104" s="2">
        <v>18809400</v>
      </c>
      <c r="H104" s="2" cm="1">
        <f t="array" ref="H104">IF(ROW()=ROW(Stocks[#Headers])+1, 0, Stocks[[#This Row],[Date]] - INDEX(Stocks[Date], ROW()-ROW(Stocks[#Headers])))</f>
        <v>0</v>
      </c>
    </row>
    <row r="105" spans="1:8" x14ac:dyDescent="0.3">
      <c r="A105" s="1">
        <v>41197</v>
      </c>
      <c r="B105" s="2">
        <v>19.68000031</v>
      </c>
      <c r="C105" s="2">
        <v>19.879999160000001</v>
      </c>
      <c r="D105" s="2">
        <v>19.489999770000001</v>
      </c>
      <c r="E105" s="2">
        <v>19.520000459999999</v>
      </c>
      <c r="F105" s="2">
        <v>19.445718769999999</v>
      </c>
      <c r="G105" s="2">
        <v>20189700</v>
      </c>
      <c r="H105" s="2" cm="1">
        <f t="array" ref="H105">IF(ROW()=ROW(Stocks[#Headers])+1, 0, Stocks[[#This Row],[Date]] - INDEX(Stocks[Date], ROW()-ROW(Stocks[#Headers])))</f>
        <v>0</v>
      </c>
    </row>
    <row r="106" spans="1:8" x14ac:dyDescent="0.3">
      <c r="A106" s="1">
        <v>41198</v>
      </c>
      <c r="B106" s="2">
        <v>19.68000031</v>
      </c>
      <c r="C106" s="2">
        <v>19.690000529999999</v>
      </c>
      <c r="D106" s="2">
        <v>19.299999239999998</v>
      </c>
      <c r="E106" s="2">
        <v>19.479999540000001</v>
      </c>
      <c r="F106" s="2">
        <v>19.405870440000001</v>
      </c>
      <c r="G106" s="2">
        <v>21834700</v>
      </c>
      <c r="H106" s="2" cm="1">
        <f t="array" ref="H106">IF(ROW()=ROW(Stocks[#Headers])+1, 0, Stocks[[#This Row],[Date]] - INDEX(Stocks[Date], ROW()-ROW(Stocks[#Headers])))</f>
        <v>0</v>
      </c>
    </row>
    <row r="107" spans="1:8" x14ac:dyDescent="0.3">
      <c r="A107" s="1">
        <v>41199</v>
      </c>
      <c r="B107" s="2">
        <v>19.5</v>
      </c>
      <c r="C107" s="2">
        <v>20.479999540000001</v>
      </c>
      <c r="D107" s="2">
        <v>19.370000839999999</v>
      </c>
      <c r="E107" s="2">
        <v>19.879999160000001</v>
      </c>
      <c r="F107" s="2">
        <v>19.804346079999998</v>
      </c>
      <c r="G107" s="2">
        <v>44074500</v>
      </c>
      <c r="H107" s="2" cm="1">
        <f t="array" ref="H107">IF(ROW()=ROW(Stocks[#Headers])+1, 0, Stocks[[#This Row],[Date]] - INDEX(Stocks[Date], ROW()-ROW(Stocks[#Headers])))</f>
        <v>0</v>
      </c>
    </row>
    <row r="108" spans="1:8" x14ac:dyDescent="0.3">
      <c r="A108" s="1">
        <v>41200</v>
      </c>
      <c r="B108" s="2">
        <v>19.700000760000002</v>
      </c>
      <c r="C108" s="2">
        <v>19.790000920000001</v>
      </c>
      <c r="D108" s="2">
        <v>18.88999939</v>
      </c>
      <c r="E108" s="2">
        <v>18.979999540000001</v>
      </c>
      <c r="F108" s="2">
        <v>18.907772059999999</v>
      </c>
      <c r="G108" s="2">
        <v>52157400</v>
      </c>
      <c r="H108" s="2" cm="1">
        <f t="array" ref="H108">IF(ROW()=ROW(Stocks[#Headers])+1, 0, Stocks[[#This Row],[Date]] - INDEX(Stocks[Date], ROW()-ROW(Stocks[#Headers])))</f>
        <v>0</v>
      </c>
    </row>
    <row r="109" spans="1:8" x14ac:dyDescent="0.3">
      <c r="A109" s="1">
        <v>41201</v>
      </c>
      <c r="B109" s="2">
        <v>19</v>
      </c>
      <c r="C109" s="2">
        <v>19.059999470000001</v>
      </c>
      <c r="D109" s="2">
        <v>18.799999239999998</v>
      </c>
      <c r="E109" s="2">
        <v>19</v>
      </c>
      <c r="F109" s="2">
        <v>18.92769814</v>
      </c>
      <c r="G109" s="2">
        <v>34835000</v>
      </c>
      <c r="H109" s="2" cm="1">
        <f t="array" ref="H109">IF(ROW()=ROW(Stocks[#Headers])+1, 0, Stocks[[#This Row],[Date]] - INDEX(Stocks[Date], ROW()-ROW(Stocks[#Headers])))</f>
        <v>0</v>
      </c>
    </row>
    <row r="110" spans="1:8" x14ac:dyDescent="0.3">
      <c r="A110" s="1">
        <v>41204</v>
      </c>
      <c r="B110" s="2">
        <v>19.200000760000002</v>
      </c>
      <c r="C110" s="2">
        <v>19.43000031</v>
      </c>
      <c r="D110" s="2">
        <v>19.049999239999998</v>
      </c>
      <c r="E110" s="2">
        <v>19.31999969</v>
      </c>
      <c r="F110" s="2">
        <v>19.246480940000001</v>
      </c>
      <c r="G110" s="2">
        <v>32447300</v>
      </c>
      <c r="H110" s="2" cm="1">
        <f t="array" ref="H110">IF(ROW()=ROW(Stocks[#Headers])+1, 0, Stocks[[#This Row],[Date]] - INDEX(Stocks[Date], ROW()-ROW(Stocks[#Headers])))</f>
        <v>0</v>
      </c>
    </row>
    <row r="111" spans="1:8" x14ac:dyDescent="0.3">
      <c r="A111" s="1">
        <v>41205</v>
      </c>
      <c r="B111" s="2">
        <v>19.25</v>
      </c>
      <c r="C111" s="2">
        <v>19.799999239999998</v>
      </c>
      <c r="D111" s="2">
        <v>19.100000380000001</v>
      </c>
      <c r="E111" s="2">
        <v>19.5</v>
      </c>
      <c r="F111" s="2">
        <v>19.4257946</v>
      </c>
      <c r="G111" s="2">
        <v>78381200</v>
      </c>
      <c r="H111" s="2" cm="1">
        <f t="array" ref="H111">IF(ROW()=ROW(Stocks[#Headers])+1, 0, Stocks[[#This Row],[Date]] - INDEX(Stocks[Date], ROW()-ROW(Stocks[#Headers])))</f>
        <v>0</v>
      </c>
    </row>
    <row r="112" spans="1:8" x14ac:dyDescent="0.3">
      <c r="A112" s="1">
        <v>41206</v>
      </c>
      <c r="B112" s="2">
        <v>24.129999160000001</v>
      </c>
      <c r="C112" s="2">
        <v>24.25</v>
      </c>
      <c r="D112" s="2">
        <v>22.850000380000001</v>
      </c>
      <c r="E112" s="2">
        <v>23.229999540000001</v>
      </c>
      <c r="F112" s="2">
        <v>23.141599660000001</v>
      </c>
      <c r="G112" s="2">
        <v>228949900</v>
      </c>
      <c r="H112" s="2" cm="1">
        <f t="array" ref="H112">IF(ROW()=ROW(Stocks[#Headers])+1, 0, Stocks[[#This Row],[Date]] - INDEX(Stocks[Date], ROW()-ROW(Stocks[#Headers])))</f>
        <v>0</v>
      </c>
    </row>
    <row r="113" spans="1:8" x14ac:dyDescent="0.3">
      <c r="A113" s="1">
        <v>41207</v>
      </c>
      <c r="B113" s="2">
        <v>23.290000920000001</v>
      </c>
      <c r="C113" s="2">
        <v>23.309999470000001</v>
      </c>
      <c r="D113" s="2">
        <v>22.469999309999999</v>
      </c>
      <c r="E113" s="2">
        <v>22.559999470000001</v>
      </c>
      <c r="F113" s="2">
        <v>22.474149700000002</v>
      </c>
      <c r="G113" s="2">
        <v>76142000</v>
      </c>
      <c r="H113" s="2" cm="1">
        <f t="array" ref="H113">IF(ROW()=ROW(Stocks[#Headers])+1, 0, Stocks[[#This Row],[Date]] - INDEX(Stocks[Date], ROW()-ROW(Stocks[#Headers])))</f>
        <v>0</v>
      </c>
    </row>
    <row r="114" spans="1:8" x14ac:dyDescent="0.3">
      <c r="A114" s="1">
        <v>41208</v>
      </c>
      <c r="B114" s="2">
        <v>22.399999619999999</v>
      </c>
      <c r="C114" s="2">
        <v>22.879999160000001</v>
      </c>
      <c r="D114" s="2">
        <v>21.879999160000001</v>
      </c>
      <c r="E114" s="2">
        <v>21.940000529999999</v>
      </c>
      <c r="F114" s="2">
        <v>21.856512070000001</v>
      </c>
      <c r="G114" s="2">
        <v>73175800</v>
      </c>
      <c r="H114" s="2" cm="1">
        <f t="array" ref="H114">IF(ROW()=ROW(Stocks[#Headers])+1, 0, Stocks[[#This Row],[Date]] - INDEX(Stocks[Date], ROW()-ROW(Stocks[#Headers])))</f>
        <v>0</v>
      </c>
    </row>
    <row r="115" spans="1:8" x14ac:dyDescent="0.3">
      <c r="A115" s="1">
        <v>41213</v>
      </c>
      <c r="B115" s="2">
        <v>20.81999969</v>
      </c>
      <c r="C115" s="2">
        <v>21.5</v>
      </c>
      <c r="D115" s="2">
        <v>20.729999540000001</v>
      </c>
      <c r="E115" s="2">
        <v>21.11000061</v>
      </c>
      <c r="F115" s="2">
        <v>21.02966881</v>
      </c>
      <c r="G115" s="2">
        <v>99378200</v>
      </c>
      <c r="H115" s="2" cm="1">
        <f t="array" ref="H115">IF(ROW()=ROW(Stocks[#Headers])+1, 0, Stocks[[#This Row],[Date]] - INDEX(Stocks[Date], ROW()-ROW(Stocks[#Headers])))</f>
        <v>0</v>
      </c>
    </row>
    <row r="116" spans="1:8" x14ac:dyDescent="0.3">
      <c r="A116" s="1">
        <v>41214</v>
      </c>
      <c r="B116" s="2">
        <v>21.079999919999999</v>
      </c>
      <c r="C116" s="2">
        <v>21.440000529999999</v>
      </c>
      <c r="D116" s="2">
        <v>21.010000229999999</v>
      </c>
      <c r="E116" s="2">
        <v>21.209999079999999</v>
      </c>
      <c r="F116" s="2">
        <v>21.129287720000001</v>
      </c>
      <c r="G116" s="2">
        <v>37713900</v>
      </c>
      <c r="H116" s="2" cm="1">
        <f t="array" ref="H116">IF(ROW()=ROW(Stocks[#Headers])+1, 0, Stocks[[#This Row],[Date]] - INDEX(Stocks[Date], ROW()-ROW(Stocks[#Headers])))</f>
        <v>0</v>
      </c>
    </row>
    <row r="117" spans="1:8" x14ac:dyDescent="0.3">
      <c r="A117" s="1">
        <v>41215</v>
      </c>
      <c r="B117" s="2">
        <v>21.260000229999999</v>
      </c>
      <c r="C117" s="2">
        <v>21.690000529999999</v>
      </c>
      <c r="D117" s="2">
        <v>21.06999969</v>
      </c>
      <c r="E117" s="2">
        <v>21.18000031</v>
      </c>
      <c r="F117" s="2">
        <v>21.099403379999998</v>
      </c>
      <c r="G117" s="2">
        <v>38344400</v>
      </c>
      <c r="H117" s="2" cm="1">
        <f t="array" ref="H117">IF(ROW()=ROW(Stocks[#Headers])+1, 0, Stocks[[#This Row],[Date]] - INDEX(Stocks[Date], ROW()-ROW(Stocks[#Headers])))</f>
        <v>0</v>
      </c>
    </row>
    <row r="118" spans="1:8" x14ac:dyDescent="0.3">
      <c r="A118" s="1">
        <v>41218</v>
      </c>
      <c r="B118" s="2">
        <v>21.100000380000001</v>
      </c>
      <c r="C118" s="2">
        <v>21.479999540000001</v>
      </c>
      <c r="D118" s="2">
        <v>20.920000080000001</v>
      </c>
      <c r="E118" s="2">
        <v>21.25</v>
      </c>
      <c r="F118" s="2">
        <v>21.169136049999999</v>
      </c>
      <c r="G118" s="2">
        <v>31806700</v>
      </c>
      <c r="H118" s="2" cm="1">
        <f t="array" ref="H118">IF(ROW()=ROW(Stocks[#Headers])+1, 0, Stocks[[#This Row],[Date]] - INDEX(Stocks[Date], ROW()-ROW(Stocks[#Headers])))</f>
        <v>0</v>
      </c>
    </row>
    <row r="119" spans="1:8" x14ac:dyDescent="0.3">
      <c r="A119" s="1">
        <v>41219</v>
      </c>
      <c r="B119" s="2">
        <v>21.239999770000001</v>
      </c>
      <c r="C119" s="2">
        <v>21.370000839999999</v>
      </c>
      <c r="D119" s="2">
        <v>20.989999770000001</v>
      </c>
      <c r="E119" s="2">
        <v>21.170000080000001</v>
      </c>
      <c r="F119" s="2">
        <v>21.089439389999999</v>
      </c>
      <c r="G119" s="2">
        <v>29062700</v>
      </c>
      <c r="H119" s="2" cm="1">
        <f t="array" ref="H119">IF(ROW()=ROW(Stocks[#Headers])+1, 0, Stocks[[#This Row],[Date]] - INDEX(Stocks[Date], ROW()-ROW(Stocks[#Headers])))</f>
        <v>0</v>
      </c>
    </row>
    <row r="120" spans="1:8" x14ac:dyDescent="0.3">
      <c r="A120" s="1">
        <v>41220</v>
      </c>
      <c r="B120" s="2">
        <v>20.850000380000001</v>
      </c>
      <c r="C120" s="2">
        <v>20.950000760000002</v>
      </c>
      <c r="D120" s="2">
        <v>20.370000839999999</v>
      </c>
      <c r="E120" s="2">
        <v>20.469999309999999</v>
      </c>
      <c r="F120" s="2">
        <v>20.392101289999999</v>
      </c>
      <c r="G120" s="2">
        <v>33396800</v>
      </c>
      <c r="H120" s="2" cm="1">
        <f t="array" ref="H120">IF(ROW()=ROW(Stocks[#Headers])+1, 0, Stocks[[#This Row],[Date]] - INDEX(Stocks[Date], ROW()-ROW(Stocks[#Headers])))</f>
        <v>0</v>
      </c>
    </row>
    <row r="121" spans="1:8" x14ac:dyDescent="0.3">
      <c r="A121" s="1">
        <v>41221</v>
      </c>
      <c r="B121" s="2">
        <v>20.520000459999999</v>
      </c>
      <c r="C121" s="2">
        <v>20.729999540000001</v>
      </c>
      <c r="D121" s="2">
        <v>19.979999540000001</v>
      </c>
      <c r="E121" s="2">
        <v>19.989999770000001</v>
      </c>
      <c r="F121" s="2">
        <v>19.913928989999999</v>
      </c>
      <c r="G121" s="2">
        <v>34254600</v>
      </c>
      <c r="H121" s="2" cm="1">
        <f t="array" ref="H121">IF(ROW()=ROW(Stocks[#Headers])+1, 0, Stocks[[#This Row],[Date]] - INDEX(Stocks[Date], ROW()-ROW(Stocks[#Headers])))</f>
        <v>0</v>
      </c>
    </row>
    <row r="122" spans="1:8" x14ac:dyDescent="0.3">
      <c r="A122" s="1">
        <v>41222</v>
      </c>
      <c r="B122" s="2">
        <v>19.959999079999999</v>
      </c>
      <c r="C122" s="2">
        <v>20</v>
      </c>
      <c r="D122" s="2">
        <v>19.129999160000001</v>
      </c>
      <c r="E122" s="2">
        <v>19.209999079999999</v>
      </c>
      <c r="F122" s="2">
        <v>19.136898039999998</v>
      </c>
      <c r="G122" s="2">
        <v>42295500</v>
      </c>
      <c r="H122" s="2" cm="1">
        <f t="array" ref="H122">IF(ROW()=ROW(Stocks[#Headers])+1, 0, Stocks[[#This Row],[Date]] - INDEX(Stocks[Date], ROW()-ROW(Stocks[#Headers])))</f>
        <v>0</v>
      </c>
    </row>
    <row r="123" spans="1:8" x14ac:dyDescent="0.3">
      <c r="A123" s="1">
        <v>41225</v>
      </c>
      <c r="B123" s="2">
        <v>19.149999619999999</v>
      </c>
      <c r="C123" s="2">
        <v>20.170000080000001</v>
      </c>
      <c r="D123" s="2">
        <v>18.870000839999999</v>
      </c>
      <c r="E123" s="2">
        <v>20.06999969</v>
      </c>
      <c r="F123" s="2">
        <v>19.993623729999999</v>
      </c>
      <c r="G123" s="2">
        <v>67349200</v>
      </c>
      <c r="H123" s="2" cm="1">
        <f t="array" ref="H123">IF(ROW()=ROW(Stocks[#Headers])+1, 0, Stocks[[#This Row],[Date]] - INDEX(Stocks[Date], ROW()-ROW(Stocks[#Headers])))</f>
        <v>0</v>
      </c>
    </row>
    <row r="124" spans="1:8" x14ac:dyDescent="0.3">
      <c r="A124" s="1">
        <v>41226</v>
      </c>
      <c r="B124" s="2">
        <v>19.61000061</v>
      </c>
      <c r="C124" s="2">
        <v>20.11000061</v>
      </c>
      <c r="D124" s="2">
        <v>19.559999470000001</v>
      </c>
      <c r="E124" s="2">
        <v>19.86000061</v>
      </c>
      <c r="F124" s="2">
        <v>19.784423830000001</v>
      </c>
      <c r="G124" s="2">
        <v>71775100</v>
      </c>
      <c r="H124" s="2" cm="1">
        <f t="array" ref="H124">IF(ROW()=ROW(Stocks[#Headers])+1, 0, Stocks[[#This Row],[Date]] - INDEX(Stocks[Date], ROW()-ROW(Stocks[#Headers])))</f>
        <v>0</v>
      </c>
    </row>
    <row r="125" spans="1:8" x14ac:dyDescent="0.3">
      <c r="A125" s="1">
        <v>41227</v>
      </c>
      <c r="B125" s="2">
        <v>20.100000380000001</v>
      </c>
      <c r="C125" s="2">
        <v>22.5</v>
      </c>
      <c r="D125" s="2">
        <v>19.93000031</v>
      </c>
      <c r="E125" s="2">
        <v>22.36000061</v>
      </c>
      <c r="F125" s="2">
        <v>22.274913789999999</v>
      </c>
      <c r="G125" s="2">
        <v>229751000</v>
      </c>
      <c r="H125" s="2" cm="1">
        <f t="array" ref="H125">IF(ROW()=ROW(Stocks[#Headers])+1, 0, Stocks[[#This Row],[Date]] - INDEX(Stocks[Date], ROW()-ROW(Stocks[#Headers])))</f>
        <v>0</v>
      </c>
    </row>
    <row r="126" spans="1:8" x14ac:dyDescent="0.3">
      <c r="A126" s="1">
        <v>41228</v>
      </c>
      <c r="B126" s="2">
        <v>22.340000150000002</v>
      </c>
      <c r="C126" s="2">
        <v>22.5</v>
      </c>
      <c r="D126" s="2">
        <v>21.649999619999999</v>
      </c>
      <c r="E126" s="2">
        <v>22.170000080000001</v>
      </c>
      <c r="F126" s="2">
        <v>22.08563423</v>
      </c>
      <c r="G126" s="2">
        <v>78857700</v>
      </c>
      <c r="H126" s="2" cm="1">
        <f t="array" ref="H126">IF(ROW()=ROW(Stocks[#Headers])+1, 0, Stocks[[#This Row],[Date]] - INDEX(Stocks[Date], ROW()-ROW(Stocks[#Headers])))</f>
        <v>0</v>
      </c>
    </row>
    <row r="127" spans="1:8" x14ac:dyDescent="0.3">
      <c r="A127" s="1">
        <v>41229</v>
      </c>
      <c r="B127" s="2">
        <v>22.25</v>
      </c>
      <c r="C127" s="2">
        <v>23.93000031</v>
      </c>
      <c r="D127" s="2">
        <v>22.18000031</v>
      </c>
      <c r="E127" s="2">
        <v>23.559999470000001</v>
      </c>
      <c r="F127" s="2">
        <v>23.470344539999999</v>
      </c>
      <c r="G127" s="2">
        <v>107182200</v>
      </c>
      <c r="H127" s="2" cm="1">
        <f t="array" ref="H127">IF(ROW()=ROW(Stocks[#Headers])+1, 0, Stocks[[#This Row],[Date]] - INDEX(Stocks[Date], ROW()-ROW(Stocks[#Headers])))</f>
        <v>0</v>
      </c>
    </row>
    <row r="128" spans="1:8" x14ac:dyDescent="0.3">
      <c r="A128" s="1">
        <v>41232</v>
      </c>
      <c r="B128" s="2">
        <v>23.959999079999999</v>
      </c>
      <c r="C128" s="2">
        <v>24.120000839999999</v>
      </c>
      <c r="D128" s="2">
        <v>22.81999969</v>
      </c>
      <c r="E128" s="2">
        <v>22.920000080000001</v>
      </c>
      <c r="F128" s="2">
        <v>22.832780840000002</v>
      </c>
      <c r="G128" s="2">
        <v>85021300</v>
      </c>
      <c r="H128" s="2" cm="1">
        <f t="array" ref="H128">IF(ROW()=ROW(Stocks[#Headers])+1, 0, Stocks[[#This Row],[Date]] - INDEX(Stocks[Date], ROW()-ROW(Stocks[#Headers])))</f>
        <v>0</v>
      </c>
    </row>
    <row r="129" spans="1:8" x14ac:dyDescent="0.3">
      <c r="A129" s="1">
        <v>41233</v>
      </c>
      <c r="B129" s="2">
        <v>22.729999540000001</v>
      </c>
      <c r="C129" s="2">
        <v>23.899999619999999</v>
      </c>
      <c r="D129" s="2">
        <v>22.700000760000002</v>
      </c>
      <c r="E129" s="2">
        <v>23.100000380000001</v>
      </c>
      <c r="F129" s="2">
        <v>23.0120945</v>
      </c>
      <c r="G129" s="2">
        <v>46655300</v>
      </c>
      <c r="H129" s="2" cm="1">
        <f t="array" ref="H129">IF(ROW()=ROW(Stocks[#Headers])+1, 0, Stocks[[#This Row],[Date]] - INDEX(Stocks[Date], ROW()-ROW(Stocks[#Headers])))</f>
        <v>0</v>
      </c>
    </row>
    <row r="130" spans="1:8" x14ac:dyDescent="0.3">
      <c r="A130" s="1">
        <v>41234</v>
      </c>
      <c r="B130" s="2">
        <v>23.219999309999999</v>
      </c>
      <c r="C130" s="2">
        <v>24.530000690000001</v>
      </c>
      <c r="D130" s="2">
        <v>23.049999239999998</v>
      </c>
      <c r="E130" s="2">
        <v>24.31999969</v>
      </c>
      <c r="F130" s="2">
        <v>24.227453229999998</v>
      </c>
      <c r="G130" s="2">
        <v>89862400</v>
      </c>
      <c r="H130" s="2" cm="1">
        <f t="array" ref="H130">IF(ROW()=ROW(Stocks[#Headers])+1, 0, Stocks[[#This Row],[Date]] - INDEX(Stocks[Date], ROW()-ROW(Stocks[#Headers])))</f>
        <v>0</v>
      </c>
    </row>
    <row r="131" spans="1:8" x14ac:dyDescent="0.3">
      <c r="A131" s="1">
        <v>41236</v>
      </c>
      <c r="B131" s="2">
        <v>24.579999919999999</v>
      </c>
      <c r="C131" s="2">
        <v>24.68000031</v>
      </c>
      <c r="D131" s="2">
        <v>23.879999160000001</v>
      </c>
      <c r="E131" s="2">
        <v>24</v>
      </c>
      <c r="F131" s="2">
        <v>23.908670430000001</v>
      </c>
      <c r="G131" s="2">
        <v>29520900</v>
      </c>
      <c r="H131" s="2" cm="1">
        <f t="array" ref="H131">IF(ROW()=ROW(Stocks[#Headers])+1, 0, Stocks[[#This Row],[Date]] - INDEX(Stocks[Date], ROW()-ROW(Stocks[#Headers])))</f>
        <v>0</v>
      </c>
    </row>
    <row r="132" spans="1:8" x14ac:dyDescent="0.3">
      <c r="A132" s="1">
        <v>41239</v>
      </c>
      <c r="B132" s="2">
        <v>24.940000529999999</v>
      </c>
      <c r="C132" s="2">
        <v>26.090000150000002</v>
      </c>
      <c r="D132" s="2">
        <v>24.809999470000001</v>
      </c>
      <c r="E132" s="2">
        <v>25.940000529999999</v>
      </c>
      <c r="F132" s="2">
        <v>25.841287609999998</v>
      </c>
      <c r="G132" s="2">
        <v>123865000</v>
      </c>
      <c r="H132" s="2" cm="1">
        <f t="array" ref="H132">IF(ROW()=ROW(Stocks[#Headers])+1, 0, Stocks[[#This Row],[Date]] - INDEX(Stocks[Date], ROW()-ROW(Stocks[#Headers])))</f>
        <v>0</v>
      </c>
    </row>
    <row r="133" spans="1:8" x14ac:dyDescent="0.3">
      <c r="A133" s="1">
        <v>41240</v>
      </c>
      <c r="B133" s="2">
        <v>26.040000920000001</v>
      </c>
      <c r="C133" s="2">
        <v>26.5</v>
      </c>
      <c r="D133" s="2">
        <v>25.459999079999999</v>
      </c>
      <c r="E133" s="2">
        <v>26.149999619999999</v>
      </c>
      <c r="F133" s="2">
        <v>26.050489429999999</v>
      </c>
      <c r="G133" s="2">
        <v>85760600</v>
      </c>
      <c r="H133" s="2" cm="1">
        <f t="array" ref="H133">IF(ROW()=ROW(Stocks[#Headers])+1, 0, Stocks[[#This Row],[Date]] - INDEX(Stocks[Date], ROW()-ROW(Stocks[#Headers])))</f>
        <v>0</v>
      </c>
    </row>
    <row r="134" spans="1:8" x14ac:dyDescent="0.3">
      <c r="A134" s="1">
        <v>41241</v>
      </c>
      <c r="B134" s="2">
        <v>25.940000529999999</v>
      </c>
      <c r="C134" s="2">
        <v>26.489999770000001</v>
      </c>
      <c r="D134" s="2">
        <v>25.75</v>
      </c>
      <c r="E134" s="2">
        <v>26.36000061</v>
      </c>
      <c r="F134" s="2">
        <v>26.25968933</v>
      </c>
      <c r="G134" s="2">
        <v>49205600</v>
      </c>
      <c r="H134" s="2" cm="1">
        <f t="array" ref="H134">IF(ROW()=ROW(Stocks[#Headers])+1, 0, Stocks[[#This Row],[Date]] - INDEX(Stocks[Date], ROW()-ROW(Stocks[#Headers])))</f>
        <v>0</v>
      </c>
    </row>
    <row r="135" spans="1:8" x14ac:dyDescent="0.3">
      <c r="A135" s="1">
        <v>41242</v>
      </c>
      <c r="B135" s="2">
        <v>26.5</v>
      </c>
      <c r="C135" s="2">
        <v>27.520000459999999</v>
      </c>
      <c r="D135" s="2">
        <v>26.159999849999998</v>
      </c>
      <c r="E135" s="2">
        <v>27.31999969</v>
      </c>
      <c r="F135" s="2">
        <v>27.216037750000002</v>
      </c>
      <c r="G135" s="2">
        <v>88759700</v>
      </c>
      <c r="H135" s="2" cm="1">
        <f t="array" ref="H135">IF(ROW()=ROW(Stocks[#Headers])+1, 0, Stocks[[#This Row],[Date]] - INDEX(Stocks[Date], ROW()-ROW(Stocks[#Headers])))</f>
        <v>0</v>
      </c>
    </row>
    <row r="136" spans="1:8" x14ac:dyDescent="0.3">
      <c r="A136" s="1">
        <v>41243</v>
      </c>
      <c r="B136" s="2">
        <v>27.260000229999999</v>
      </c>
      <c r="C136" s="2">
        <v>28</v>
      </c>
      <c r="D136" s="2">
        <v>26.760000229999999</v>
      </c>
      <c r="E136" s="2">
        <v>28</v>
      </c>
      <c r="F136" s="2">
        <v>27.893451689999999</v>
      </c>
      <c r="G136" s="2">
        <v>127049600</v>
      </c>
      <c r="H136" s="2" cm="1">
        <f t="array" ref="H136">IF(ROW()=ROW(Stocks[#Headers])+1, 0, Stocks[[#This Row],[Date]] - INDEX(Stocks[Date], ROW()-ROW(Stocks[#Headers])))</f>
        <v>0</v>
      </c>
    </row>
    <row r="137" spans="1:8" x14ac:dyDescent="0.3">
      <c r="A137" s="1">
        <v>41246</v>
      </c>
      <c r="B137" s="2">
        <v>28</v>
      </c>
      <c r="C137" s="2">
        <v>28.879999160000001</v>
      </c>
      <c r="D137" s="2">
        <v>26.979999540000001</v>
      </c>
      <c r="E137" s="2">
        <v>27.040000920000001</v>
      </c>
      <c r="F137" s="2">
        <v>26.937103270000001</v>
      </c>
      <c r="G137" s="2">
        <v>123526100</v>
      </c>
      <c r="H137" s="2" cm="1">
        <f t="array" ref="H137">IF(ROW()=ROW(Stocks[#Headers])+1, 0, Stocks[[#This Row],[Date]] - INDEX(Stocks[Date], ROW()-ROW(Stocks[#Headers])))</f>
        <v>0</v>
      </c>
    </row>
    <row r="138" spans="1:8" x14ac:dyDescent="0.3">
      <c r="A138" s="1">
        <v>41247</v>
      </c>
      <c r="B138" s="2">
        <v>27.059999470000001</v>
      </c>
      <c r="C138" s="2">
        <v>27.760000229999999</v>
      </c>
      <c r="D138" s="2">
        <v>26.68000031</v>
      </c>
      <c r="E138" s="2">
        <v>27.459999079999999</v>
      </c>
      <c r="F138" s="2">
        <v>27.355503079999998</v>
      </c>
      <c r="G138" s="2">
        <v>72869200</v>
      </c>
      <c r="H138" s="2" cm="1">
        <f t="array" ref="H138">IF(ROW()=ROW(Stocks[#Headers])+1, 0, Stocks[[#This Row],[Date]] - INDEX(Stocks[Date], ROW()-ROW(Stocks[#Headers])))</f>
        <v>0</v>
      </c>
    </row>
    <row r="139" spans="1:8" x14ac:dyDescent="0.3">
      <c r="A139" s="1">
        <v>41248</v>
      </c>
      <c r="B139" s="2">
        <v>27.75</v>
      </c>
      <c r="C139" s="2">
        <v>27.899999619999999</v>
      </c>
      <c r="D139" s="2">
        <v>27.260000229999999</v>
      </c>
      <c r="E139" s="2">
        <v>27.709999079999999</v>
      </c>
      <c r="F139" s="2">
        <v>27.604551319999999</v>
      </c>
      <c r="G139" s="2">
        <v>58976300</v>
      </c>
      <c r="H139" s="2" cm="1">
        <f t="array" ref="H139">IF(ROW()=ROW(Stocks[#Headers])+1, 0, Stocks[[#This Row],[Date]] - INDEX(Stocks[Date], ROW()-ROW(Stocks[#Headers])))</f>
        <v>0</v>
      </c>
    </row>
    <row r="140" spans="1:8" x14ac:dyDescent="0.3">
      <c r="A140" s="1">
        <v>41249</v>
      </c>
      <c r="B140" s="2">
        <v>27.68000031</v>
      </c>
      <c r="C140" s="2">
        <v>27.75</v>
      </c>
      <c r="D140" s="2">
        <v>26.81999969</v>
      </c>
      <c r="E140" s="2">
        <v>26.969999309999999</v>
      </c>
      <c r="F140" s="2">
        <v>26.86736488</v>
      </c>
      <c r="G140" s="2">
        <v>46001500</v>
      </c>
      <c r="H140" s="2" cm="1">
        <f t="array" ref="H140">IF(ROW()=ROW(Stocks[#Headers])+1, 0, Stocks[[#This Row],[Date]] - INDEX(Stocks[Date], ROW()-ROW(Stocks[#Headers])))</f>
        <v>0</v>
      </c>
    </row>
    <row r="141" spans="1:8" x14ac:dyDescent="0.3">
      <c r="A141" s="1">
        <v>41250</v>
      </c>
      <c r="B141" s="2">
        <v>27.06999969</v>
      </c>
      <c r="C141" s="2">
        <v>27.780000690000001</v>
      </c>
      <c r="D141" s="2">
        <v>26.840000150000002</v>
      </c>
      <c r="E141" s="2">
        <v>27.489999770000001</v>
      </c>
      <c r="F141" s="2">
        <v>27.385389329999999</v>
      </c>
      <c r="G141" s="2">
        <v>51751900</v>
      </c>
      <c r="H141" s="2" cm="1">
        <f t="array" ref="H141">IF(ROW()=ROW(Stocks[#Headers])+1, 0, Stocks[[#This Row],[Date]] - INDEX(Stocks[Date], ROW()-ROW(Stocks[#Headers])))</f>
        <v>0</v>
      </c>
    </row>
    <row r="142" spans="1:8" x14ac:dyDescent="0.3">
      <c r="A142" s="1">
        <v>41253</v>
      </c>
      <c r="B142" s="2">
        <v>27.170000080000001</v>
      </c>
      <c r="C142" s="2">
        <v>28.170000080000001</v>
      </c>
      <c r="D142" s="2">
        <v>27.100000380000001</v>
      </c>
      <c r="E142" s="2">
        <v>27.840000150000002</v>
      </c>
      <c r="F142" s="2">
        <v>27.73405838</v>
      </c>
      <c r="G142" s="2">
        <v>50608500</v>
      </c>
      <c r="H142" s="2" cm="1">
        <f t="array" ref="H142">IF(ROW()=ROW(Stocks[#Headers])+1, 0, Stocks[[#This Row],[Date]] - INDEX(Stocks[Date], ROW()-ROW(Stocks[#Headers])))</f>
        <v>0</v>
      </c>
    </row>
    <row r="143" spans="1:8" x14ac:dyDescent="0.3">
      <c r="A143" s="1">
        <v>41254</v>
      </c>
      <c r="B143" s="2">
        <v>28.06999969</v>
      </c>
      <c r="C143" s="2">
        <v>28.239999770000001</v>
      </c>
      <c r="D143" s="2">
        <v>27.659999849999998</v>
      </c>
      <c r="E143" s="2">
        <v>27.979999540000001</v>
      </c>
      <c r="F143" s="2">
        <v>27.873525619999999</v>
      </c>
      <c r="G143" s="2">
        <v>77099100</v>
      </c>
      <c r="H143" s="2" cm="1">
        <f t="array" ref="H143">IF(ROW()=ROW(Stocks[#Headers])+1, 0, Stocks[[#This Row],[Date]] - INDEX(Stocks[Date], ROW()-ROW(Stocks[#Headers])))</f>
        <v>0</v>
      </c>
    </row>
    <row r="144" spans="1:8" x14ac:dyDescent="0.3">
      <c r="A144" s="1">
        <v>41255</v>
      </c>
      <c r="B144" s="2">
        <v>28</v>
      </c>
      <c r="C144" s="2">
        <v>28.13999939</v>
      </c>
      <c r="D144" s="2">
        <v>27.370000839999999</v>
      </c>
      <c r="E144" s="2">
        <v>27.579999919999999</v>
      </c>
      <c r="F144" s="2">
        <v>27.47504807</v>
      </c>
      <c r="G144" s="2">
        <v>46704200</v>
      </c>
      <c r="H144" s="2" cm="1">
        <f t="array" ref="H144">IF(ROW()=ROW(Stocks[#Headers])+1, 0, Stocks[[#This Row],[Date]] - INDEX(Stocks[Date], ROW()-ROW(Stocks[#Headers])))</f>
        <v>0</v>
      </c>
    </row>
    <row r="145" spans="1:8" x14ac:dyDescent="0.3">
      <c r="A145" s="1">
        <v>41256</v>
      </c>
      <c r="B145" s="2">
        <v>27.590000150000002</v>
      </c>
      <c r="C145" s="2">
        <v>28.75</v>
      </c>
      <c r="D145" s="2">
        <v>27.43000031</v>
      </c>
      <c r="E145" s="2">
        <v>28.239999770000001</v>
      </c>
      <c r="F145" s="2">
        <v>28.13253593</v>
      </c>
      <c r="G145" s="2">
        <v>81051600</v>
      </c>
      <c r="H145" s="2" cm="1">
        <f t="array" ref="H145">IF(ROW()=ROW(Stocks[#Headers])+1, 0, Stocks[[#This Row],[Date]] - INDEX(Stocks[Date], ROW()-ROW(Stocks[#Headers])))</f>
        <v>0</v>
      </c>
    </row>
    <row r="146" spans="1:8" x14ac:dyDescent="0.3">
      <c r="A146" s="1">
        <v>41257</v>
      </c>
      <c r="B146" s="2">
        <v>28.18000031</v>
      </c>
      <c r="C146" s="2">
        <v>28.329999919999999</v>
      </c>
      <c r="D146" s="2">
        <v>26.760000229999999</v>
      </c>
      <c r="E146" s="2">
        <v>26.809999470000001</v>
      </c>
      <c r="F146" s="2">
        <v>26.707975390000001</v>
      </c>
      <c r="G146" s="2">
        <v>91631600</v>
      </c>
      <c r="H146" s="2" cm="1">
        <f t="array" ref="H146">IF(ROW()=ROW(Stocks[#Headers])+1, 0, Stocks[[#This Row],[Date]] - INDEX(Stocks[Date], ROW()-ROW(Stocks[#Headers])))</f>
        <v>0</v>
      </c>
    </row>
    <row r="147" spans="1:8" x14ac:dyDescent="0.3">
      <c r="A147" s="1">
        <v>41260</v>
      </c>
      <c r="B147" s="2">
        <v>26.770000459999999</v>
      </c>
      <c r="C147" s="2">
        <v>27</v>
      </c>
      <c r="D147" s="2">
        <v>26.31999969</v>
      </c>
      <c r="E147" s="2">
        <v>26.75</v>
      </c>
      <c r="F147" s="2">
        <v>26.648204799999998</v>
      </c>
      <c r="G147" s="2">
        <v>57742500</v>
      </c>
      <c r="H147" s="2" cm="1">
        <f t="array" ref="H147">IF(ROW()=ROW(Stocks[#Headers])+1, 0, Stocks[[#This Row],[Date]] - INDEX(Stocks[Date], ROW()-ROW(Stocks[#Headers])))</f>
        <v>0</v>
      </c>
    </row>
    <row r="148" spans="1:8" x14ac:dyDescent="0.3">
      <c r="A148" s="1">
        <v>41261</v>
      </c>
      <c r="B148" s="2">
        <v>26.959999079999999</v>
      </c>
      <c r="C148" s="2">
        <v>27.909999849999998</v>
      </c>
      <c r="D148" s="2">
        <v>26.899999619999999</v>
      </c>
      <c r="E148" s="2">
        <v>27.709999079999999</v>
      </c>
      <c r="F148" s="2">
        <v>27.604551319999999</v>
      </c>
      <c r="G148" s="2">
        <v>60512900</v>
      </c>
      <c r="H148" s="2" cm="1">
        <f t="array" ref="H148">IF(ROW()=ROW(Stocks[#Headers])+1, 0, Stocks[[#This Row],[Date]] - INDEX(Stocks[Date], ROW()-ROW(Stocks[#Headers])))</f>
        <v>0</v>
      </c>
    </row>
    <row r="149" spans="1:8" x14ac:dyDescent="0.3">
      <c r="A149" s="1">
        <v>41262</v>
      </c>
      <c r="B149" s="2">
        <v>27.829999919999999</v>
      </c>
      <c r="C149" s="2">
        <v>28.219999309999999</v>
      </c>
      <c r="D149" s="2">
        <v>26.950000760000002</v>
      </c>
      <c r="E149" s="2">
        <v>27.409999849999998</v>
      </c>
      <c r="F149" s="2">
        <v>27.305694580000001</v>
      </c>
      <c r="G149" s="2">
        <v>61390300</v>
      </c>
      <c r="H149" s="2" cm="1">
        <f t="array" ref="H149">IF(ROW()=ROW(Stocks[#Headers])+1, 0, Stocks[[#This Row],[Date]] - INDEX(Stocks[Date], ROW()-ROW(Stocks[#Headers])))</f>
        <v>0</v>
      </c>
    </row>
    <row r="150" spans="1:8" x14ac:dyDescent="0.3">
      <c r="A150" s="1">
        <v>41263</v>
      </c>
      <c r="B150" s="2">
        <v>27.489999770000001</v>
      </c>
      <c r="C150" s="2">
        <v>27.600000380000001</v>
      </c>
      <c r="D150" s="2">
        <v>27.129999160000001</v>
      </c>
      <c r="E150" s="2">
        <v>27.36000061</v>
      </c>
      <c r="F150" s="2">
        <v>27.25588608</v>
      </c>
      <c r="G150" s="2">
        <v>35574800</v>
      </c>
      <c r="H150" s="2" cm="1">
        <f t="array" ref="H150">IF(ROW()=ROW(Stocks[#Headers])+1, 0, Stocks[[#This Row],[Date]] - INDEX(Stocks[Date], ROW()-ROW(Stocks[#Headers])))</f>
        <v>0</v>
      </c>
    </row>
    <row r="151" spans="1:8" x14ac:dyDescent="0.3">
      <c r="A151" s="1">
        <v>41264</v>
      </c>
      <c r="B151" s="2">
        <v>26.659999849999998</v>
      </c>
      <c r="C151" s="2">
        <v>27.010000229999999</v>
      </c>
      <c r="D151" s="2">
        <v>26.120000839999999</v>
      </c>
      <c r="E151" s="2">
        <v>26.260000229999999</v>
      </c>
      <c r="F151" s="2">
        <v>26.16007042</v>
      </c>
      <c r="G151" s="2">
        <v>54555200</v>
      </c>
      <c r="H151" s="2" cm="1">
        <f t="array" ref="H151">IF(ROW()=ROW(Stocks[#Headers])+1, 0, Stocks[[#This Row],[Date]] - INDEX(Stocks[Date], ROW()-ROW(Stocks[#Headers])))</f>
        <v>0</v>
      </c>
    </row>
    <row r="152" spans="1:8" x14ac:dyDescent="0.3">
      <c r="A152" s="1">
        <v>41267</v>
      </c>
      <c r="B152" s="2">
        <v>26.5</v>
      </c>
      <c r="C152" s="2">
        <v>26.959999079999999</v>
      </c>
      <c r="D152" s="2">
        <v>26.200000760000002</v>
      </c>
      <c r="E152" s="2">
        <v>26.93000031</v>
      </c>
      <c r="F152" s="2">
        <v>26.82751846</v>
      </c>
      <c r="G152" s="2">
        <v>28230100</v>
      </c>
      <c r="H152" s="2" cm="1">
        <f t="array" ref="H152">IF(ROW()=ROW(Stocks[#Headers])+1, 0, Stocks[[#This Row],[Date]] - INDEX(Stocks[Date], ROW()-ROW(Stocks[#Headers])))</f>
        <v>0</v>
      </c>
    </row>
    <row r="153" spans="1:8" x14ac:dyDescent="0.3">
      <c r="A153" s="1">
        <v>41269</v>
      </c>
      <c r="B153" s="2">
        <v>27.030000690000001</v>
      </c>
      <c r="C153" s="2">
        <v>27.18000031</v>
      </c>
      <c r="D153" s="2">
        <v>26.379999160000001</v>
      </c>
      <c r="E153" s="2">
        <v>26.510000229999999</v>
      </c>
      <c r="F153" s="2">
        <v>26.40911865</v>
      </c>
      <c r="G153" s="2">
        <v>33175400</v>
      </c>
      <c r="H153" s="2" cm="1">
        <f t="array" ref="H153">IF(ROW()=ROW(Stocks[#Headers])+1, 0, Stocks[[#This Row],[Date]] - INDEX(Stocks[Date], ROW()-ROW(Stocks[#Headers])))</f>
        <v>0</v>
      </c>
    </row>
    <row r="154" spans="1:8" x14ac:dyDescent="0.3">
      <c r="A154" s="1">
        <v>41270</v>
      </c>
      <c r="B154" s="2">
        <v>26.549999239999998</v>
      </c>
      <c r="C154" s="2">
        <v>26.799999239999998</v>
      </c>
      <c r="D154" s="2">
        <v>25.520000459999999</v>
      </c>
      <c r="E154" s="2">
        <v>26.049999239999998</v>
      </c>
      <c r="F154" s="2">
        <v>25.950868610000001</v>
      </c>
      <c r="G154" s="2">
        <v>43481700</v>
      </c>
      <c r="H154" s="2" cm="1">
        <f t="array" ref="H154">IF(ROW()=ROW(Stocks[#Headers])+1, 0, Stocks[[#This Row],[Date]] - INDEX(Stocks[Date], ROW()-ROW(Stocks[#Headers])))</f>
        <v>0</v>
      </c>
    </row>
    <row r="155" spans="1:8" x14ac:dyDescent="0.3">
      <c r="A155" s="1">
        <v>41271</v>
      </c>
      <c r="B155" s="2">
        <v>25.479999540000001</v>
      </c>
      <c r="C155" s="2">
        <v>26.11000061</v>
      </c>
      <c r="D155" s="2">
        <v>25.149999619999999</v>
      </c>
      <c r="E155" s="2">
        <v>25.909999849999998</v>
      </c>
      <c r="F155" s="2">
        <v>25.81140327</v>
      </c>
      <c r="G155" s="2">
        <v>56574800</v>
      </c>
      <c r="H155" s="2" cm="1">
        <f t="array" ref="H155">IF(ROW()=ROW(Stocks[#Headers])+1, 0, Stocks[[#This Row],[Date]] - INDEX(Stocks[Date], ROW()-ROW(Stocks[#Headers])))</f>
        <v>0</v>
      </c>
    </row>
    <row r="156" spans="1:8" x14ac:dyDescent="0.3">
      <c r="A156" s="1">
        <v>41274</v>
      </c>
      <c r="B156" s="2">
        <v>26.200000760000002</v>
      </c>
      <c r="C156" s="2">
        <v>26.989999770000001</v>
      </c>
      <c r="D156" s="2">
        <v>26.11000061</v>
      </c>
      <c r="E156" s="2">
        <v>26.620000839999999</v>
      </c>
      <c r="F156" s="2">
        <v>26.518699649999999</v>
      </c>
      <c r="G156" s="2">
        <v>60374500</v>
      </c>
      <c r="H156" s="2" cm="1">
        <f t="array" ref="H156">IF(ROW()=ROW(Stocks[#Headers])+1, 0, Stocks[[#This Row],[Date]] - INDEX(Stocks[Date], ROW()-ROW(Stocks[#Headers])))</f>
        <v>0</v>
      </c>
    </row>
    <row r="157" spans="1:8" x14ac:dyDescent="0.3">
      <c r="A157" s="1">
        <v>41276</v>
      </c>
      <c r="B157" s="2">
        <v>27.440000529999999</v>
      </c>
      <c r="C157" s="2">
        <v>28.18000031</v>
      </c>
      <c r="D157" s="2">
        <v>27.420000080000001</v>
      </c>
      <c r="E157" s="2">
        <v>28</v>
      </c>
      <c r="F157" s="2">
        <v>27.893451689999999</v>
      </c>
      <c r="G157" s="2">
        <v>69846400</v>
      </c>
      <c r="H157" s="2" cm="1">
        <f t="array" ref="H157">IF(ROW()=ROW(Stocks[#Headers])+1, 0, Stocks[[#This Row],[Date]] - INDEX(Stocks[Date], ROW()-ROW(Stocks[#Headers])))</f>
        <v>0</v>
      </c>
    </row>
    <row r="158" spans="1:8" x14ac:dyDescent="0.3">
      <c r="A158" s="1">
        <v>41277</v>
      </c>
      <c r="B158" s="2">
        <v>27.879999160000001</v>
      </c>
      <c r="C158" s="2">
        <v>28.469999309999999</v>
      </c>
      <c r="D158" s="2">
        <v>27.590000150000002</v>
      </c>
      <c r="E158" s="2">
        <v>27.770000459999999</v>
      </c>
      <c r="F158" s="2">
        <v>27.66432571</v>
      </c>
      <c r="G158" s="2">
        <v>63140600</v>
      </c>
      <c r="H158" s="2" cm="1">
        <f t="array" ref="H158">IF(ROW()=ROW(Stocks[#Headers])+1, 0, Stocks[[#This Row],[Date]] - INDEX(Stocks[Date], ROW()-ROW(Stocks[#Headers])))</f>
        <v>0</v>
      </c>
    </row>
    <row r="159" spans="1:8" x14ac:dyDescent="0.3">
      <c r="A159" s="1">
        <v>41278</v>
      </c>
      <c r="B159" s="2">
        <v>28.010000229999999</v>
      </c>
      <c r="C159" s="2">
        <v>28.93000031</v>
      </c>
      <c r="D159" s="2">
        <v>27.829999919999999</v>
      </c>
      <c r="E159" s="2">
        <v>28.760000229999999</v>
      </c>
      <c r="F159" s="2">
        <v>28.650556559999998</v>
      </c>
      <c r="G159" s="2">
        <v>72715400</v>
      </c>
      <c r="H159" s="2" cm="1">
        <f t="array" ref="H159">IF(ROW()=ROW(Stocks[#Headers])+1, 0, Stocks[[#This Row],[Date]] - INDEX(Stocks[Date], ROW()-ROW(Stocks[#Headers])))</f>
        <v>0</v>
      </c>
    </row>
    <row r="160" spans="1:8" x14ac:dyDescent="0.3">
      <c r="A160" s="1">
        <v>41281</v>
      </c>
      <c r="B160" s="2">
        <v>28.690000529999999</v>
      </c>
      <c r="C160" s="2">
        <v>29.790000920000001</v>
      </c>
      <c r="D160" s="2">
        <v>28.649999619999999</v>
      </c>
      <c r="E160" s="2">
        <v>29.420000080000001</v>
      </c>
      <c r="F160" s="2">
        <v>29.308046340000001</v>
      </c>
      <c r="G160" s="2">
        <v>83781800</v>
      </c>
      <c r="H160" s="2" cm="1">
        <f t="array" ref="H160">IF(ROW()=ROW(Stocks[#Headers])+1, 0, Stocks[[#This Row],[Date]] - INDEX(Stocks[Date], ROW()-ROW(Stocks[#Headers])))</f>
        <v>0</v>
      </c>
    </row>
    <row r="161" spans="1:8" x14ac:dyDescent="0.3">
      <c r="A161" s="1">
        <v>41282</v>
      </c>
      <c r="B161" s="2">
        <v>29.510000229999999</v>
      </c>
      <c r="C161" s="2">
        <v>29.600000380000001</v>
      </c>
      <c r="D161" s="2">
        <v>28.86000061</v>
      </c>
      <c r="E161" s="2">
        <v>29.059999470000001</v>
      </c>
      <c r="F161" s="2">
        <v>28.9494133</v>
      </c>
      <c r="G161" s="2">
        <v>45871300</v>
      </c>
      <c r="H161" s="2" cm="1">
        <f t="array" ref="H161">IF(ROW()=ROW(Stocks[#Headers])+1, 0, Stocks[[#This Row],[Date]] - INDEX(Stocks[Date], ROW()-ROW(Stocks[#Headers])))</f>
        <v>0</v>
      </c>
    </row>
    <row r="162" spans="1:8" x14ac:dyDescent="0.3">
      <c r="A162" s="1">
        <v>41283</v>
      </c>
      <c r="B162" s="2">
        <v>29.670000080000001</v>
      </c>
      <c r="C162" s="2">
        <v>30.600000380000001</v>
      </c>
      <c r="D162" s="2">
        <v>29.489999770000001</v>
      </c>
      <c r="E162" s="2">
        <v>30.590000150000002</v>
      </c>
      <c r="F162" s="2">
        <v>30.473592759999999</v>
      </c>
      <c r="G162" s="2">
        <v>104787700</v>
      </c>
      <c r="H162" s="2" cm="1">
        <f t="array" ref="H162">IF(ROW()=ROW(Stocks[#Headers])+1, 0, Stocks[[#This Row],[Date]] - INDEX(Stocks[Date], ROW()-ROW(Stocks[#Headers])))</f>
        <v>0</v>
      </c>
    </row>
    <row r="163" spans="1:8" x14ac:dyDescent="0.3">
      <c r="A163" s="1">
        <v>41284</v>
      </c>
      <c r="B163" s="2">
        <v>30.600000380000001</v>
      </c>
      <c r="C163" s="2">
        <v>31.450000760000002</v>
      </c>
      <c r="D163" s="2">
        <v>30.280000690000001</v>
      </c>
      <c r="E163" s="2">
        <v>31.299999239999998</v>
      </c>
      <c r="F163" s="2">
        <v>31.180891039999999</v>
      </c>
      <c r="G163" s="2">
        <v>95316400</v>
      </c>
      <c r="H163" s="2" cm="1">
        <f t="array" ref="H163">IF(ROW()=ROW(Stocks[#Headers])+1, 0, Stocks[[#This Row],[Date]] - INDEX(Stocks[Date], ROW()-ROW(Stocks[#Headers])))</f>
        <v>0</v>
      </c>
    </row>
    <row r="164" spans="1:8" x14ac:dyDescent="0.3">
      <c r="A164" s="1">
        <v>41285</v>
      </c>
      <c r="B164" s="2">
        <v>31.280000690000001</v>
      </c>
      <c r="C164" s="2">
        <v>31.959999079999999</v>
      </c>
      <c r="D164" s="2">
        <v>31.100000380000001</v>
      </c>
      <c r="E164" s="2">
        <v>31.719999309999999</v>
      </c>
      <c r="F164" s="2">
        <v>31.599292760000001</v>
      </c>
      <c r="G164" s="2">
        <v>89598000</v>
      </c>
      <c r="H164" s="2" cm="1">
        <f t="array" ref="H164">IF(ROW()=ROW(Stocks[#Headers])+1, 0, Stocks[[#This Row],[Date]] - INDEX(Stocks[Date], ROW()-ROW(Stocks[#Headers])))</f>
        <v>0</v>
      </c>
    </row>
    <row r="165" spans="1:8" x14ac:dyDescent="0.3">
      <c r="A165" s="1">
        <v>41288</v>
      </c>
      <c r="B165" s="2">
        <v>32.08000183</v>
      </c>
      <c r="C165" s="2">
        <v>32.209999080000003</v>
      </c>
      <c r="D165" s="2">
        <v>30.620000839999999</v>
      </c>
      <c r="E165" s="2">
        <v>30.950000760000002</v>
      </c>
      <c r="F165" s="2">
        <v>30.832223890000002</v>
      </c>
      <c r="G165" s="2">
        <v>98892800</v>
      </c>
      <c r="H165" s="2" cm="1">
        <f t="array" ref="H165">IF(ROW()=ROW(Stocks[#Headers])+1, 0, Stocks[[#This Row],[Date]] - INDEX(Stocks[Date], ROW()-ROW(Stocks[#Headers])))</f>
        <v>0</v>
      </c>
    </row>
    <row r="166" spans="1:8" x14ac:dyDescent="0.3">
      <c r="A166" s="1">
        <v>41289</v>
      </c>
      <c r="B166" s="2">
        <v>30.63999939</v>
      </c>
      <c r="C166" s="2">
        <v>31.709999079999999</v>
      </c>
      <c r="D166" s="2">
        <v>29.879999160000001</v>
      </c>
      <c r="E166" s="2">
        <v>30.100000380000001</v>
      </c>
      <c r="F166" s="2">
        <v>29.98545837</v>
      </c>
      <c r="G166" s="2">
        <v>173242600</v>
      </c>
      <c r="H166" s="2" cm="1">
        <f t="array" ref="H166">IF(ROW()=ROW(Stocks[#Headers])+1, 0, Stocks[[#This Row],[Date]] - INDEX(Stocks[Date], ROW()-ROW(Stocks[#Headers])))</f>
        <v>0</v>
      </c>
    </row>
    <row r="167" spans="1:8" x14ac:dyDescent="0.3">
      <c r="A167" s="1">
        <v>41290</v>
      </c>
      <c r="B167" s="2">
        <v>30.209999079999999</v>
      </c>
      <c r="C167" s="2">
        <v>30.350000380000001</v>
      </c>
      <c r="D167" s="2">
        <v>29.530000690000001</v>
      </c>
      <c r="E167" s="2">
        <v>29.850000380000001</v>
      </c>
      <c r="F167" s="2">
        <v>29.736408229999999</v>
      </c>
      <c r="G167" s="2">
        <v>75332700</v>
      </c>
      <c r="H167" s="2" cm="1">
        <f t="array" ref="H167">IF(ROW()=ROW(Stocks[#Headers])+1, 0, Stocks[[#This Row],[Date]] - INDEX(Stocks[Date], ROW()-ROW(Stocks[#Headers])))</f>
        <v>0</v>
      </c>
    </row>
    <row r="168" spans="1:8" x14ac:dyDescent="0.3">
      <c r="A168" s="1">
        <v>41291</v>
      </c>
      <c r="B168" s="2">
        <v>30.079999919999999</v>
      </c>
      <c r="C168" s="2">
        <v>30.420000080000001</v>
      </c>
      <c r="D168" s="2">
        <v>30.030000690000001</v>
      </c>
      <c r="E168" s="2">
        <v>30.13999939</v>
      </c>
      <c r="F168" s="2">
        <v>30.02530479</v>
      </c>
      <c r="G168" s="2">
        <v>40256700</v>
      </c>
      <c r="H168" s="2" cm="1">
        <f t="array" ref="H168">IF(ROW()=ROW(Stocks[#Headers])+1, 0, Stocks[[#This Row],[Date]] - INDEX(Stocks[Date], ROW()-ROW(Stocks[#Headers])))</f>
        <v>0</v>
      </c>
    </row>
    <row r="169" spans="1:8" x14ac:dyDescent="0.3">
      <c r="A169" s="1">
        <v>41292</v>
      </c>
      <c r="B169" s="2">
        <v>30.309999470000001</v>
      </c>
      <c r="C169" s="2">
        <v>30.440000529999999</v>
      </c>
      <c r="D169" s="2">
        <v>29.270000459999999</v>
      </c>
      <c r="E169" s="2">
        <v>29.659999849999998</v>
      </c>
      <c r="F169" s="2">
        <v>29.547132489999999</v>
      </c>
      <c r="G169" s="2">
        <v>49631500</v>
      </c>
      <c r="H169" s="2" cm="1">
        <f t="array" ref="H169">IF(ROW()=ROW(Stocks[#Headers])+1, 0, Stocks[[#This Row],[Date]] - INDEX(Stocks[Date], ROW()-ROW(Stocks[#Headers])))</f>
        <v>0</v>
      </c>
    </row>
    <row r="170" spans="1:8" x14ac:dyDescent="0.3">
      <c r="A170" s="1">
        <v>41296</v>
      </c>
      <c r="B170" s="2">
        <v>29.75</v>
      </c>
      <c r="C170" s="2">
        <v>30.88999939</v>
      </c>
      <c r="D170" s="2">
        <v>29.739999770000001</v>
      </c>
      <c r="E170" s="2">
        <v>30.729999540000001</v>
      </c>
      <c r="F170" s="2">
        <v>30.613061900000002</v>
      </c>
      <c r="G170" s="2">
        <v>55243300</v>
      </c>
      <c r="H170" s="2" cm="1">
        <f t="array" ref="H170">IF(ROW()=ROW(Stocks[#Headers])+1, 0, Stocks[[#This Row],[Date]] - INDEX(Stocks[Date], ROW()-ROW(Stocks[#Headers])))</f>
        <v>0</v>
      </c>
    </row>
    <row r="171" spans="1:8" x14ac:dyDescent="0.3">
      <c r="A171" s="1">
        <v>41297</v>
      </c>
      <c r="B171" s="2">
        <v>31.100000380000001</v>
      </c>
      <c r="C171" s="2">
        <v>31.5</v>
      </c>
      <c r="D171" s="2">
        <v>30.799999239999998</v>
      </c>
      <c r="E171" s="2">
        <v>30.81999969</v>
      </c>
      <c r="F171" s="2">
        <v>30.702718730000001</v>
      </c>
      <c r="G171" s="2">
        <v>48899800</v>
      </c>
      <c r="H171" s="2" cm="1">
        <f t="array" ref="H171">IF(ROW()=ROW(Stocks[#Headers])+1, 0, Stocks[[#This Row],[Date]] - INDEX(Stocks[Date], ROW()-ROW(Stocks[#Headers])))</f>
        <v>0</v>
      </c>
    </row>
    <row r="172" spans="1:8" x14ac:dyDescent="0.3">
      <c r="A172" s="1">
        <v>41298</v>
      </c>
      <c r="B172" s="2">
        <v>31.270000459999999</v>
      </c>
      <c r="C172" s="2">
        <v>31.489999770000001</v>
      </c>
      <c r="D172" s="2">
        <v>30.809999470000001</v>
      </c>
      <c r="E172" s="2">
        <v>31.079999919999999</v>
      </c>
      <c r="F172" s="2">
        <v>30.961729049999999</v>
      </c>
      <c r="G172" s="2">
        <v>43845100</v>
      </c>
      <c r="H172" s="2" cm="1">
        <f t="array" ref="H172">IF(ROW()=ROW(Stocks[#Headers])+1, 0, Stocks[[#This Row],[Date]] - INDEX(Stocks[Date], ROW()-ROW(Stocks[#Headers])))</f>
        <v>0</v>
      </c>
    </row>
    <row r="173" spans="1:8" x14ac:dyDescent="0.3">
      <c r="A173" s="1">
        <v>41299</v>
      </c>
      <c r="B173" s="2">
        <v>31.409999849999998</v>
      </c>
      <c r="C173" s="2">
        <v>31.93000031</v>
      </c>
      <c r="D173" s="2">
        <v>31.129999160000001</v>
      </c>
      <c r="E173" s="2">
        <v>31.540000920000001</v>
      </c>
      <c r="F173" s="2">
        <v>31.419979099999999</v>
      </c>
      <c r="G173" s="2">
        <v>54363600</v>
      </c>
      <c r="H173" s="2" cm="1">
        <f t="array" ref="H173">IF(ROW()=ROW(Stocks[#Headers])+1, 0, Stocks[[#This Row],[Date]] - INDEX(Stocks[Date], ROW()-ROW(Stocks[#Headers])))</f>
        <v>0</v>
      </c>
    </row>
    <row r="174" spans="1:8" x14ac:dyDescent="0.3">
      <c r="A174" s="1">
        <v>41302</v>
      </c>
      <c r="B174" s="2">
        <v>31.879999160000001</v>
      </c>
      <c r="C174" s="2">
        <v>32.509998320000001</v>
      </c>
      <c r="D174" s="2">
        <v>31.809999470000001</v>
      </c>
      <c r="E174" s="2">
        <v>32.47000122</v>
      </c>
      <c r="F174" s="2">
        <v>32.346439359999998</v>
      </c>
      <c r="G174" s="2">
        <v>59682500</v>
      </c>
      <c r="H174" s="2" cm="1">
        <f t="array" ref="H174">IF(ROW()=ROW(Stocks[#Headers])+1, 0, Stocks[[#This Row],[Date]] - INDEX(Stocks[Date], ROW()-ROW(Stocks[#Headers])))</f>
        <v>0</v>
      </c>
    </row>
    <row r="175" spans="1:8" x14ac:dyDescent="0.3">
      <c r="A175" s="1">
        <v>41303</v>
      </c>
      <c r="B175" s="2">
        <v>32</v>
      </c>
      <c r="C175" s="2">
        <v>32.069999690000003</v>
      </c>
      <c r="D175" s="2">
        <v>30.709999079999999</v>
      </c>
      <c r="E175" s="2">
        <v>30.790000920000001</v>
      </c>
      <c r="F175" s="2">
        <v>30.672832490000001</v>
      </c>
      <c r="G175" s="2">
        <v>72976500</v>
      </c>
      <c r="H175" s="2" cm="1">
        <f t="array" ref="H175">IF(ROW()=ROW(Stocks[#Headers])+1, 0, Stocks[[#This Row],[Date]] - INDEX(Stocks[Date], ROW()-ROW(Stocks[#Headers])))</f>
        <v>0</v>
      </c>
    </row>
    <row r="176" spans="1:8" x14ac:dyDescent="0.3">
      <c r="A176" s="1">
        <v>41304</v>
      </c>
      <c r="B176" s="2">
        <v>30.979999540000001</v>
      </c>
      <c r="C176" s="2">
        <v>31.489999770000001</v>
      </c>
      <c r="D176" s="2">
        <v>30.879999160000001</v>
      </c>
      <c r="E176" s="2">
        <v>31.239999770000001</v>
      </c>
      <c r="F176" s="2">
        <v>31.121120449999999</v>
      </c>
      <c r="G176" s="2">
        <v>87682100</v>
      </c>
      <c r="H176" s="2" cm="1">
        <f t="array" ref="H176">IF(ROW()=ROW(Stocks[#Headers])+1, 0, Stocks[[#This Row],[Date]] - INDEX(Stocks[Date], ROW()-ROW(Stocks[#Headers])))</f>
        <v>0</v>
      </c>
    </row>
    <row r="177" spans="1:8" x14ac:dyDescent="0.3">
      <c r="A177" s="1">
        <v>41305</v>
      </c>
      <c r="B177" s="2">
        <v>29.149999619999999</v>
      </c>
      <c r="C177" s="2">
        <v>31.469999309999999</v>
      </c>
      <c r="D177" s="2">
        <v>28.739999770000001</v>
      </c>
      <c r="E177" s="2">
        <v>30.979999540000001</v>
      </c>
      <c r="F177" s="2">
        <v>30.86210823</v>
      </c>
      <c r="G177" s="2">
        <v>190744900</v>
      </c>
      <c r="H177" s="2" cm="1">
        <f t="array" ref="H177">IF(ROW()=ROW(Stocks[#Headers])+1, 0, Stocks[[#This Row],[Date]] - INDEX(Stocks[Date], ROW()-ROW(Stocks[#Headers])))</f>
        <v>0</v>
      </c>
    </row>
    <row r="178" spans="1:8" x14ac:dyDescent="0.3">
      <c r="A178" s="1">
        <v>41306</v>
      </c>
      <c r="B178" s="2">
        <v>31.010000229999999</v>
      </c>
      <c r="C178" s="2">
        <v>31.020000459999999</v>
      </c>
      <c r="D178" s="2">
        <v>29.629999160000001</v>
      </c>
      <c r="E178" s="2">
        <v>29.729999540000001</v>
      </c>
      <c r="F178" s="2">
        <v>29.61686516</v>
      </c>
      <c r="G178" s="2">
        <v>85856700</v>
      </c>
      <c r="H178" s="2" cm="1">
        <f t="array" ref="H178">IF(ROW()=ROW(Stocks[#Headers])+1, 0, Stocks[[#This Row],[Date]] - INDEX(Stocks[Date], ROW()-ROW(Stocks[#Headers])))</f>
        <v>0</v>
      </c>
    </row>
    <row r="179" spans="1:8" x14ac:dyDescent="0.3">
      <c r="A179" s="1">
        <v>41309</v>
      </c>
      <c r="B179" s="2">
        <v>29.059999470000001</v>
      </c>
      <c r="C179" s="2">
        <v>29.200000760000002</v>
      </c>
      <c r="D179" s="2">
        <v>28.010000229999999</v>
      </c>
      <c r="E179" s="2">
        <v>28.11000061</v>
      </c>
      <c r="F179" s="2">
        <v>28.00303268</v>
      </c>
      <c r="G179" s="2">
        <v>92362200</v>
      </c>
      <c r="H179" s="2" cm="1">
        <f t="array" ref="H179">IF(ROW()=ROW(Stocks[#Headers])+1, 0, Stocks[[#This Row],[Date]] - INDEX(Stocks[Date], ROW()-ROW(Stocks[#Headers])))</f>
        <v>0</v>
      </c>
    </row>
    <row r="180" spans="1:8" x14ac:dyDescent="0.3">
      <c r="A180" s="1">
        <v>41310</v>
      </c>
      <c r="B180" s="2">
        <v>28.260000229999999</v>
      </c>
      <c r="C180" s="2">
        <v>28.959999079999999</v>
      </c>
      <c r="D180" s="2">
        <v>28.040000920000001</v>
      </c>
      <c r="E180" s="2">
        <v>28.63999939</v>
      </c>
      <c r="F180" s="2">
        <v>28.531011580000001</v>
      </c>
      <c r="G180" s="2">
        <v>47948200</v>
      </c>
      <c r="H180" s="2" cm="1">
        <f t="array" ref="H180">IF(ROW()=ROW(Stocks[#Headers])+1, 0, Stocks[[#This Row],[Date]] - INDEX(Stocks[Date], ROW()-ROW(Stocks[#Headers])))</f>
        <v>0</v>
      </c>
    </row>
    <row r="181" spans="1:8" x14ac:dyDescent="0.3">
      <c r="A181" s="1">
        <v>41311</v>
      </c>
      <c r="B181" s="2">
        <v>28.739999770000001</v>
      </c>
      <c r="C181" s="2">
        <v>29.290000920000001</v>
      </c>
      <c r="D181" s="2">
        <v>28.659999849999998</v>
      </c>
      <c r="E181" s="2">
        <v>29.049999239999998</v>
      </c>
      <c r="F181" s="2">
        <v>28.93945313</v>
      </c>
      <c r="G181" s="2">
        <v>38375900</v>
      </c>
      <c r="H181" s="2" cm="1">
        <f t="array" ref="H181">IF(ROW()=ROW(Stocks[#Headers])+1, 0, Stocks[[#This Row],[Date]] - INDEX(Stocks[Date], ROW()-ROW(Stocks[#Headers])))</f>
        <v>0</v>
      </c>
    </row>
    <row r="182" spans="1:8" x14ac:dyDescent="0.3">
      <c r="A182" s="1">
        <v>41312</v>
      </c>
      <c r="B182" s="2">
        <v>29.11000061</v>
      </c>
      <c r="C182" s="2">
        <v>29.149999619999999</v>
      </c>
      <c r="D182" s="2">
        <v>28.270000459999999</v>
      </c>
      <c r="E182" s="2">
        <v>28.649999619999999</v>
      </c>
      <c r="F182" s="2">
        <v>28.540973659999999</v>
      </c>
      <c r="G182" s="2">
        <v>34540100</v>
      </c>
      <c r="H182" s="2" cm="1">
        <f t="array" ref="H182">IF(ROW()=ROW(Stocks[#Headers])+1, 0, Stocks[[#This Row],[Date]] - INDEX(Stocks[Date], ROW()-ROW(Stocks[#Headers])))</f>
        <v>0</v>
      </c>
    </row>
    <row r="183" spans="1:8" x14ac:dyDescent="0.3">
      <c r="A183" s="1">
        <v>41313</v>
      </c>
      <c r="B183" s="2">
        <v>28.88999939</v>
      </c>
      <c r="C183" s="2">
        <v>29.170000080000001</v>
      </c>
      <c r="D183" s="2">
        <v>28.510000229999999</v>
      </c>
      <c r="E183" s="2">
        <v>28.549999239999998</v>
      </c>
      <c r="F183" s="2">
        <v>28.441354749999999</v>
      </c>
      <c r="G183" s="2">
        <v>37708800</v>
      </c>
      <c r="H183" s="2" cm="1">
        <f t="array" ref="H183">IF(ROW()=ROW(Stocks[#Headers])+1, 0, Stocks[[#This Row],[Date]] - INDEX(Stocks[Date], ROW()-ROW(Stocks[#Headers])))</f>
        <v>0</v>
      </c>
    </row>
    <row r="184" spans="1:8" x14ac:dyDescent="0.3">
      <c r="A184" s="1">
        <v>41316</v>
      </c>
      <c r="B184" s="2">
        <v>28.61000061</v>
      </c>
      <c r="C184" s="2">
        <v>28.68000031</v>
      </c>
      <c r="D184" s="2">
        <v>28.040000920000001</v>
      </c>
      <c r="E184" s="2">
        <v>28.260000229999999</v>
      </c>
      <c r="F184" s="2">
        <v>28.152460099999999</v>
      </c>
      <c r="G184" s="2">
        <v>37361800</v>
      </c>
      <c r="H184" s="2" cm="1">
        <f t="array" ref="H184">IF(ROW()=ROW(Stocks[#Headers])+1, 0, Stocks[[#This Row],[Date]] - INDEX(Stocks[Date], ROW()-ROW(Stocks[#Headers])))</f>
        <v>0</v>
      </c>
    </row>
    <row r="185" spans="1:8" x14ac:dyDescent="0.3">
      <c r="A185" s="1">
        <v>41317</v>
      </c>
      <c r="B185" s="2">
        <v>27.670000080000001</v>
      </c>
      <c r="C185" s="2">
        <v>28.159999849999998</v>
      </c>
      <c r="D185" s="2">
        <v>27.100000380000001</v>
      </c>
      <c r="E185" s="2">
        <v>27.370000839999999</v>
      </c>
      <c r="F185" s="2">
        <v>27.265848160000001</v>
      </c>
      <c r="G185" s="2">
        <v>93498700</v>
      </c>
      <c r="H185" s="2" cm="1">
        <f t="array" ref="H185">IF(ROW()=ROW(Stocks[#Headers])+1, 0, Stocks[[#This Row],[Date]] - INDEX(Stocks[Date], ROW()-ROW(Stocks[#Headers])))</f>
        <v>0</v>
      </c>
    </row>
    <row r="186" spans="1:8" x14ac:dyDescent="0.3">
      <c r="A186" s="1">
        <v>41318</v>
      </c>
      <c r="B186" s="2">
        <v>27.36000061</v>
      </c>
      <c r="C186" s="2">
        <v>28.31999969</v>
      </c>
      <c r="D186" s="2">
        <v>27.309999470000001</v>
      </c>
      <c r="E186" s="2">
        <v>27.909999849999998</v>
      </c>
      <c r="F186" s="2">
        <v>27.803791050000001</v>
      </c>
      <c r="G186" s="2">
        <v>50164000</v>
      </c>
      <c r="H186" s="2" cm="1">
        <f t="array" ref="H186">IF(ROW()=ROW(Stocks[#Headers])+1, 0, Stocks[[#This Row],[Date]] - INDEX(Stocks[Date], ROW()-ROW(Stocks[#Headers])))</f>
        <v>0</v>
      </c>
    </row>
    <row r="187" spans="1:8" x14ac:dyDescent="0.3">
      <c r="A187" s="1">
        <v>41319</v>
      </c>
      <c r="B187" s="2">
        <v>28.020000459999999</v>
      </c>
      <c r="C187" s="2">
        <v>28.629999160000001</v>
      </c>
      <c r="D187" s="2">
        <v>28.010000229999999</v>
      </c>
      <c r="E187" s="2">
        <v>28.5</v>
      </c>
      <c r="F187" s="2">
        <v>28.391544339999999</v>
      </c>
      <c r="G187" s="2">
        <v>35615800</v>
      </c>
      <c r="H187" s="2" cm="1">
        <f t="array" ref="H187">IF(ROW()=ROW(Stocks[#Headers])+1, 0, Stocks[[#This Row],[Date]] - INDEX(Stocks[Date], ROW()-ROW(Stocks[#Headers])))</f>
        <v>0</v>
      </c>
    </row>
    <row r="188" spans="1:8" x14ac:dyDescent="0.3">
      <c r="A188" s="1">
        <v>41320</v>
      </c>
      <c r="B188" s="2">
        <v>28.520000459999999</v>
      </c>
      <c r="C188" s="2">
        <v>28.75</v>
      </c>
      <c r="D188" s="2">
        <v>28.090000150000002</v>
      </c>
      <c r="E188" s="2">
        <v>28.31999969</v>
      </c>
      <c r="F188" s="2">
        <v>28.212230680000001</v>
      </c>
      <c r="G188" s="2">
        <v>33109300</v>
      </c>
      <c r="H188" s="2" cm="1">
        <f t="array" ref="H188">IF(ROW()=ROW(Stocks[#Headers])+1, 0, Stocks[[#This Row],[Date]] - INDEX(Stocks[Date], ROW()-ROW(Stocks[#Headers])))</f>
        <v>0</v>
      </c>
    </row>
    <row r="189" spans="1:8" x14ac:dyDescent="0.3">
      <c r="A189" s="1">
        <v>41324</v>
      </c>
      <c r="B189" s="2">
        <v>28.229999540000001</v>
      </c>
      <c r="C189" s="2">
        <v>29.079999919999999</v>
      </c>
      <c r="D189" s="2">
        <v>28.120000839999999</v>
      </c>
      <c r="E189" s="2">
        <v>28.93000031</v>
      </c>
      <c r="F189" s="2">
        <v>28.819910050000001</v>
      </c>
      <c r="G189" s="2">
        <v>49396400</v>
      </c>
      <c r="H189" s="2" cm="1">
        <f t="array" ref="H189">IF(ROW()=ROW(Stocks[#Headers])+1, 0, Stocks[[#This Row],[Date]] - INDEX(Stocks[Date], ROW()-ROW(Stocks[#Headers])))</f>
        <v>0</v>
      </c>
    </row>
    <row r="190" spans="1:8" x14ac:dyDescent="0.3">
      <c r="A190" s="1">
        <v>41325</v>
      </c>
      <c r="B190" s="2">
        <v>28.920000080000001</v>
      </c>
      <c r="C190" s="2">
        <v>29.049999239999998</v>
      </c>
      <c r="D190" s="2">
        <v>28.329999919999999</v>
      </c>
      <c r="E190" s="2">
        <v>28.459999079999999</v>
      </c>
      <c r="F190" s="2">
        <v>28.351697919999999</v>
      </c>
      <c r="G190" s="2">
        <v>42098200</v>
      </c>
      <c r="H190" s="2" cm="1">
        <f t="array" ref="H190">IF(ROW()=ROW(Stocks[#Headers])+1, 0, Stocks[[#This Row],[Date]] - INDEX(Stocks[Date], ROW()-ROW(Stocks[#Headers])))</f>
        <v>0</v>
      </c>
    </row>
    <row r="191" spans="1:8" x14ac:dyDescent="0.3">
      <c r="A191" s="1">
        <v>41326</v>
      </c>
      <c r="B191" s="2">
        <v>28.280000690000001</v>
      </c>
      <c r="C191" s="2">
        <v>28.549999239999998</v>
      </c>
      <c r="D191" s="2">
        <v>27.149999619999999</v>
      </c>
      <c r="E191" s="2">
        <v>27.280000690000001</v>
      </c>
      <c r="F191" s="2">
        <v>27.17618942</v>
      </c>
      <c r="G191" s="2">
        <v>49642300</v>
      </c>
      <c r="H191" s="2" cm="1">
        <f t="array" ref="H191">IF(ROW()=ROW(Stocks[#Headers])+1, 0, Stocks[[#This Row],[Date]] - INDEX(Stocks[Date], ROW()-ROW(Stocks[#Headers])))</f>
        <v>0</v>
      </c>
    </row>
    <row r="192" spans="1:8" x14ac:dyDescent="0.3">
      <c r="A192" s="1">
        <v>41327</v>
      </c>
      <c r="B192" s="2">
        <v>27.620000839999999</v>
      </c>
      <c r="C192" s="2">
        <v>27.629999160000001</v>
      </c>
      <c r="D192" s="2">
        <v>26.81999969</v>
      </c>
      <c r="E192" s="2">
        <v>27.129999160000001</v>
      </c>
      <c r="F192" s="2">
        <v>27.026758189999999</v>
      </c>
      <c r="G192" s="2">
        <v>36350200</v>
      </c>
      <c r="H192" s="2" cm="1">
        <f t="array" ref="H192">IF(ROW()=ROW(Stocks[#Headers])+1, 0, Stocks[[#This Row],[Date]] - INDEX(Stocks[Date], ROW()-ROW(Stocks[#Headers])))</f>
        <v>0</v>
      </c>
    </row>
    <row r="193" spans="1:8" x14ac:dyDescent="0.3">
      <c r="A193" s="1">
        <v>41330</v>
      </c>
      <c r="B193" s="2">
        <v>27.159999849999998</v>
      </c>
      <c r="C193" s="2">
        <v>27.63999939</v>
      </c>
      <c r="D193" s="2">
        <v>27.149999619999999</v>
      </c>
      <c r="E193" s="2">
        <v>27.270000459999999</v>
      </c>
      <c r="F193" s="2">
        <v>27.166229250000001</v>
      </c>
      <c r="G193" s="2">
        <v>34652000</v>
      </c>
      <c r="H193" s="2" cm="1">
        <f t="array" ref="H193">IF(ROW()=ROW(Stocks[#Headers])+1, 0, Stocks[[#This Row],[Date]] - INDEX(Stocks[Date], ROW()-ROW(Stocks[#Headers])))</f>
        <v>0</v>
      </c>
    </row>
    <row r="194" spans="1:8" x14ac:dyDescent="0.3">
      <c r="A194" s="1">
        <v>41331</v>
      </c>
      <c r="B194" s="2">
        <v>27.36000061</v>
      </c>
      <c r="C194" s="2">
        <v>27.459999079999999</v>
      </c>
      <c r="D194" s="2">
        <v>26.700000760000002</v>
      </c>
      <c r="E194" s="2">
        <v>27.38999939</v>
      </c>
      <c r="F194" s="2">
        <v>27.285770419999999</v>
      </c>
      <c r="G194" s="2">
        <v>31611700</v>
      </c>
      <c r="H194" s="2" cm="1">
        <f t="array" ref="H194">IF(ROW()=ROW(Stocks[#Headers])+1, 0, Stocks[[#This Row],[Date]] - INDEX(Stocks[Date], ROW()-ROW(Stocks[#Headers])))</f>
        <v>0</v>
      </c>
    </row>
    <row r="195" spans="1:8" x14ac:dyDescent="0.3">
      <c r="A195" s="1">
        <v>41332</v>
      </c>
      <c r="B195" s="2">
        <v>27.340000150000002</v>
      </c>
      <c r="C195" s="2">
        <v>27.340000150000002</v>
      </c>
      <c r="D195" s="2">
        <v>26.629999160000001</v>
      </c>
      <c r="E195" s="2">
        <v>26.870000839999999</v>
      </c>
      <c r="F195" s="2">
        <v>26.76774979</v>
      </c>
      <c r="G195" s="2">
        <v>44319700</v>
      </c>
      <c r="H195" s="2" cm="1">
        <f t="array" ref="H195">IF(ROW()=ROW(Stocks[#Headers])+1, 0, Stocks[[#This Row],[Date]] - INDEX(Stocks[Date], ROW()-ROW(Stocks[#Headers])))</f>
        <v>0</v>
      </c>
    </row>
    <row r="196" spans="1:8" x14ac:dyDescent="0.3">
      <c r="A196" s="1">
        <v>41333</v>
      </c>
      <c r="B196" s="2">
        <v>26.840000150000002</v>
      </c>
      <c r="C196" s="2">
        <v>27.299999239999998</v>
      </c>
      <c r="D196" s="2">
        <v>26.340000150000002</v>
      </c>
      <c r="E196" s="2">
        <v>27.25</v>
      </c>
      <c r="F196" s="2">
        <v>27.14630318</v>
      </c>
      <c r="G196" s="2">
        <v>83027800</v>
      </c>
      <c r="H196" s="2" cm="1">
        <f t="array" ref="H196">IF(ROW()=ROW(Stocks[#Headers])+1, 0, Stocks[[#This Row],[Date]] - INDEX(Stocks[Date], ROW()-ROW(Stocks[#Headers])))</f>
        <v>0</v>
      </c>
    </row>
    <row r="197" spans="1:8" x14ac:dyDescent="0.3">
      <c r="A197" s="1">
        <v>41334</v>
      </c>
      <c r="B197" s="2">
        <v>27.049999239999998</v>
      </c>
      <c r="C197" s="2">
        <v>28.120000839999999</v>
      </c>
      <c r="D197" s="2">
        <v>26.809999470000001</v>
      </c>
      <c r="E197" s="2">
        <v>27.780000690000001</v>
      </c>
      <c r="F197" s="2">
        <v>27.67428589</v>
      </c>
      <c r="G197" s="2">
        <v>54064800</v>
      </c>
      <c r="H197" s="2" cm="1">
        <f t="array" ref="H197">IF(ROW()=ROW(Stocks[#Headers])+1, 0, Stocks[[#This Row],[Date]] - INDEX(Stocks[Date], ROW()-ROW(Stocks[#Headers])))</f>
        <v>0</v>
      </c>
    </row>
    <row r="198" spans="1:8" x14ac:dyDescent="0.3">
      <c r="A198" s="1">
        <v>41337</v>
      </c>
      <c r="B198" s="2">
        <v>27.760000229999999</v>
      </c>
      <c r="C198" s="2">
        <v>28.059999470000001</v>
      </c>
      <c r="D198" s="2">
        <v>27.440000529999999</v>
      </c>
      <c r="E198" s="2">
        <v>27.719999309999999</v>
      </c>
      <c r="F198" s="2">
        <v>27.614515300000001</v>
      </c>
      <c r="G198" s="2">
        <v>32400700</v>
      </c>
      <c r="H198" s="2" cm="1">
        <f t="array" ref="H198">IF(ROW()=ROW(Stocks[#Headers])+1, 0, Stocks[[#This Row],[Date]] - INDEX(Stocks[Date], ROW()-ROW(Stocks[#Headers])))</f>
        <v>0</v>
      </c>
    </row>
    <row r="199" spans="1:8" x14ac:dyDescent="0.3">
      <c r="A199" s="1">
        <v>41338</v>
      </c>
      <c r="B199" s="2">
        <v>27.879999160000001</v>
      </c>
      <c r="C199" s="2">
        <v>28.18000031</v>
      </c>
      <c r="D199" s="2">
        <v>27.209999079999999</v>
      </c>
      <c r="E199" s="2">
        <v>27.520000459999999</v>
      </c>
      <c r="F199" s="2">
        <v>27.41527748</v>
      </c>
      <c r="G199" s="2">
        <v>40622200</v>
      </c>
      <c r="H199" s="2" cm="1">
        <f t="array" ref="H199">IF(ROW()=ROW(Stocks[#Headers])+1, 0, Stocks[[#This Row],[Date]] - INDEX(Stocks[Date], ROW()-ROW(Stocks[#Headers])))</f>
        <v>0</v>
      </c>
    </row>
    <row r="200" spans="1:8" x14ac:dyDescent="0.3">
      <c r="A200" s="1">
        <v>41339</v>
      </c>
      <c r="B200" s="2">
        <v>28.100000380000001</v>
      </c>
      <c r="C200" s="2">
        <v>28.129999160000001</v>
      </c>
      <c r="D200" s="2">
        <v>27.350000380000001</v>
      </c>
      <c r="E200" s="2">
        <v>27.450000760000002</v>
      </c>
      <c r="F200" s="2">
        <v>27.345542909999999</v>
      </c>
      <c r="G200" s="2">
        <v>33532600</v>
      </c>
      <c r="H200" s="2" cm="1">
        <f t="array" ref="H200">IF(ROW()=ROW(Stocks[#Headers])+1, 0, Stocks[[#This Row],[Date]] - INDEX(Stocks[Date], ROW()-ROW(Stocks[#Headers])))</f>
        <v>0</v>
      </c>
    </row>
    <row r="201" spans="1:8" x14ac:dyDescent="0.3">
      <c r="A201" s="1">
        <v>41340</v>
      </c>
      <c r="B201" s="2">
        <v>27.56999969</v>
      </c>
      <c r="C201" s="2">
        <v>28.68000031</v>
      </c>
      <c r="D201" s="2">
        <v>27.469999309999999</v>
      </c>
      <c r="E201" s="2">
        <v>28.579999919999999</v>
      </c>
      <c r="F201" s="2">
        <v>28.4712429</v>
      </c>
      <c r="G201" s="2">
        <v>74540200</v>
      </c>
      <c r="H201" s="2" cm="1">
        <f t="array" ref="H201">IF(ROW()=ROW(Stocks[#Headers])+1, 0, Stocks[[#This Row],[Date]] - INDEX(Stocks[Date], ROW()-ROW(Stocks[#Headers])))</f>
        <v>0</v>
      </c>
    </row>
    <row r="202" spans="1:8" x14ac:dyDescent="0.3">
      <c r="A202" s="1">
        <v>41341</v>
      </c>
      <c r="B202" s="2">
        <v>28.43000031</v>
      </c>
      <c r="C202" s="2">
        <v>28.469999309999999</v>
      </c>
      <c r="D202" s="2">
        <v>27.729999540000001</v>
      </c>
      <c r="E202" s="2">
        <v>27.959999079999999</v>
      </c>
      <c r="F202" s="2">
        <v>27.853599549999998</v>
      </c>
      <c r="G202" s="2">
        <v>44198900</v>
      </c>
      <c r="H202" s="2" cm="1">
        <f t="array" ref="H202">IF(ROW()=ROW(Stocks[#Headers])+1, 0, Stocks[[#This Row],[Date]] - INDEX(Stocks[Date], ROW()-ROW(Stocks[#Headers])))</f>
        <v>0</v>
      </c>
    </row>
    <row r="203" spans="1:8" x14ac:dyDescent="0.3">
      <c r="A203" s="1">
        <v>41344</v>
      </c>
      <c r="B203" s="2">
        <v>28.010000229999999</v>
      </c>
      <c r="C203" s="2">
        <v>28.63999939</v>
      </c>
      <c r="D203" s="2">
        <v>27.829999919999999</v>
      </c>
      <c r="E203" s="2">
        <v>28.13999939</v>
      </c>
      <c r="F203" s="2">
        <v>28.032915119999998</v>
      </c>
      <c r="G203" s="2">
        <v>35642100</v>
      </c>
      <c r="H203" s="2" cm="1">
        <f t="array" ref="H203">IF(ROW()=ROW(Stocks[#Headers])+1, 0, Stocks[[#This Row],[Date]] - INDEX(Stocks[Date], ROW()-ROW(Stocks[#Headers])))</f>
        <v>0</v>
      </c>
    </row>
    <row r="204" spans="1:8" x14ac:dyDescent="0.3">
      <c r="A204" s="1">
        <v>41345</v>
      </c>
      <c r="B204" s="2">
        <v>28.100000380000001</v>
      </c>
      <c r="C204" s="2">
        <v>28.31999969</v>
      </c>
      <c r="D204" s="2">
        <v>27.600000380000001</v>
      </c>
      <c r="E204" s="2">
        <v>27.829999919999999</v>
      </c>
      <c r="F204" s="2">
        <v>27.724096299999999</v>
      </c>
      <c r="G204" s="2">
        <v>27569600</v>
      </c>
      <c r="H204" s="2" cm="1">
        <f t="array" ref="H204">IF(ROW()=ROW(Stocks[#Headers])+1, 0, Stocks[[#This Row],[Date]] - INDEX(Stocks[Date], ROW()-ROW(Stocks[#Headers])))</f>
        <v>0</v>
      </c>
    </row>
    <row r="205" spans="1:8" x14ac:dyDescent="0.3">
      <c r="A205" s="1">
        <v>41346</v>
      </c>
      <c r="B205" s="2">
        <v>27.620000839999999</v>
      </c>
      <c r="C205" s="2">
        <v>27.649999619999999</v>
      </c>
      <c r="D205" s="2">
        <v>26.920000080000001</v>
      </c>
      <c r="E205" s="2">
        <v>27.079999919999999</v>
      </c>
      <c r="F205" s="2">
        <v>26.97694778</v>
      </c>
      <c r="G205" s="2">
        <v>39619500</v>
      </c>
      <c r="H205" s="2" cm="1">
        <f t="array" ref="H205">IF(ROW()=ROW(Stocks[#Headers])+1, 0, Stocks[[#This Row],[Date]] - INDEX(Stocks[Date], ROW()-ROW(Stocks[#Headers])))</f>
        <v>0</v>
      </c>
    </row>
    <row r="206" spans="1:8" x14ac:dyDescent="0.3">
      <c r="A206" s="1">
        <v>41347</v>
      </c>
      <c r="B206" s="2">
        <v>27.100000380000001</v>
      </c>
      <c r="C206" s="2">
        <v>27.43000031</v>
      </c>
      <c r="D206" s="2">
        <v>26.829999919999999</v>
      </c>
      <c r="E206" s="2">
        <v>27.040000920000001</v>
      </c>
      <c r="F206" s="2">
        <v>26.937103270000001</v>
      </c>
      <c r="G206" s="2">
        <v>27646400</v>
      </c>
      <c r="H206" s="2" cm="1">
        <f t="array" ref="H206">IF(ROW()=ROW(Stocks[#Headers])+1, 0, Stocks[[#This Row],[Date]] - INDEX(Stocks[Date], ROW()-ROW(Stocks[#Headers])))</f>
        <v>0</v>
      </c>
    </row>
    <row r="207" spans="1:8" x14ac:dyDescent="0.3">
      <c r="A207" s="1">
        <v>41348</v>
      </c>
      <c r="B207" s="2">
        <v>27.030000690000001</v>
      </c>
      <c r="C207" s="2">
        <v>27.059999470000001</v>
      </c>
      <c r="D207" s="2">
        <v>26.559999470000001</v>
      </c>
      <c r="E207" s="2">
        <v>26.649999619999999</v>
      </c>
      <c r="F207" s="2">
        <v>26.548585889999998</v>
      </c>
      <c r="G207" s="2">
        <v>31597400</v>
      </c>
      <c r="H207" s="2" cm="1">
        <f t="array" ref="H207">IF(ROW()=ROW(Stocks[#Headers])+1, 0, Stocks[[#This Row],[Date]] - INDEX(Stocks[Date], ROW()-ROW(Stocks[#Headers])))</f>
        <v>0</v>
      </c>
    </row>
    <row r="208" spans="1:8" x14ac:dyDescent="0.3">
      <c r="A208" s="1">
        <v>41351</v>
      </c>
      <c r="B208" s="2">
        <v>26.370000839999999</v>
      </c>
      <c r="C208" s="2">
        <v>26.790000920000001</v>
      </c>
      <c r="D208" s="2">
        <v>25.780000690000001</v>
      </c>
      <c r="E208" s="2">
        <v>26.489999770000001</v>
      </c>
      <c r="F208" s="2">
        <v>26.389194490000001</v>
      </c>
      <c r="G208" s="2">
        <v>26653700</v>
      </c>
      <c r="H208" s="2" cm="1">
        <f t="array" ref="H208">IF(ROW()=ROW(Stocks[#Headers])+1, 0, Stocks[[#This Row],[Date]] - INDEX(Stocks[Date], ROW()-ROW(Stocks[#Headers])))</f>
        <v>0</v>
      </c>
    </row>
    <row r="209" spans="1:8" x14ac:dyDescent="0.3">
      <c r="A209" s="1">
        <v>41352</v>
      </c>
      <c r="B209" s="2">
        <v>26.530000690000001</v>
      </c>
      <c r="C209" s="2">
        <v>26.899999619999999</v>
      </c>
      <c r="D209" s="2">
        <v>26.209999079999999</v>
      </c>
      <c r="E209" s="2">
        <v>26.549999239999998</v>
      </c>
      <c r="F209" s="2">
        <v>26.44896507</v>
      </c>
      <c r="G209" s="2">
        <v>25254200</v>
      </c>
      <c r="H209" s="2" cm="1">
        <f t="array" ref="H209">IF(ROW()=ROW(Stocks[#Headers])+1, 0, Stocks[[#This Row],[Date]] - INDEX(Stocks[Date], ROW()-ROW(Stocks[#Headers])))</f>
        <v>0</v>
      </c>
    </row>
    <row r="210" spans="1:8" x14ac:dyDescent="0.3">
      <c r="A210" s="1">
        <v>41353</v>
      </c>
      <c r="B210" s="2">
        <v>26.68000031</v>
      </c>
      <c r="C210" s="2">
        <v>26.690000529999999</v>
      </c>
      <c r="D210" s="2">
        <v>25.780000690000001</v>
      </c>
      <c r="E210" s="2">
        <v>25.86000061</v>
      </c>
      <c r="F210" s="2">
        <v>25.76159286</v>
      </c>
      <c r="G210" s="2">
        <v>44006500</v>
      </c>
      <c r="H210" s="2" cm="1">
        <f t="array" ref="H210">IF(ROW()=ROW(Stocks[#Headers])+1, 0, Stocks[[#This Row],[Date]] - INDEX(Stocks[Date], ROW()-ROW(Stocks[#Headers])))</f>
        <v>0</v>
      </c>
    </row>
    <row r="211" spans="1:8" x14ac:dyDescent="0.3">
      <c r="A211" s="1">
        <v>41354</v>
      </c>
      <c r="B211" s="2">
        <v>25.659999849999998</v>
      </c>
      <c r="C211" s="2">
        <v>26.11000061</v>
      </c>
      <c r="D211" s="2">
        <v>25.559999470000001</v>
      </c>
      <c r="E211" s="2">
        <v>25.739999770000001</v>
      </c>
      <c r="F211" s="2">
        <v>25.642049790000002</v>
      </c>
      <c r="G211" s="2">
        <v>24336100</v>
      </c>
      <c r="H211" s="2" cm="1">
        <f t="array" ref="H211">IF(ROW()=ROW(Stocks[#Headers])+1, 0, Stocks[[#This Row],[Date]] - INDEX(Stocks[Date], ROW()-ROW(Stocks[#Headers])))</f>
        <v>0</v>
      </c>
    </row>
    <row r="212" spans="1:8" x14ac:dyDescent="0.3">
      <c r="A212" s="1">
        <v>41355</v>
      </c>
      <c r="B212" s="2">
        <v>25.799999239999998</v>
      </c>
      <c r="C212" s="2">
        <v>26.010000229999999</v>
      </c>
      <c r="D212" s="2">
        <v>25.629999160000001</v>
      </c>
      <c r="E212" s="2">
        <v>25.729999540000001</v>
      </c>
      <c r="F212" s="2">
        <v>25.632085799999999</v>
      </c>
      <c r="G212" s="2">
        <v>18456300</v>
      </c>
      <c r="H212" s="2" cm="1">
        <f t="array" ref="H212">IF(ROW()=ROW(Stocks[#Headers])+1, 0, Stocks[[#This Row],[Date]] - INDEX(Stocks[Date], ROW()-ROW(Stocks[#Headers])))</f>
        <v>0</v>
      </c>
    </row>
    <row r="213" spans="1:8" x14ac:dyDescent="0.3">
      <c r="A213" s="1">
        <v>41358</v>
      </c>
      <c r="B213" s="2">
        <v>25.75</v>
      </c>
      <c r="C213" s="2">
        <v>25.799999239999998</v>
      </c>
      <c r="D213" s="2">
        <v>25.079999919999999</v>
      </c>
      <c r="E213" s="2">
        <v>25.129999160000001</v>
      </c>
      <c r="F213" s="2">
        <v>25.034370419999998</v>
      </c>
      <c r="G213" s="2">
        <v>39199000</v>
      </c>
      <c r="H213" s="2" cm="1">
        <f t="array" ref="H213">IF(ROW()=ROW(Stocks[#Headers])+1, 0, Stocks[[#This Row],[Date]] - INDEX(Stocks[Date], ROW()-ROW(Stocks[#Headers])))</f>
        <v>0</v>
      </c>
    </row>
    <row r="214" spans="1:8" x14ac:dyDescent="0.3">
      <c r="A214" s="1">
        <v>41359</v>
      </c>
      <c r="B214" s="2">
        <v>25.079999919999999</v>
      </c>
      <c r="C214" s="2">
        <v>25.479999540000001</v>
      </c>
      <c r="D214" s="2">
        <v>25.030000690000001</v>
      </c>
      <c r="E214" s="2">
        <v>25.209999079999999</v>
      </c>
      <c r="F214" s="2">
        <v>25.11406517</v>
      </c>
      <c r="G214" s="2">
        <v>26957200</v>
      </c>
      <c r="H214" s="2" cm="1">
        <f t="array" ref="H214">IF(ROW()=ROW(Stocks[#Headers])+1, 0, Stocks[[#This Row],[Date]] - INDEX(Stocks[Date], ROW()-ROW(Stocks[#Headers])))</f>
        <v>0</v>
      </c>
    </row>
    <row r="215" spans="1:8" x14ac:dyDescent="0.3">
      <c r="A215" s="1">
        <v>41360</v>
      </c>
      <c r="B215" s="2">
        <v>25</v>
      </c>
      <c r="C215" s="2">
        <v>26.280000690000001</v>
      </c>
      <c r="D215" s="2">
        <v>24.719999309999999</v>
      </c>
      <c r="E215" s="2">
        <v>26.090000150000002</v>
      </c>
      <c r="F215" s="2">
        <v>25.990716930000001</v>
      </c>
      <c r="G215" s="2">
        <v>52297400</v>
      </c>
      <c r="H215" s="2" cm="1">
        <f t="array" ref="H215">IF(ROW()=ROW(Stocks[#Headers])+1, 0, Stocks[[#This Row],[Date]] - INDEX(Stocks[Date], ROW()-ROW(Stocks[#Headers])))</f>
        <v>0</v>
      </c>
    </row>
    <row r="216" spans="1:8" x14ac:dyDescent="0.3">
      <c r="A216" s="1">
        <v>41361</v>
      </c>
      <c r="B216" s="2">
        <v>26.090000150000002</v>
      </c>
      <c r="C216" s="2">
        <v>26.170000080000001</v>
      </c>
      <c r="D216" s="2">
        <v>25.520000459999999</v>
      </c>
      <c r="E216" s="2">
        <v>25.579999919999999</v>
      </c>
      <c r="F216" s="2">
        <v>25.482658390000001</v>
      </c>
      <c r="G216" s="2">
        <v>28585700</v>
      </c>
      <c r="H216" s="2" cm="1">
        <f t="array" ref="H216">IF(ROW()=ROW(Stocks[#Headers])+1, 0, Stocks[[#This Row],[Date]] - INDEX(Stocks[Date], ROW()-ROW(Stocks[#Headers])))</f>
        <v>0</v>
      </c>
    </row>
    <row r="217" spans="1:8" x14ac:dyDescent="0.3">
      <c r="A217" s="1">
        <v>41365</v>
      </c>
      <c r="B217" s="2">
        <v>25.629999160000001</v>
      </c>
      <c r="C217" s="2">
        <v>25.88999939</v>
      </c>
      <c r="D217" s="2">
        <v>25.280000690000001</v>
      </c>
      <c r="E217" s="2">
        <v>25.530000690000001</v>
      </c>
      <c r="F217" s="2">
        <v>25.432847979999998</v>
      </c>
      <c r="G217" s="2">
        <v>22249300</v>
      </c>
      <c r="H217" s="2" cm="1">
        <f t="array" ref="H217">IF(ROW()=ROW(Stocks[#Headers])+1, 0, Stocks[[#This Row],[Date]] - INDEX(Stocks[Date], ROW()-ROW(Stocks[#Headers])))</f>
        <v>0</v>
      </c>
    </row>
    <row r="218" spans="1:8" x14ac:dyDescent="0.3">
      <c r="A218" s="1">
        <v>41366</v>
      </c>
      <c r="B218" s="2">
        <v>25.770000459999999</v>
      </c>
      <c r="C218" s="2">
        <v>26.120000839999999</v>
      </c>
      <c r="D218" s="2">
        <v>25.299999239999998</v>
      </c>
      <c r="E218" s="2">
        <v>25.420000080000001</v>
      </c>
      <c r="F218" s="2">
        <v>25.32326698</v>
      </c>
      <c r="G218" s="2">
        <v>35153300</v>
      </c>
      <c r="H218" s="2" cm="1">
        <f t="array" ref="H218">IF(ROW()=ROW(Stocks[#Headers])+1, 0, Stocks[[#This Row],[Date]] - INDEX(Stocks[Date], ROW()-ROW(Stocks[#Headers])))</f>
        <v>0</v>
      </c>
    </row>
    <row r="219" spans="1:8" x14ac:dyDescent="0.3">
      <c r="A219" s="1">
        <v>41367</v>
      </c>
      <c r="B219" s="2">
        <v>25.829999919999999</v>
      </c>
      <c r="C219" s="2">
        <v>26.38999939</v>
      </c>
      <c r="D219" s="2">
        <v>25.700000760000002</v>
      </c>
      <c r="E219" s="2">
        <v>26.25</v>
      </c>
      <c r="F219" s="2">
        <v>26.150106430000001</v>
      </c>
      <c r="G219" s="2">
        <v>48195200</v>
      </c>
      <c r="H219" s="2" cm="1">
        <f t="array" ref="H219">IF(ROW()=ROW(Stocks[#Headers])+1, 0, Stocks[[#This Row],[Date]] - INDEX(Stocks[Date], ROW()-ROW(Stocks[#Headers])))</f>
        <v>0</v>
      </c>
    </row>
    <row r="220" spans="1:8" x14ac:dyDescent="0.3">
      <c r="A220" s="1">
        <v>41368</v>
      </c>
      <c r="B220" s="2">
        <v>26.620000839999999</v>
      </c>
      <c r="C220" s="2">
        <v>27.229999540000001</v>
      </c>
      <c r="D220" s="2">
        <v>26.11000061</v>
      </c>
      <c r="E220" s="2">
        <v>27.06999969</v>
      </c>
      <c r="F220" s="2">
        <v>26.96698761</v>
      </c>
      <c r="G220" s="2">
        <v>82016800</v>
      </c>
      <c r="H220" s="2" cm="1">
        <f t="array" ref="H220">IF(ROW()=ROW(Stocks[#Headers])+1, 0, Stocks[[#This Row],[Date]] - INDEX(Stocks[Date], ROW()-ROW(Stocks[#Headers])))</f>
        <v>0</v>
      </c>
    </row>
    <row r="221" spans="1:8" x14ac:dyDescent="0.3">
      <c r="A221" s="1">
        <v>41369</v>
      </c>
      <c r="B221" s="2">
        <v>26.86000061</v>
      </c>
      <c r="C221" s="2">
        <v>27.799999239999998</v>
      </c>
      <c r="D221" s="2">
        <v>26.61000061</v>
      </c>
      <c r="E221" s="2">
        <v>27.38999939</v>
      </c>
      <c r="F221" s="2">
        <v>27.285770419999999</v>
      </c>
      <c r="G221" s="2">
        <v>64566600</v>
      </c>
      <c r="H221" s="2" cm="1">
        <f t="array" ref="H221">IF(ROW()=ROW(Stocks[#Headers])+1, 0, Stocks[[#This Row],[Date]] - INDEX(Stocks[Date], ROW()-ROW(Stocks[#Headers])))</f>
        <v>0</v>
      </c>
    </row>
    <row r="222" spans="1:8" x14ac:dyDescent="0.3">
      <c r="A222" s="1">
        <v>41372</v>
      </c>
      <c r="B222" s="2">
        <v>27.190000529999999</v>
      </c>
      <c r="C222" s="2">
        <v>27.200000760000002</v>
      </c>
      <c r="D222" s="2">
        <v>26.629999160000001</v>
      </c>
      <c r="E222" s="2">
        <v>26.850000380000001</v>
      </c>
      <c r="F222" s="2">
        <v>26.74782562</v>
      </c>
      <c r="G222" s="2">
        <v>27256000</v>
      </c>
      <c r="H222" s="2" cm="1">
        <f t="array" ref="H222">IF(ROW()=ROW(Stocks[#Headers])+1, 0, Stocks[[#This Row],[Date]] - INDEX(Stocks[Date], ROW()-ROW(Stocks[#Headers])))</f>
        <v>0</v>
      </c>
    </row>
    <row r="223" spans="1:8" x14ac:dyDescent="0.3">
      <c r="A223" s="1">
        <v>41373</v>
      </c>
      <c r="B223" s="2">
        <v>26.579999919999999</v>
      </c>
      <c r="C223" s="2">
        <v>26.88999939</v>
      </c>
      <c r="D223" s="2">
        <v>26.420000080000001</v>
      </c>
      <c r="E223" s="2">
        <v>26.590000150000002</v>
      </c>
      <c r="F223" s="2">
        <v>26.48881531</v>
      </c>
      <c r="G223" s="2">
        <v>21311100</v>
      </c>
      <c r="H223" s="2" cm="1">
        <f t="array" ref="H223">IF(ROW()=ROW(Stocks[#Headers])+1, 0, Stocks[[#This Row],[Date]] - INDEX(Stocks[Date], ROW()-ROW(Stocks[#Headers])))</f>
        <v>0</v>
      </c>
    </row>
    <row r="224" spans="1:8" x14ac:dyDescent="0.3">
      <c r="A224" s="1">
        <v>41374</v>
      </c>
      <c r="B224" s="2">
        <v>27.010000229999999</v>
      </c>
      <c r="C224" s="2">
        <v>27.840000150000002</v>
      </c>
      <c r="D224" s="2">
        <v>26.899999619999999</v>
      </c>
      <c r="E224" s="2">
        <v>27.56999969</v>
      </c>
      <c r="F224" s="2">
        <v>27.465085980000001</v>
      </c>
      <c r="G224" s="2">
        <v>45949400</v>
      </c>
      <c r="H224" s="2" cm="1">
        <f t="array" ref="H224">IF(ROW()=ROW(Stocks[#Headers])+1, 0, Stocks[[#This Row],[Date]] - INDEX(Stocks[Date], ROW()-ROW(Stocks[#Headers])))</f>
        <v>0</v>
      </c>
    </row>
    <row r="225" spans="1:8" x14ac:dyDescent="0.3">
      <c r="A225" s="1">
        <v>41375</v>
      </c>
      <c r="B225" s="2">
        <v>27.479999540000001</v>
      </c>
      <c r="C225" s="2">
        <v>28.100000380000001</v>
      </c>
      <c r="D225" s="2">
        <v>27.25</v>
      </c>
      <c r="E225" s="2">
        <v>28.020000459999999</v>
      </c>
      <c r="F225" s="2">
        <v>27.913372039999999</v>
      </c>
      <c r="G225" s="2">
        <v>33368500</v>
      </c>
      <c r="H225" s="2" cm="1">
        <f t="array" ref="H225">IF(ROW()=ROW(Stocks[#Headers])+1, 0, Stocks[[#This Row],[Date]] - INDEX(Stocks[Date], ROW()-ROW(Stocks[#Headers])))</f>
        <v>0</v>
      </c>
    </row>
    <row r="226" spans="1:8" x14ac:dyDescent="0.3">
      <c r="A226" s="1">
        <v>41376</v>
      </c>
      <c r="B226" s="2">
        <v>28</v>
      </c>
      <c r="C226" s="2">
        <v>28</v>
      </c>
      <c r="D226" s="2">
        <v>27.239999770000001</v>
      </c>
      <c r="E226" s="2">
        <v>27.399999619999999</v>
      </c>
      <c r="F226" s="2">
        <v>27.2957325</v>
      </c>
      <c r="G226" s="2">
        <v>28697400</v>
      </c>
      <c r="H226" s="2" cm="1">
        <f t="array" ref="H226">IF(ROW()=ROW(Stocks[#Headers])+1, 0, Stocks[[#This Row],[Date]] - INDEX(Stocks[Date], ROW()-ROW(Stocks[#Headers])))</f>
        <v>0</v>
      </c>
    </row>
    <row r="227" spans="1:8" x14ac:dyDescent="0.3">
      <c r="A227" s="1">
        <v>41379</v>
      </c>
      <c r="B227" s="2">
        <v>27.159999849999998</v>
      </c>
      <c r="C227" s="2">
        <v>27.479999540000001</v>
      </c>
      <c r="D227" s="2">
        <v>26.36000061</v>
      </c>
      <c r="E227" s="2">
        <v>26.520000459999999</v>
      </c>
      <c r="F227" s="2">
        <v>26.419080730000001</v>
      </c>
      <c r="G227" s="2">
        <v>30275400</v>
      </c>
      <c r="H227" s="2" cm="1">
        <f t="array" ref="H227">IF(ROW()=ROW(Stocks[#Headers])+1, 0, Stocks[[#This Row],[Date]] - INDEX(Stocks[Date], ROW()-ROW(Stocks[#Headers])))</f>
        <v>0</v>
      </c>
    </row>
    <row r="228" spans="1:8" x14ac:dyDescent="0.3">
      <c r="A228" s="1">
        <v>41380</v>
      </c>
      <c r="B228" s="2">
        <v>26.809999470000001</v>
      </c>
      <c r="C228" s="2">
        <v>27.11000061</v>
      </c>
      <c r="D228" s="2">
        <v>26.399999619999999</v>
      </c>
      <c r="E228" s="2">
        <v>26.920000080000001</v>
      </c>
      <c r="F228" s="2">
        <v>26.817556379999999</v>
      </c>
      <c r="G228" s="2">
        <v>27365900</v>
      </c>
      <c r="H228" s="2" cm="1">
        <f t="array" ref="H228">IF(ROW()=ROW(Stocks[#Headers])+1, 0, Stocks[[#This Row],[Date]] - INDEX(Stocks[Date], ROW()-ROW(Stocks[#Headers])))</f>
        <v>0</v>
      </c>
    </row>
    <row r="229" spans="1:8" x14ac:dyDescent="0.3">
      <c r="A229" s="1">
        <v>41381</v>
      </c>
      <c r="B229" s="2">
        <v>26.649999619999999</v>
      </c>
      <c r="C229" s="2">
        <v>27.200000760000002</v>
      </c>
      <c r="D229" s="2">
        <v>26.38999939</v>
      </c>
      <c r="E229" s="2">
        <v>26.629999160000001</v>
      </c>
      <c r="F229" s="2">
        <v>26.52866173</v>
      </c>
      <c r="G229" s="2">
        <v>26440600</v>
      </c>
      <c r="H229" s="2" cm="1">
        <f t="array" ref="H229">IF(ROW()=ROW(Stocks[#Headers])+1, 0, Stocks[[#This Row],[Date]] - INDEX(Stocks[Date], ROW()-ROW(Stocks[#Headers])))</f>
        <v>0</v>
      </c>
    </row>
    <row r="230" spans="1:8" x14ac:dyDescent="0.3">
      <c r="A230" s="1">
        <v>41382</v>
      </c>
      <c r="B230" s="2">
        <v>26.81999969</v>
      </c>
      <c r="C230" s="2">
        <v>26.81999969</v>
      </c>
      <c r="D230" s="2">
        <v>25.149999619999999</v>
      </c>
      <c r="E230" s="2">
        <v>25.690000529999999</v>
      </c>
      <c r="F230" s="2">
        <v>25.59224129</v>
      </c>
      <c r="G230" s="2">
        <v>39059000</v>
      </c>
      <c r="H230" s="2" cm="1">
        <f t="array" ref="H230">IF(ROW()=ROW(Stocks[#Headers])+1, 0, Stocks[[#This Row],[Date]] - INDEX(Stocks[Date], ROW()-ROW(Stocks[#Headers])))</f>
        <v>0</v>
      </c>
    </row>
    <row r="231" spans="1:8" x14ac:dyDescent="0.3">
      <c r="A231" s="1">
        <v>41383</v>
      </c>
      <c r="B231" s="2">
        <v>25.620000839999999</v>
      </c>
      <c r="C231" s="2">
        <v>25.959999079999999</v>
      </c>
      <c r="D231" s="2">
        <v>25.329999919999999</v>
      </c>
      <c r="E231" s="2">
        <v>25.729999540000001</v>
      </c>
      <c r="F231" s="2">
        <v>25.632085799999999</v>
      </c>
      <c r="G231" s="2">
        <v>20380900</v>
      </c>
      <c r="H231" s="2" cm="1">
        <f t="array" ref="H231">IF(ROW()=ROW(Stocks[#Headers])+1, 0, Stocks[[#This Row],[Date]] - INDEX(Stocks[Date], ROW()-ROW(Stocks[#Headers])))</f>
        <v>0</v>
      </c>
    </row>
    <row r="232" spans="1:8" x14ac:dyDescent="0.3">
      <c r="A232" s="1">
        <v>41386</v>
      </c>
      <c r="B232" s="2">
        <v>25.809999470000001</v>
      </c>
      <c r="C232" s="2">
        <v>26.36000061</v>
      </c>
      <c r="D232" s="2">
        <v>25.700000760000002</v>
      </c>
      <c r="E232" s="2">
        <v>25.969999309999999</v>
      </c>
      <c r="F232" s="2">
        <v>25.871173859999999</v>
      </c>
      <c r="G232" s="2">
        <v>25687600</v>
      </c>
      <c r="H232" s="2" cm="1">
        <f t="array" ref="H232">IF(ROW()=ROW(Stocks[#Headers])+1, 0, Stocks[[#This Row],[Date]] - INDEX(Stocks[Date], ROW()-ROW(Stocks[#Headers])))</f>
        <v>0</v>
      </c>
    </row>
    <row r="233" spans="1:8" x14ac:dyDescent="0.3">
      <c r="A233" s="1">
        <v>41387</v>
      </c>
      <c r="B233" s="2">
        <v>26.219999309999999</v>
      </c>
      <c r="C233" s="2">
        <v>26.329999919999999</v>
      </c>
      <c r="D233" s="2">
        <v>25.770000459999999</v>
      </c>
      <c r="E233" s="2">
        <v>25.979999540000001</v>
      </c>
      <c r="F233" s="2">
        <v>25.881134029999998</v>
      </c>
      <c r="G233" s="2">
        <v>25191500</v>
      </c>
      <c r="H233" s="2" cm="1">
        <f t="array" ref="H233">IF(ROW()=ROW(Stocks[#Headers])+1, 0, Stocks[[#This Row],[Date]] - INDEX(Stocks[Date], ROW()-ROW(Stocks[#Headers])))</f>
        <v>0</v>
      </c>
    </row>
    <row r="234" spans="1:8" x14ac:dyDescent="0.3">
      <c r="A234" s="1">
        <v>41388</v>
      </c>
      <c r="B234" s="2">
        <v>25.93000031</v>
      </c>
      <c r="C234" s="2">
        <v>26.399999619999999</v>
      </c>
      <c r="D234" s="2">
        <v>25.799999239999998</v>
      </c>
      <c r="E234" s="2">
        <v>26.11000061</v>
      </c>
      <c r="F234" s="2">
        <v>26.010641100000001</v>
      </c>
      <c r="G234" s="2">
        <v>19729900</v>
      </c>
      <c r="H234" s="2" cm="1">
        <f t="array" ref="H234">IF(ROW()=ROW(Stocks[#Headers])+1, 0, Stocks[[#This Row],[Date]] - INDEX(Stocks[Date], ROW()-ROW(Stocks[#Headers])))</f>
        <v>0</v>
      </c>
    </row>
    <row r="235" spans="1:8" x14ac:dyDescent="0.3">
      <c r="A235" s="1">
        <v>41389</v>
      </c>
      <c r="B235" s="2">
        <v>26.06999969</v>
      </c>
      <c r="C235" s="2">
        <v>26.399999619999999</v>
      </c>
      <c r="D235" s="2">
        <v>26</v>
      </c>
      <c r="E235" s="2">
        <v>26.13999939</v>
      </c>
      <c r="F235" s="2">
        <v>26.04052544</v>
      </c>
      <c r="G235" s="2">
        <v>17150000</v>
      </c>
      <c r="H235" s="2" cm="1">
        <f t="array" ref="H235">IF(ROW()=ROW(Stocks[#Headers])+1, 0, Stocks[[#This Row],[Date]] - INDEX(Stocks[Date], ROW()-ROW(Stocks[#Headers])))</f>
        <v>0</v>
      </c>
    </row>
    <row r="236" spans="1:8" x14ac:dyDescent="0.3">
      <c r="A236" s="1">
        <v>41390</v>
      </c>
      <c r="B236" s="2">
        <v>26.600000380000001</v>
      </c>
      <c r="C236" s="2">
        <v>27.620000839999999</v>
      </c>
      <c r="D236" s="2">
        <v>26.600000380000001</v>
      </c>
      <c r="E236" s="2">
        <v>26.850000380000001</v>
      </c>
      <c r="F236" s="2">
        <v>26.74782562</v>
      </c>
      <c r="G236" s="2">
        <v>33018000</v>
      </c>
      <c r="H236" s="2" cm="1">
        <f t="array" ref="H236">IF(ROW()=ROW(Stocks[#Headers])+1, 0, Stocks[[#This Row],[Date]] - INDEX(Stocks[Date], ROW()-ROW(Stocks[#Headers])))</f>
        <v>0</v>
      </c>
    </row>
    <row r="237" spans="1:8" x14ac:dyDescent="0.3">
      <c r="A237" s="1">
        <v>41393</v>
      </c>
      <c r="B237" s="2">
        <v>27.159999849999998</v>
      </c>
      <c r="C237" s="2">
        <v>27.409999849999998</v>
      </c>
      <c r="D237" s="2">
        <v>26.86000061</v>
      </c>
      <c r="E237" s="2">
        <v>26.979999540000001</v>
      </c>
      <c r="F237" s="2">
        <v>26.877328869999999</v>
      </c>
      <c r="G237" s="2">
        <v>29201100</v>
      </c>
      <c r="H237" s="2" cm="1">
        <f t="array" ref="H237">IF(ROW()=ROW(Stocks[#Headers])+1, 0, Stocks[[#This Row],[Date]] - INDEX(Stocks[Date], ROW()-ROW(Stocks[#Headers])))</f>
        <v>0</v>
      </c>
    </row>
    <row r="238" spans="1:8" x14ac:dyDescent="0.3">
      <c r="A238" s="1">
        <v>41394</v>
      </c>
      <c r="B238" s="2">
        <v>27.129999160000001</v>
      </c>
      <c r="C238" s="2">
        <v>27.850000380000001</v>
      </c>
      <c r="D238" s="2">
        <v>27.010000229999999</v>
      </c>
      <c r="E238" s="2">
        <v>27.770000459999999</v>
      </c>
      <c r="F238" s="2">
        <v>27.66432571</v>
      </c>
      <c r="G238" s="2">
        <v>36245700</v>
      </c>
      <c r="H238" s="2" cm="1">
        <f t="array" ref="H238">IF(ROW()=ROW(Stocks[#Headers])+1, 0, Stocks[[#This Row],[Date]] - INDEX(Stocks[Date], ROW()-ROW(Stocks[#Headers])))</f>
        <v>0</v>
      </c>
    </row>
    <row r="239" spans="1:8" x14ac:dyDescent="0.3">
      <c r="A239" s="1">
        <v>41395</v>
      </c>
      <c r="B239" s="2">
        <v>27.850000380000001</v>
      </c>
      <c r="C239" s="2">
        <v>27.920000080000001</v>
      </c>
      <c r="D239" s="2">
        <v>27.309999470000001</v>
      </c>
      <c r="E239" s="2">
        <v>27.43000031</v>
      </c>
      <c r="F239" s="2">
        <v>27.325618739999999</v>
      </c>
      <c r="G239" s="2">
        <v>64567600</v>
      </c>
      <c r="H239" s="2" cm="1">
        <f t="array" ref="H239">IF(ROW()=ROW(Stocks[#Headers])+1, 0, Stocks[[#This Row],[Date]] - INDEX(Stocks[Date], ROW()-ROW(Stocks[#Headers])))</f>
        <v>0</v>
      </c>
    </row>
    <row r="240" spans="1:8" x14ac:dyDescent="0.3">
      <c r="A240" s="1">
        <v>41396</v>
      </c>
      <c r="B240" s="2">
        <v>28.010000229999999</v>
      </c>
      <c r="C240" s="2">
        <v>29.020000459999999</v>
      </c>
      <c r="D240" s="2">
        <v>27.979999540000001</v>
      </c>
      <c r="E240" s="2">
        <v>28.969999309999999</v>
      </c>
      <c r="F240" s="2">
        <v>28.859756470000001</v>
      </c>
      <c r="G240" s="2">
        <v>104257000</v>
      </c>
      <c r="H240" s="2" cm="1">
        <f t="array" ref="H240">IF(ROW()=ROW(Stocks[#Headers])+1, 0, Stocks[[#This Row],[Date]] - INDEX(Stocks[Date], ROW()-ROW(Stocks[#Headers])))</f>
        <v>0</v>
      </c>
    </row>
    <row r="241" spans="1:8" x14ac:dyDescent="0.3">
      <c r="A241" s="1">
        <v>41397</v>
      </c>
      <c r="B241" s="2">
        <v>29.040000920000001</v>
      </c>
      <c r="C241" s="2">
        <v>29.06999969</v>
      </c>
      <c r="D241" s="2">
        <v>28.149999619999999</v>
      </c>
      <c r="E241" s="2">
        <v>28.309999470000001</v>
      </c>
      <c r="F241" s="2">
        <v>28.202270510000002</v>
      </c>
      <c r="G241" s="2">
        <v>58506400</v>
      </c>
      <c r="H241" s="2" cm="1">
        <f t="array" ref="H241">IF(ROW()=ROW(Stocks[#Headers])+1, 0, Stocks[[#This Row],[Date]] - INDEX(Stocks[Date], ROW()-ROW(Stocks[#Headers])))</f>
        <v>0</v>
      </c>
    </row>
    <row r="242" spans="1:8" x14ac:dyDescent="0.3">
      <c r="A242" s="1">
        <v>41400</v>
      </c>
      <c r="B242" s="2">
        <v>28.329999919999999</v>
      </c>
      <c r="C242" s="2">
        <v>28.459999079999999</v>
      </c>
      <c r="D242" s="2">
        <v>27.479999540000001</v>
      </c>
      <c r="E242" s="2">
        <v>27.56999969</v>
      </c>
      <c r="F242" s="2">
        <v>27.465085980000001</v>
      </c>
      <c r="G242" s="2">
        <v>43939400</v>
      </c>
      <c r="H242" s="2" cm="1">
        <f t="array" ref="H242">IF(ROW()=ROW(Stocks[#Headers])+1, 0, Stocks[[#This Row],[Date]] - INDEX(Stocks[Date], ROW()-ROW(Stocks[#Headers])))</f>
        <v>0</v>
      </c>
    </row>
    <row r="243" spans="1:8" x14ac:dyDescent="0.3">
      <c r="A243" s="1">
        <v>41401</v>
      </c>
      <c r="B243" s="2">
        <v>27.549999239999998</v>
      </c>
      <c r="C243" s="2">
        <v>27.850000380000001</v>
      </c>
      <c r="D243" s="2">
        <v>26.850000380000001</v>
      </c>
      <c r="E243" s="2">
        <v>26.88999939</v>
      </c>
      <c r="F243" s="2">
        <v>26.78767204</v>
      </c>
      <c r="G243" s="2">
        <v>41259100</v>
      </c>
      <c r="H243" s="2" cm="1">
        <f t="array" ref="H243">IF(ROW()=ROW(Stocks[#Headers])+1, 0, Stocks[[#This Row],[Date]] - INDEX(Stocks[Date], ROW()-ROW(Stocks[#Headers])))</f>
        <v>0</v>
      </c>
    </row>
    <row r="244" spans="1:8" x14ac:dyDescent="0.3">
      <c r="A244" s="1">
        <v>41402</v>
      </c>
      <c r="B244" s="2">
        <v>26.879999160000001</v>
      </c>
      <c r="C244" s="2">
        <v>27.299999239999998</v>
      </c>
      <c r="D244" s="2">
        <v>26.649999619999999</v>
      </c>
      <c r="E244" s="2">
        <v>27.120000839999999</v>
      </c>
      <c r="F244" s="2">
        <v>27.01679802</v>
      </c>
      <c r="G244" s="2">
        <v>34654900</v>
      </c>
      <c r="H244" s="2" cm="1">
        <f t="array" ref="H244">IF(ROW()=ROW(Stocks[#Headers])+1, 0, Stocks[[#This Row],[Date]] - INDEX(Stocks[Date], ROW()-ROW(Stocks[#Headers])))</f>
        <v>0</v>
      </c>
    </row>
    <row r="245" spans="1:8" x14ac:dyDescent="0.3">
      <c r="A245" s="1">
        <v>41403</v>
      </c>
      <c r="B245" s="2">
        <v>27.079999919999999</v>
      </c>
      <c r="C245" s="2">
        <v>27.549999239999998</v>
      </c>
      <c r="D245" s="2">
        <v>26.850000380000001</v>
      </c>
      <c r="E245" s="2">
        <v>27.040000920000001</v>
      </c>
      <c r="F245" s="2">
        <v>26.937103270000001</v>
      </c>
      <c r="G245" s="2">
        <v>33457200</v>
      </c>
      <c r="H245" s="2" cm="1">
        <f t="array" ref="H245">IF(ROW()=ROW(Stocks[#Headers])+1, 0, Stocks[[#This Row],[Date]] - INDEX(Stocks[Date], ROW()-ROW(Stocks[#Headers])))</f>
        <v>0</v>
      </c>
    </row>
    <row r="246" spans="1:8" x14ac:dyDescent="0.3">
      <c r="A246" s="1">
        <v>41404</v>
      </c>
      <c r="B246" s="2">
        <v>27.13999939</v>
      </c>
      <c r="C246" s="2">
        <v>27.299999239999998</v>
      </c>
      <c r="D246" s="2">
        <v>26.56999969</v>
      </c>
      <c r="E246" s="2">
        <v>26.68000031</v>
      </c>
      <c r="F246" s="2">
        <v>26.578472139999999</v>
      </c>
      <c r="G246" s="2">
        <v>30847100</v>
      </c>
      <c r="H246" s="2" cm="1">
        <f t="array" ref="H246">IF(ROW()=ROW(Stocks[#Headers])+1, 0, Stocks[[#This Row],[Date]] - INDEX(Stocks[Date], ROW()-ROW(Stocks[#Headers])))</f>
        <v>0</v>
      </c>
    </row>
    <row r="247" spans="1:8" x14ac:dyDescent="0.3">
      <c r="A247" s="1">
        <v>41407</v>
      </c>
      <c r="B247" s="2">
        <v>26.600000380000001</v>
      </c>
      <c r="C247" s="2">
        <v>27.329999919999999</v>
      </c>
      <c r="D247" s="2">
        <v>26.530000690000001</v>
      </c>
      <c r="E247" s="2">
        <v>26.81999969</v>
      </c>
      <c r="F247" s="2">
        <v>26.717937469999999</v>
      </c>
      <c r="G247" s="2">
        <v>29068800</v>
      </c>
      <c r="H247" s="2" cm="1">
        <f t="array" ref="H247">IF(ROW()=ROW(Stocks[#Headers])+1, 0, Stocks[[#This Row],[Date]] - INDEX(Stocks[Date], ROW()-ROW(Stocks[#Headers])))</f>
        <v>0</v>
      </c>
    </row>
    <row r="248" spans="1:8" x14ac:dyDescent="0.3">
      <c r="A248" s="1">
        <v>41408</v>
      </c>
      <c r="B248" s="2">
        <v>26.88999939</v>
      </c>
      <c r="C248" s="2">
        <v>27.280000690000001</v>
      </c>
      <c r="D248" s="2">
        <v>26.81999969</v>
      </c>
      <c r="E248" s="2">
        <v>27.06999969</v>
      </c>
      <c r="F248" s="2">
        <v>26.96698761</v>
      </c>
      <c r="G248" s="2">
        <v>24930300</v>
      </c>
      <c r="H248" s="2" cm="1">
        <f t="array" ref="H248">IF(ROW()=ROW(Stocks[#Headers])+1, 0, Stocks[[#This Row],[Date]] - INDEX(Stocks[Date], ROW()-ROW(Stocks[#Headers])))</f>
        <v>0</v>
      </c>
    </row>
    <row r="249" spans="1:8" x14ac:dyDescent="0.3">
      <c r="A249" s="1">
        <v>41409</v>
      </c>
      <c r="B249" s="2">
        <v>26.920000080000001</v>
      </c>
      <c r="C249" s="2">
        <v>26.989999770000001</v>
      </c>
      <c r="D249" s="2">
        <v>26.399999619999999</v>
      </c>
      <c r="E249" s="2">
        <v>26.600000380000001</v>
      </c>
      <c r="F249" s="2">
        <v>26.498775479999999</v>
      </c>
      <c r="G249" s="2">
        <v>30299800</v>
      </c>
      <c r="H249" s="2" cm="1">
        <f t="array" ref="H249">IF(ROW()=ROW(Stocks[#Headers])+1, 0, Stocks[[#This Row],[Date]] - INDEX(Stocks[Date], ROW()-ROW(Stocks[#Headers])))</f>
        <v>0</v>
      </c>
    </row>
    <row r="250" spans="1:8" x14ac:dyDescent="0.3">
      <c r="A250" s="1">
        <v>41410</v>
      </c>
      <c r="B250" s="2">
        <v>26.479999540000001</v>
      </c>
      <c r="C250" s="2">
        <v>26.549999239999998</v>
      </c>
      <c r="D250" s="2">
        <v>25.899999619999999</v>
      </c>
      <c r="E250" s="2">
        <v>26.129999160000001</v>
      </c>
      <c r="F250" s="2">
        <v>26.030563350000001</v>
      </c>
      <c r="G250" s="2">
        <v>35499100</v>
      </c>
      <c r="H250" s="2" cm="1">
        <f t="array" ref="H250">IF(ROW()=ROW(Stocks[#Headers])+1, 0, Stocks[[#This Row],[Date]] - INDEX(Stocks[Date], ROW()-ROW(Stocks[#Headers])))</f>
        <v>0</v>
      </c>
    </row>
    <row r="251" spans="1:8" x14ac:dyDescent="0.3">
      <c r="A251" s="1">
        <v>41411</v>
      </c>
      <c r="B251" s="2">
        <v>26.399999619999999</v>
      </c>
      <c r="C251" s="2">
        <v>26.600000380000001</v>
      </c>
      <c r="D251" s="2">
        <v>26.200000760000002</v>
      </c>
      <c r="E251" s="2">
        <v>26.25</v>
      </c>
      <c r="F251" s="2">
        <v>26.150106430000001</v>
      </c>
      <c r="G251" s="2">
        <v>29462700</v>
      </c>
      <c r="H251" s="2" cm="1">
        <f t="array" ref="H251">IF(ROW()=ROW(Stocks[#Headers])+1, 0, Stocks[[#This Row],[Date]] - INDEX(Stocks[Date], ROW()-ROW(Stocks[#Headers])))</f>
        <v>0</v>
      </c>
    </row>
    <row r="252" spans="1:8" x14ac:dyDescent="0.3">
      <c r="A252" s="1">
        <v>41414</v>
      </c>
      <c r="B252" s="2">
        <v>26.18000031</v>
      </c>
      <c r="C252" s="2">
        <v>26.190000529999999</v>
      </c>
      <c r="D252" s="2">
        <v>25.690000529999999</v>
      </c>
      <c r="E252" s="2">
        <v>25.760000229999999</v>
      </c>
      <c r="F252" s="2">
        <v>25.66197395</v>
      </c>
      <c r="G252" s="2">
        <v>42402900</v>
      </c>
      <c r="H252" s="2" cm="1">
        <f t="array" ref="H252">IF(ROW()=ROW(Stocks[#Headers])+1, 0, Stocks[[#This Row],[Date]] - INDEX(Stocks[Date], ROW()-ROW(Stocks[#Headers])))</f>
        <v>0</v>
      </c>
    </row>
    <row r="253" spans="1:8" x14ac:dyDescent="0.3">
      <c r="A253" s="1">
        <v>41415</v>
      </c>
      <c r="B253" s="2">
        <v>25.870000839999999</v>
      </c>
      <c r="C253" s="2">
        <v>26.079999919999999</v>
      </c>
      <c r="D253" s="2">
        <v>25.590000150000002</v>
      </c>
      <c r="E253" s="2">
        <v>25.659999849999998</v>
      </c>
      <c r="F253" s="2">
        <v>25.562351230000001</v>
      </c>
      <c r="G253" s="2">
        <v>26261300</v>
      </c>
      <c r="H253" s="2" cm="1">
        <f t="array" ref="H253">IF(ROW()=ROW(Stocks[#Headers])+1, 0, Stocks[[#This Row],[Date]] - INDEX(Stocks[Date], ROW()-ROW(Stocks[#Headers])))</f>
        <v>0</v>
      </c>
    </row>
    <row r="254" spans="1:8" x14ac:dyDescent="0.3">
      <c r="A254" s="1">
        <v>41416</v>
      </c>
      <c r="B254" s="2">
        <v>25.649999619999999</v>
      </c>
      <c r="C254" s="2">
        <v>25.850000380000001</v>
      </c>
      <c r="D254" s="2">
        <v>24.920000080000001</v>
      </c>
      <c r="E254" s="2">
        <v>25.159999849999998</v>
      </c>
      <c r="F254" s="2">
        <v>25.064254760000001</v>
      </c>
      <c r="G254" s="2">
        <v>45314500</v>
      </c>
      <c r="H254" s="2" cm="1">
        <f t="array" ref="H254">IF(ROW()=ROW(Stocks[#Headers])+1, 0, Stocks[[#This Row],[Date]] - INDEX(Stocks[Date], ROW()-ROW(Stocks[#Headers])))</f>
        <v>0</v>
      </c>
    </row>
    <row r="255" spans="1:8" x14ac:dyDescent="0.3">
      <c r="A255" s="1">
        <v>41417</v>
      </c>
      <c r="B255" s="2">
        <v>24.799999239999998</v>
      </c>
      <c r="C255" s="2">
        <v>25.530000690000001</v>
      </c>
      <c r="D255" s="2">
        <v>24.770000459999999</v>
      </c>
      <c r="E255" s="2">
        <v>25.059999470000001</v>
      </c>
      <c r="F255" s="2">
        <v>24.964637759999999</v>
      </c>
      <c r="G255" s="2">
        <v>37663100</v>
      </c>
      <c r="H255" s="2" cm="1">
        <f t="array" ref="H255">IF(ROW()=ROW(Stocks[#Headers])+1, 0, Stocks[[#This Row],[Date]] - INDEX(Stocks[Date], ROW()-ROW(Stocks[#Headers])))</f>
        <v>0</v>
      </c>
    </row>
    <row r="256" spans="1:8" x14ac:dyDescent="0.3">
      <c r="A256" s="1">
        <v>41418</v>
      </c>
      <c r="B256" s="2">
        <v>24.969999309999999</v>
      </c>
      <c r="C256" s="2">
        <v>24.969999309999999</v>
      </c>
      <c r="D256" s="2">
        <v>24.079999919999999</v>
      </c>
      <c r="E256" s="2">
        <v>24.309999470000001</v>
      </c>
      <c r="F256" s="2">
        <v>24.217489239999999</v>
      </c>
      <c r="G256" s="2">
        <v>58727900</v>
      </c>
      <c r="H256" s="2" cm="1">
        <f t="array" ref="H256">IF(ROW()=ROW(Stocks[#Headers])+1, 0, Stocks[[#This Row],[Date]] - INDEX(Stocks[Date], ROW()-ROW(Stocks[#Headers])))</f>
        <v>0</v>
      </c>
    </row>
    <row r="257" spans="1:8" x14ac:dyDescent="0.3">
      <c r="A257" s="1">
        <v>41422</v>
      </c>
      <c r="B257" s="2">
        <v>24.540000920000001</v>
      </c>
      <c r="C257" s="2">
        <v>24.540000920000001</v>
      </c>
      <c r="D257" s="2">
        <v>23.920000080000001</v>
      </c>
      <c r="E257" s="2">
        <v>24.100000380000001</v>
      </c>
      <c r="F257" s="2">
        <v>24.008291239999998</v>
      </c>
      <c r="G257" s="2">
        <v>50079700</v>
      </c>
      <c r="H257" s="2" cm="1">
        <f t="array" ref="H257">IF(ROW()=ROW(Stocks[#Headers])+1, 0, Stocks[[#This Row],[Date]] - INDEX(Stocks[Date], ROW()-ROW(Stocks[#Headers])))</f>
        <v>0</v>
      </c>
    </row>
    <row r="258" spans="1:8" x14ac:dyDescent="0.3">
      <c r="A258" s="1">
        <v>41423</v>
      </c>
      <c r="B258" s="2">
        <v>23.790000920000001</v>
      </c>
      <c r="C258" s="2">
        <v>23.809999470000001</v>
      </c>
      <c r="D258" s="2">
        <v>23.260000229999999</v>
      </c>
      <c r="E258" s="2">
        <v>23.31999969</v>
      </c>
      <c r="F258" s="2">
        <v>23.231256479999999</v>
      </c>
      <c r="G258" s="2">
        <v>64237800</v>
      </c>
      <c r="H258" s="2" cm="1">
        <f t="array" ref="H258">IF(ROW()=ROW(Stocks[#Headers])+1, 0, Stocks[[#This Row],[Date]] - INDEX(Stocks[Date], ROW()-ROW(Stocks[#Headers])))</f>
        <v>0</v>
      </c>
    </row>
    <row r="259" spans="1:8" x14ac:dyDescent="0.3">
      <c r="A259" s="1">
        <v>41424</v>
      </c>
      <c r="B259" s="2">
        <v>24.129999160000001</v>
      </c>
      <c r="C259" s="2">
        <v>24.780000690000001</v>
      </c>
      <c r="D259" s="2">
        <v>23.93000031</v>
      </c>
      <c r="E259" s="2">
        <v>24.549999239999998</v>
      </c>
      <c r="F259" s="2">
        <v>24.456577299999999</v>
      </c>
      <c r="G259" s="2">
        <v>60733200</v>
      </c>
      <c r="H259" s="2" cm="1">
        <f t="array" ref="H259">IF(ROW()=ROW(Stocks[#Headers])+1, 0, Stocks[[#This Row],[Date]] - INDEX(Stocks[Date], ROW()-ROW(Stocks[#Headers])))</f>
        <v>0</v>
      </c>
    </row>
    <row r="260" spans="1:8" x14ac:dyDescent="0.3">
      <c r="A260" s="1">
        <v>41425</v>
      </c>
      <c r="B260" s="2">
        <v>24.629999160000001</v>
      </c>
      <c r="C260" s="2">
        <v>24.950000760000002</v>
      </c>
      <c r="D260" s="2">
        <v>24.270000459999999</v>
      </c>
      <c r="E260" s="2">
        <v>24.350000380000001</v>
      </c>
      <c r="F260" s="2">
        <v>24.257339479999999</v>
      </c>
      <c r="G260" s="2">
        <v>35925000</v>
      </c>
      <c r="H260" s="2" cm="1">
        <f t="array" ref="H260">IF(ROW()=ROW(Stocks[#Headers])+1, 0, Stocks[[#This Row],[Date]] - INDEX(Stocks[Date], ROW()-ROW(Stocks[#Headers])))</f>
        <v>0</v>
      </c>
    </row>
    <row r="261" spans="1:8" x14ac:dyDescent="0.3">
      <c r="A261" s="1">
        <v>41428</v>
      </c>
      <c r="B261" s="2">
        <v>24.270000459999999</v>
      </c>
      <c r="C261" s="2">
        <v>24.31999969</v>
      </c>
      <c r="D261" s="2">
        <v>23.709999079999999</v>
      </c>
      <c r="E261" s="2">
        <v>23.850000380000001</v>
      </c>
      <c r="F261" s="2">
        <v>23.7592392</v>
      </c>
      <c r="G261" s="2">
        <v>35733800</v>
      </c>
      <c r="H261" s="2" cm="1">
        <f t="array" ref="H261">IF(ROW()=ROW(Stocks[#Headers])+1, 0, Stocks[[#This Row],[Date]] - INDEX(Stocks[Date], ROW()-ROW(Stocks[#Headers])))</f>
        <v>0</v>
      </c>
    </row>
    <row r="262" spans="1:8" x14ac:dyDescent="0.3">
      <c r="A262" s="1">
        <v>41429</v>
      </c>
      <c r="B262" s="2">
        <v>23.88999939</v>
      </c>
      <c r="C262" s="2">
        <v>23.93000031</v>
      </c>
      <c r="D262" s="2">
        <v>23.31999969</v>
      </c>
      <c r="E262" s="2">
        <v>23.520000459999999</v>
      </c>
      <c r="F262" s="2">
        <v>23.430496219999998</v>
      </c>
      <c r="G262" s="2">
        <v>34760800</v>
      </c>
      <c r="H262" s="2" cm="1">
        <f t="array" ref="H262">IF(ROW()=ROW(Stocks[#Headers])+1, 0, Stocks[[#This Row],[Date]] - INDEX(Stocks[Date], ROW()-ROW(Stocks[#Headers])))</f>
        <v>0</v>
      </c>
    </row>
    <row r="263" spans="1:8" x14ac:dyDescent="0.3">
      <c r="A263" s="1">
        <v>41430</v>
      </c>
      <c r="B263" s="2">
        <v>23.350000380000001</v>
      </c>
      <c r="C263" s="2">
        <v>23.709999079999999</v>
      </c>
      <c r="D263" s="2">
        <v>22.790000920000001</v>
      </c>
      <c r="E263" s="2">
        <v>22.899999619999999</v>
      </c>
      <c r="F263" s="2">
        <v>22.812856669999999</v>
      </c>
      <c r="G263" s="2">
        <v>53819700</v>
      </c>
      <c r="H263" s="2" cm="1">
        <f t="array" ref="H263">IF(ROW()=ROW(Stocks[#Headers])+1, 0, Stocks[[#This Row],[Date]] - INDEX(Stocks[Date], ROW()-ROW(Stocks[#Headers])))</f>
        <v>0</v>
      </c>
    </row>
    <row r="264" spans="1:8" x14ac:dyDescent="0.3">
      <c r="A264" s="1">
        <v>41431</v>
      </c>
      <c r="B264" s="2">
        <v>22.989999770000001</v>
      </c>
      <c r="C264" s="2">
        <v>23.090000150000002</v>
      </c>
      <c r="D264" s="2">
        <v>22.670000080000001</v>
      </c>
      <c r="E264" s="2">
        <v>22.969999309999999</v>
      </c>
      <c r="F264" s="2">
        <v>22.882589339999999</v>
      </c>
      <c r="G264" s="2">
        <v>31260700</v>
      </c>
      <c r="H264" s="2" cm="1">
        <f t="array" ref="H264">IF(ROW()=ROW(Stocks[#Headers])+1, 0, Stocks[[#This Row],[Date]] - INDEX(Stocks[Date], ROW()-ROW(Stocks[#Headers])))</f>
        <v>0</v>
      </c>
    </row>
    <row r="265" spans="1:8" x14ac:dyDescent="0.3">
      <c r="A265" s="1">
        <v>41432</v>
      </c>
      <c r="B265" s="2">
        <v>23.030000690000001</v>
      </c>
      <c r="C265" s="2">
        <v>23.399999619999999</v>
      </c>
      <c r="D265" s="2">
        <v>22.86000061</v>
      </c>
      <c r="E265" s="2">
        <v>23.290000920000001</v>
      </c>
      <c r="F265" s="2">
        <v>23.201374049999998</v>
      </c>
      <c r="G265" s="2">
        <v>38699200</v>
      </c>
      <c r="H265" s="2" cm="1">
        <f t="array" ref="H265">IF(ROW()=ROW(Stocks[#Headers])+1, 0, Stocks[[#This Row],[Date]] - INDEX(Stocks[Date], ROW()-ROW(Stocks[#Headers])))</f>
        <v>0</v>
      </c>
    </row>
    <row r="266" spans="1:8" x14ac:dyDescent="0.3">
      <c r="A266" s="1">
        <v>41435</v>
      </c>
      <c r="B266" s="2">
        <v>24.059999470000001</v>
      </c>
      <c r="C266" s="2">
        <v>24.600000380000001</v>
      </c>
      <c r="D266" s="2">
        <v>23.989999770000001</v>
      </c>
      <c r="E266" s="2">
        <v>24.329999919999999</v>
      </c>
      <c r="F266" s="2">
        <v>24.237415309999999</v>
      </c>
      <c r="G266" s="2">
        <v>58393000</v>
      </c>
      <c r="H266" s="2" cm="1">
        <f t="array" ref="H266">IF(ROW()=ROW(Stocks[#Headers])+1, 0, Stocks[[#This Row],[Date]] - INDEX(Stocks[Date], ROW()-ROW(Stocks[#Headers])))</f>
        <v>0</v>
      </c>
    </row>
    <row r="267" spans="1:8" x14ac:dyDescent="0.3">
      <c r="A267" s="1">
        <v>41436</v>
      </c>
      <c r="B267" s="2">
        <v>24.030000690000001</v>
      </c>
      <c r="C267" s="2">
        <v>24.350000380000001</v>
      </c>
      <c r="D267" s="2">
        <v>24</v>
      </c>
      <c r="E267" s="2">
        <v>24.030000690000001</v>
      </c>
      <c r="F267" s="2">
        <v>23.93856049</v>
      </c>
      <c r="G267" s="2">
        <v>29885900</v>
      </c>
      <c r="H267" s="2" cm="1">
        <f t="array" ref="H267">IF(ROW()=ROW(Stocks[#Headers])+1, 0, Stocks[[#This Row],[Date]] - INDEX(Stocks[Date], ROW()-ROW(Stocks[#Headers])))</f>
        <v>0</v>
      </c>
    </row>
    <row r="268" spans="1:8" x14ac:dyDescent="0.3">
      <c r="A268" s="1">
        <v>41437</v>
      </c>
      <c r="B268" s="2">
        <v>24.159999849999998</v>
      </c>
      <c r="C268" s="2">
        <v>24.260000229999999</v>
      </c>
      <c r="D268" s="2">
        <v>23.579999919999999</v>
      </c>
      <c r="E268" s="2">
        <v>23.770000459999999</v>
      </c>
      <c r="F268" s="2">
        <v>23.67954636</v>
      </c>
      <c r="G268" s="2">
        <v>26445800</v>
      </c>
      <c r="H268" s="2" cm="1">
        <f t="array" ref="H268">IF(ROW()=ROW(Stocks[#Headers])+1, 0, Stocks[[#This Row],[Date]] - INDEX(Stocks[Date], ROW()-ROW(Stocks[#Headers])))</f>
        <v>0</v>
      </c>
    </row>
    <row r="269" spans="1:8" x14ac:dyDescent="0.3">
      <c r="A269" s="1">
        <v>41438</v>
      </c>
      <c r="B269" s="2">
        <v>23.719999309999999</v>
      </c>
      <c r="C269" s="2">
        <v>23.829999919999999</v>
      </c>
      <c r="D269" s="2">
        <v>23.270000459999999</v>
      </c>
      <c r="E269" s="2">
        <v>23.729999540000001</v>
      </c>
      <c r="F269" s="2">
        <v>23.63969612</v>
      </c>
      <c r="G269" s="2">
        <v>31189300</v>
      </c>
      <c r="H269" s="2" cm="1">
        <f t="array" ref="H269">IF(ROW()=ROW(Stocks[#Headers])+1, 0, Stocks[[#This Row],[Date]] - INDEX(Stocks[Date], ROW()-ROW(Stocks[#Headers])))</f>
        <v>0</v>
      </c>
    </row>
    <row r="270" spans="1:8" x14ac:dyDescent="0.3">
      <c r="A270" s="1">
        <v>41439</v>
      </c>
      <c r="B270" s="2">
        <v>23.559999470000001</v>
      </c>
      <c r="C270" s="2">
        <v>23.88999939</v>
      </c>
      <c r="D270" s="2">
        <v>23.260000229999999</v>
      </c>
      <c r="E270" s="2">
        <v>23.629999160000001</v>
      </c>
      <c r="F270" s="2">
        <v>23.540075300000002</v>
      </c>
      <c r="G270" s="2">
        <v>30677100</v>
      </c>
      <c r="H270" s="2" cm="1">
        <f t="array" ref="H270">IF(ROW()=ROW(Stocks[#Headers])+1, 0, Stocks[[#This Row],[Date]] - INDEX(Stocks[Date], ROW()-ROW(Stocks[#Headers])))</f>
        <v>0</v>
      </c>
    </row>
    <row r="271" spans="1:8" x14ac:dyDescent="0.3">
      <c r="A271" s="1">
        <v>41442</v>
      </c>
      <c r="B271" s="2">
        <v>23.909999849999998</v>
      </c>
      <c r="C271" s="2">
        <v>24.25</v>
      </c>
      <c r="D271" s="2">
        <v>23.75</v>
      </c>
      <c r="E271" s="2">
        <v>24.020000459999999</v>
      </c>
      <c r="F271" s="2">
        <v>23.928596500000001</v>
      </c>
      <c r="G271" s="2">
        <v>33664500</v>
      </c>
      <c r="H271" s="2" cm="1">
        <f t="array" ref="H271">IF(ROW()=ROW(Stocks[#Headers])+1, 0, Stocks[[#This Row],[Date]] - INDEX(Stocks[Date], ROW()-ROW(Stocks[#Headers])))</f>
        <v>0</v>
      </c>
    </row>
    <row r="272" spans="1:8" x14ac:dyDescent="0.3">
      <c r="A272" s="1">
        <v>41443</v>
      </c>
      <c r="B272" s="2">
        <v>24.090000150000002</v>
      </c>
      <c r="C272" s="2">
        <v>24.690000529999999</v>
      </c>
      <c r="D272" s="2">
        <v>24.079999919999999</v>
      </c>
      <c r="E272" s="2">
        <v>24.209999079999999</v>
      </c>
      <c r="F272" s="2">
        <v>24.117872240000001</v>
      </c>
      <c r="G272" s="2">
        <v>36709100</v>
      </c>
      <c r="H272" s="2" cm="1">
        <f t="array" ref="H272">IF(ROW()=ROW(Stocks[#Headers])+1, 0, Stocks[[#This Row],[Date]] - INDEX(Stocks[Date], ROW()-ROW(Stocks[#Headers])))</f>
        <v>0</v>
      </c>
    </row>
    <row r="273" spans="1:8" x14ac:dyDescent="0.3">
      <c r="A273" s="1">
        <v>41444</v>
      </c>
      <c r="B273" s="2">
        <v>24.200000760000002</v>
      </c>
      <c r="C273" s="2">
        <v>25.190000529999999</v>
      </c>
      <c r="D273" s="2">
        <v>24.100000380000001</v>
      </c>
      <c r="E273" s="2">
        <v>24.309999470000001</v>
      </c>
      <c r="F273" s="2">
        <v>24.217489239999999</v>
      </c>
      <c r="G273" s="2">
        <v>31790600</v>
      </c>
      <c r="H273" s="2" cm="1">
        <f t="array" ref="H273">IF(ROW()=ROW(Stocks[#Headers])+1, 0, Stocks[[#This Row],[Date]] - INDEX(Stocks[Date], ROW()-ROW(Stocks[#Headers])))</f>
        <v>0</v>
      </c>
    </row>
    <row r="274" spans="1:8" x14ac:dyDescent="0.3">
      <c r="A274" s="1">
        <v>41445</v>
      </c>
      <c r="B274" s="2">
        <v>24.280000690000001</v>
      </c>
      <c r="C274" s="2">
        <v>24.75</v>
      </c>
      <c r="D274" s="2">
        <v>23.649999619999999</v>
      </c>
      <c r="E274" s="2">
        <v>23.899999619999999</v>
      </c>
      <c r="F274" s="2">
        <v>23.809049609999999</v>
      </c>
      <c r="G274" s="2">
        <v>42765600</v>
      </c>
      <c r="H274" s="2" cm="1">
        <f t="array" ref="H274">IF(ROW()=ROW(Stocks[#Headers])+1, 0, Stocks[[#This Row],[Date]] - INDEX(Stocks[Date], ROW()-ROW(Stocks[#Headers])))</f>
        <v>0</v>
      </c>
    </row>
    <row r="275" spans="1:8" x14ac:dyDescent="0.3">
      <c r="A275" s="1">
        <v>41446</v>
      </c>
      <c r="B275" s="2">
        <v>24.590000150000002</v>
      </c>
      <c r="C275" s="2">
        <v>24.700000760000002</v>
      </c>
      <c r="D275" s="2">
        <v>24.049999239999998</v>
      </c>
      <c r="E275" s="2">
        <v>24.530000690000001</v>
      </c>
      <c r="F275" s="2">
        <v>24.436653140000001</v>
      </c>
      <c r="G275" s="2">
        <v>45833900</v>
      </c>
      <c r="H275" s="2" cm="1">
        <f t="array" ref="H275">IF(ROW()=ROW(Stocks[#Headers])+1, 0, Stocks[[#This Row],[Date]] - INDEX(Stocks[Date], ROW()-ROW(Stocks[#Headers])))</f>
        <v>0</v>
      </c>
    </row>
    <row r="276" spans="1:8" x14ac:dyDescent="0.3">
      <c r="A276" s="1">
        <v>41449</v>
      </c>
      <c r="B276" s="2">
        <v>23.950000760000002</v>
      </c>
      <c r="C276" s="2">
        <v>24.11000061</v>
      </c>
      <c r="D276" s="2">
        <v>23.379999160000001</v>
      </c>
      <c r="E276" s="2">
        <v>23.940000529999999</v>
      </c>
      <c r="F276" s="2">
        <v>23.848896029999999</v>
      </c>
      <c r="G276" s="2">
        <v>40626000</v>
      </c>
      <c r="H276" s="2" cm="1">
        <f t="array" ref="H276">IF(ROW()=ROW(Stocks[#Headers])+1, 0, Stocks[[#This Row],[Date]] - INDEX(Stocks[Date], ROW()-ROW(Stocks[#Headers])))</f>
        <v>0</v>
      </c>
    </row>
    <row r="277" spans="1:8" x14ac:dyDescent="0.3">
      <c r="A277" s="1">
        <v>41450</v>
      </c>
      <c r="B277" s="2">
        <v>24.13999939</v>
      </c>
      <c r="C277" s="2">
        <v>24.43000031</v>
      </c>
      <c r="D277" s="2">
        <v>24.040000920000001</v>
      </c>
      <c r="E277" s="2">
        <v>24.25</v>
      </c>
      <c r="F277" s="2">
        <v>24.157720569999999</v>
      </c>
      <c r="G277" s="2">
        <v>24713200</v>
      </c>
      <c r="H277" s="2" cm="1">
        <f t="array" ref="H277">IF(ROW()=ROW(Stocks[#Headers])+1, 0, Stocks[[#This Row],[Date]] - INDEX(Stocks[Date], ROW()-ROW(Stocks[#Headers])))</f>
        <v>0</v>
      </c>
    </row>
    <row r="278" spans="1:8" x14ac:dyDescent="0.3">
      <c r="A278" s="1">
        <v>41451</v>
      </c>
      <c r="B278" s="2">
        <v>24.510000229999999</v>
      </c>
      <c r="C278" s="2">
        <v>24.649999619999999</v>
      </c>
      <c r="D278" s="2">
        <v>23.989999770000001</v>
      </c>
      <c r="E278" s="2">
        <v>24.159999849999998</v>
      </c>
      <c r="F278" s="2">
        <v>24.068061830000001</v>
      </c>
      <c r="G278" s="2">
        <v>29890300</v>
      </c>
      <c r="H278" s="2" cm="1">
        <f t="array" ref="H278">IF(ROW()=ROW(Stocks[#Headers])+1, 0, Stocks[[#This Row],[Date]] - INDEX(Stocks[Date], ROW()-ROW(Stocks[#Headers])))</f>
        <v>0</v>
      </c>
    </row>
    <row r="279" spans="1:8" x14ac:dyDescent="0.3">
      <c r="A279" s="1">
        <v>41452</v>
      </c>
      <c r="B279" s="2">
        <v>24.239999770000001</v>
      </c>
      <c r="C279" s="2">
        <v>24.840000150000002</v>
      </c>
      <c r="D279" s="2">
        <v>24.209999079999999</v>
      </c>
      <c r="E279" s="2">
        <v>24.659999849999998</v>
      </c>
      <c r="F279" s="2">
        <v>24.566160199999999</v>
      </c>
      <c r="G279" s="2">
        <v>34694100</v>
      </c>
      <c r="H279" s="2" cm="1">
        <f t="array" ref="H279">IF(ROW()=ROW(Stocks[#Headers])+1, 0, Stocks[[#This Row],[Date]] - INDEX(Stocks[Date], ROW()-ROW(Stocks[#Headers])))</f>
        <v>0</v>
      </c>
    </row>
    <row r="280" spans="1:8" x14ac:dyDescent="0.3">
      <c r="A280" s="1">
        <v>41453</v>
      </c>
      <c r="B280" s="2">
        <v>24.68000031</v>
      </c>
      <c r="C280" s="2">
        <v>24.979999540000001</v>
      </c>
      <c r="D280" s="2">
        <v>24.420000080000001</v>
      </c>
      <c r="E280" s="2">
        <v>24.879999160000001</v>
      </c>
      <c r="F280" s="2">
        <v>24.785320280000001</v>
      </c>
      <c r="G280" s="2">
        <v>96778900</v>
      </c>
      <c r="H280" s="2" cm="1">
        <f t="array" ref="H280">IF(ROW()=ROW(Stocks[#Headers])+1, 0, Stocks[[#This Row],[Date]] - INDEX(Stocks[Date], ROW()-ROW(Stocks[#Headers])))</f>
        <v>0</v>
      </c>
    </row>
    <row r="281" spans="1:8" x14ac:dyDescent="0.3">
      <c r="A281" s="1">
        <v>41456</v>
      </c>
      <c r="B281" s="2">
        <v>24.969999309999999</v>
      </c>
      <c r="C281" s="2">
        <v>25.059999470000001</v>
      </c>
      <c r="D281" s="2">
        <v>24.620000839999999</v>
      </c>
      <c r="E281" s="2">
        <v>24.809999470000001</v>
      </c>
      <c r="F281" s="2">
        <v>24.715587620000001</v>
      </c>
      <c r="G281" s="2">
        <v>20582200</v>
      </c>
      <c r="H281" s="2" cm="1">
        <f t="array" ref="H281">IF(ROW()=ROW(Stocks[#Headers])+1, 0, Stocks[[#This Row],[Date]] - INDEX(Stocks[Date], ROW()-ROW(Stocks[#Headers])))</f>
        <v>0</v>
      </c>
    </row>
    <row r="282" spans="1:8" x14ac:dyDescent="0.3">
      <c r="A282" s="1">
        <v>41457</v>
      </c>
      <c r="B282" s="2">
        <v>24.700000760000002</v>
      </c>
      <c r="C282" s="2">
        <v>24.770000459999999</v>
      </c>
      <c r="D282" s="2">
        <v>24.299999239999998</v>
      </c>
      <c r="E282" s="2">
        <v>24.409999849999998</v>
      </c>
      <c r="F282" s="2">
        <v>24.317110060000001</v>
      </c>
      <c r="G282" s="2">
        <v>18394100</v>
      </c>
      <c r="H282" s="2" cm="1">
        <f t="array" ref="H282">IF(ROW()=ROW(Stocks[#Headers])+1, 0, Stocks[[#This Row],[Date]] - INDEX(Stocks[Date], ROW()-ROW(Stocks[#Headers])))</f>
        <v>0</v>
      </c>
    </row>
    <row r="283" spans="1:8" x14ac:dyDescent="0.3">
      <c r="A283" s="1">
        <v>41458</v>
      </c>
      <c r="B283" s="2">
        <v>24.219999309999999</v>
      </c>
      <c r="C283" s="2">
        <v>24.709999079999999</v>
      </c>
      <c r="D283" s="2">
        <v>24.149999619999999</v>
      </c>
      <c r="E283" s="2">
        <v>24.520000459999999</v>
      </c>
      <c r="F283" s="2">
        <v>24.42669296</v>
      </c>
      <c r="G283" s="2">
        <v>10404400</v>
      </c>
      <c r="H283" s="2" cm="1">
        <f t="array" ref="H283">IF(ROW()=ROW(Stocks[#Headers])+1, 0, Stocks[[#This Row],[Date]] - INDEX(Stocks[Date], ROW()-ROW(Stocks[#Headers])))</f>
        <v>0</v>
      </c>
    </row>
    <row r="284" spans="1:8" x14ac:dyDescent="0.3">
      <c r="A284" s="1">
        <v>41460</v>
      </c>
      <c r="B284" s="2">
        <v>24.649999619999999</v>
      </c>
      <c r="C284" s="2">
        <v>24.659999849999998</v>
      </c>
      <c r="D284" s="2">
        <v>24.200000760000002</v>
      </c>
      <c r="E284" s="2">
        <v>24.370000839999999</v>
      </c>
      <c r="F284" s="2">
        <v>24.277263640000001</v>
      </c>
      <c r="G284" s="2">
        <v>20229500</v>
      </c>
      <c r="H284" s="2" cm="1">
        <f t="array" ref="H284">IF(ROW()=ROW(Stocks[#Headers])+1, 0, Stocks[[#This Row],[Date]] - INDEX(Stocks[Date], ROW()-ROW(Stocks[#Headers])))</f>
        <v>0</v>
      </c>
    </row>
    <row r="285" spans="1:8" x14ac:dyDescent="0.3">
      <c r="A285" s="1">
        <v>41463</v>
      </c>
      <c r="B285" s="2">
        <v>24.469999309999999</v>
      </c>
      <c r="C285" s="2">
        <v>25.040000920000001</v>
      </c>
      <c r="D285" s="2">
        <v>24.420000080000001</v>
      </c>
      <c r="E285" s="2">
        <v>24.709999079999999</v>
      </c>
      <c r="F285" s="2">
        <v>24.6159687</v>
      </c>
      <c r="G285" s="2">
        <v>27064600</v>
      </c>
      <c r="H285" s="2" cm="1">
        <f t="array" ref="H285">IF(ROW()=ROW(Stocks[#Headers])+1, 0, Stocks[[#This Row],[Date]] - INDEX(Stocks[Date], ROW()-ROW(Stocks[#Headers])))</f>
        <v>0</v>
      </c>
    </row>
    <row r="286" spans="1:8" x14ac:dyDescent="0.3">
      <c r="A286" s="1">
        <v>41464</v>
      </c>
      <c r="B286" s="2">
        <v>25.06999969</v>
      </c>
      <c r="C286" s="2">
        <v>25.489999770000001</v>
      </c>
      <c r="D286" s="2">
        <v>25.030000690000001</v>
      </c>
      <c r="E286" s="2">
        <v>25.479999540000001</v>
      </c>
      <c r="F286" s="2">
        <v>25.383037569999999</v>
      </c>
      <c r="G286" s="2">
        <v>30387900</v>
      </c>
      <c r="H286" s="2" cm="1">
        <f t="array" ref="H286">IF(ROW()=ROW(Stocks[#Headers])+1, 0, Stocks[[#This Row],[Date]] - INDEX(Stocks[Date], ROW()-ROW(Stocks[#Headers])))</f>
        <v>0</v>
      </c>
    </row>
    <row r="287" spans="1:8" x14ac:dyDescent="0.3">
      <c r="A287" s="1">
        <v>41465</v>
      </c>
      <c r="B287" s="2">
        <v>25.579999919999999</v>
      </c>
      <c r="C287" s="2">
        <v>25.829999919999999</v>
      </c>
      <c r="D287" s="2">
        <v>25.469999309999999</v>
      </c>
      <c r="E287" s="2">
        <v>25.799999239999998</v>
      </c>
      <c r="F287" s="2">
        <v>25.70182037</v>
      </c>
      <c r="G287" s="2">
        <v>26721800</v>
      </c>
      <c r="H287" s="2" cm="1">
        <f t="array" ref="H287">IF(ROW()=ROW(Stocks[#Headers])+1, 0, Stocks[[#This Row],[Date]] - INDEX(Stocks[Date], ROW()-ROW(Stocks[#Headers])))</f>
        <v>0</v>
      </c>
    </row>
    <row r="288" spans="1:8" x14ac:dyDescent="0.3">
      <c r="A288" s="1">
        <v>41466</v>
      </c>
      <c r="B288" s="2">
        <v>25.959999079999999</v>
      </c>
      <c r="C288" s="2">
        <v>26</v>
      </c>
      <c r="D288" s="2">
        <v>25.450000760000002</v>
      </c>
      <c r="E288" s="2">
        <v>25.809999470000001</v>
      </c>
      <c r="F288" s="2">
        <v>25.711782459999998</v>
      </c>
      <c r="G288" s="2">
        <v>26777400</v>
      </c>
      <c r="H288" s="2" cm="1">
        <f t="array" ref="H288">IF(ROW()=ROW(Stocks[#Headers])+1, 0, Stocks[[#This Row],[Date]] - INDEX(Stocks[Date], ROW()-ROW(Stocks[#Headers])))</f>
        <v>0</v>
      </c>
    </row>
    <row r="289" spans="1:8" x14ac:dyDescent="0.3">
      <c r="A289" s="1">
        <v>41467</v>
      </c>
      <c r="B289" s="2">
        <v>25.739999770000001</v>
      </c>
      <c r="C289" s="2">
        <v>25.93000031</v>
      </c>
      <c r="D289" s="2">
        <v>25.549999239999998</v>
      </c>
      <c r="E289" s="2">
        <v>25.909999849999998</v>
      </c>
      <c r="F289" s="2">
        <v>25.81140327</v>
      </c>
      <c r="G289" s="2">
        <v>16537900</v>
      </c>
      <c r="H289" s="2" cm="1">
        <f t="array" ref="H289">IF(ROW()=ROW(Stocks[#Headers])+1, 0, Stocks[[#This Row],[Date]] - INDEX(Stocks[Date], ROW()-ROW(Stocks[#Headers])))</f>
        <v>0</v>
      </c>
    </row>
    <row r="290" spans="1:8" x14ac:dyDescent="0.3">
      <c r="A290" s="1">
        <v>41470</v>
      </c>
      <c r="B290" s="2">
        <v>25.93000031</v>
      </c>
      <c r="C290" s="2">
        <v>26.43000031</v>
      </c>
      <c r="D290" s="2">
        <v>25.649999619999999</v>
      </c>
      <c r="E290" s="2">
        <v>26.280000690000001</v>
      </c>
      <c r="F290" s="2">
        <v>26.179996490000001</v>
      </c>
      <c r="G290" s="2">
        <v>24234000</v>
      </c>
      <c r="H290" s="2" cm="1">
        <f t="array" ref="H290">IF(ROW()=ROW(Stocks[#Headers])+1, 0, Stocks[[#This Row],[Date]] - INDEX(Stocks[Date], ROW()-ROW(Stocks[#Headers])))</f>
        <v>0</v>
      </c>
    </row>
    <row r="291" spans="1:8" x14ac:dyDescent="0.3">
      <c r="A291" s="1">
        <v>41471</v>
      </c>
      <c r="B291" s="2">
        <v>26.38999939</v>
      </c>
      <c r="C291" s="2">
        <v>26.75</v>
      </c>
      <c r="D291" s="2">
        <v>26.010000229999999</v>
      </c>
      <c r="E291" s="2">
        <v>26.31999969</v>
      </c>
      <c r="F291" s="2">
        <v>26.219842910000001</v>
      </c>
      <c r="G291" s="2">
        <v>30817600</v>
      </c>
      <c r="H291" s="2" cm="1">
        <f t="array" ref="H291">IF(ROW()=ROW(Stocks[#Headers])+1, 0, Stocks[[#This Row],[Date]] - INDEX(Stocks[Date], ROW()-ROW(Stocks[#Headers])))</f>
        <v>0</v>
      </c>
    </row>
    <row r="292" spans="1:8" x14ac:dyDescent="0.3">
      <c r="A292" s="1">
        <v>41472</v>
      </c>
      <c r="B292" s="2">
        <v>26.370000839999999</v>
      </c>
      <c r="C292" s="2">
        <v>26.780000690000001</v>
      </c>
      <c r="D292" s="2">
        <v>26.299999239999998</v>
      </c>
      <c r="E292" s="2">
        <v>26.649999619999999</v>
      </c>
      <c r="F292" s="2">
        <v>26.548585889999998</v>
      </c>
      <c r="G292" s="2">
        <v>21518500</v>
      </c>
      <c r="H292" s="2" cm="1">
        <f t="array" ref="H292">IF(ROW()=ROW(Stocks[#Headers])+1, 0, Stocks[[#This Row],[Date]] - INDEX(Stocks[Date], ROW()-ROW(Stocks[#Headers])))</f>
        <v>0</v>
      </c>
    </row>
    <row r="293" spans="1:8" x14ac:dyDescent="0.3">
      <c r="A293" s="1">
        <v>41473</v>
      </c>
      <c r="B293" s="2">
        <v>26.75</v>
      </c>
      <c r="C293" s="2">
        <v>26.770000459999999</v>
      </c>
      <c r="D293" s="2">
        <v>26.120000839999999</v>
      </c>
      <c r="E293" s="2">
        <v>26.18000031</v>
      </c>
      <c r="F293" s="2">
        <v>26.080375669999999</v>
      </c>
      <c r="G293" s="2">
        <v>24806900</v>
      </c>
      <c r="H293" s="2" cm="1">
        <f t="array" ref="H293">IF(ROW()=ROW(Stocks[#Headers])+1, 0, Stocks[[#This Row],[Date]] - INDEX(Stocks[Date], ROW()-ROW(Stocks[#Headers])))</f>
        <v>0</v>
      </c>
    </row>
    <row r="294" spans="1:8" x14ac:dyDescent="0.3">
      <c r="A294" s="1">
        <v>41474</v>
      </c>
      <c r="B294" s="2">
        <v>25.81999969</v>
      </c>
      <c r="C294" s="2">
        <v>26.11000061</v>
      </c>
      <c r="D294" s="2">
        <v>25.600000380000001</v>
      </c>
      <c r="E294" s="2">
        <v>25.879999160000001</v>
      </c>
      <c r="F294" s="2">
        <v>25.781515120000002</v>
      </c>
      <c r="G294" s="2">
        <v>46539700</v>
      </c>
      <c r="H294" s="2" cm="1">
        <f t="array" ref="H294">IF(ROW()=ROW(Stocks[#Headers])+1, 0, Stocks[[#This Row],[Date]] - INDEX(Stocks[Date], ROW()-ROW(Stocks[#Headers])))</f>
        <v>0</v>
      </c>
    </row>
    <row r="295" spans="1:8" x14ac:dyDescent="0.3">
      <c r="A295" s="1">
        <v>41477</v>
      </c>
      <c r="B295" s="2">
        <v>25.989999770000001</v>
      </c>
      <c r="C295" s="2">
        <v>26.129999160000001</v>
      </c>
      <c r="D295" s="2">
        <v>25.719999309999999</v>
      </c>
      <c r="E295" s="2">
        <v>26.049999239999998</v>
      </c>
      <c r="F295" s="2">
        <v>25.950868610000001</v>
      </c>
      <c r="G295" s="2">
        <v>27526300</v>
      </c>
      <c r="H295" s="2" cm="1">
        <f t="array" ref="H295">IF(ROW()=ROW(Stocks[#Headers])+1, 0, Stocks[[#This Row],[Date]] - INDEX(Stocks[Date], ROW()-ROW(Stocks[#Headers])))</f>
        <v>0</v>
      </c>
    </row>
    <row r="296" spans="1:8" x14ac:dyDescent="0.3">
      <c r="A296" s="1">
        <v>41478</v>
      </c>
      <c r="B296" s="2">
        <v>26.100000380000001</v>
      </c>
      <c r="C296" s="2">
        <v>26.299999239999998</v>
      </c>
      <c r="D296" s="2">
        <v>25.969999309999999</v>
      </c>
      <c r="E296" s="2">
        <v>26.129999160000001</v>
      </c>
      <c r="F296" s="2">
        <v>26.030563350000001</v>
      </c>
      <c r="G296" s="2">
        <v>28221600</v>
      </c>
      <c r="H296" s="2" cm="1">
        <f t="array" ref="H296">IF(ROW()=ROW(Stocks[#Headers])+1, 0, Stocks[[#This Row],[Date]] - INDEX(Stocks[Date], ROW()-ROW(Stocks[#Headers])))</f>
        <v>0</v>
      </c>
    </row>
    <row r="297" spans="1:8" x14ac:dyDescent="0.3">
      <c r="A297" s="1">
        <v>41479</v>
      </c>
      <c r="B297" s="2">
        <v>26.31999969</v>
      </c>
      <c r="C297" s="2">
        <v>26.530000690000001</v>
      </c>
      <c r="D297" s="2">
        <v>26.049999239999998</v>
      </c>
      <c r="E297" s="2">
        <v>26.510000229999999</v>
      </c>
      <c r="F297" s="2">
        <v>26.40911865</v>
      </c>
      <c r="G297" s="2">
        <v>82635600</v>
      </c>
      <c r="H297" s="2" cm="1">
        <f t="array" ref="H297">IF(ROW()=ROW(Stocks[#Headers])+1, 0, Stocks[[#This Row],[Date]] - INDEX(Stocks[Date], ROW()-ROW(Stocks[#Headers])))</f>
        <v>0</v>
      </c>
    </row>
    <row r="298" spans="1:8" x14ac:dyDescent="0.3">
      <c r="A298" s="1">
        <v>41480</v>
      </c>
      <c r="B298" s="2">
        <v>33.540000919999997</v>
      </c>
      <c r="C298" s="2">
        <v>34.880001069999999</v>
      </c>
      <c r="D298" s="2">
        <v>32.75</v>
      </c>
      <c r="E298" s="2">
        <v>34.36000061</v>
      </c>
      <c r="F298" s="2">
        <v>34.229248050000002</v>
      </c>
      <c r="G298" s="2">
        <v>365457900</v>
      </c>
      <c r="H298" s="2" cm="1">
        <f t="array" ref="H298">IF(ROW()=ROW(Stocks[#Headers])+1, 0, Stocks[[#This Row],[Date]] - INDEX(Stocks[Date], ROW()-ROW(Stocks[#Headers])))</f>
        <v>0</v>
      </c>
    </row>
    <row r="299" spans="1:8" x14ac:dyDescent="0.3">
      <c r="A299" s="1">
        <v>41481</v>
      </c>
      <c r="B299" s="2">
        <v>33.770000459999999</v>
      </c>
      <c r="C299" s="2">
        <v>34.729999540000001</v>
      </c>
      <c r="D299" s="2">
        <v>33.560001370000002</v>
      </c>
      <c r="E299" s="2">
        <v>34.009998320000001</v>
      </c>
      <c r="F299" s="2">
        <v>33.880577090000003</v>
      </c>
      <c r="G299" s="2">
        <v>136028900</v>
      </c>
      <c r="H299" s="2" cm="1">
        <f t="array" ref="H299">IF(ROW()=ROW(Stocks[#Headers])+1, 0, Stocks[[#This Row],[Date]] - INDEX(Stocks[Date], ROW()-ROW(Stocks[#Headers])))</f>
        <v>0</v>
      </c>
    </row>
    <row r="300" spans="1:8" x14ac:dyDescent="0.3">
      <c r="A300" s="1">
        <v>41484</v>
      </c>
      <c r="B300" s="2">
        <v>34.069999690000003</v>
      </c>
      <c r="C300" s="2">
        <v>35.630001069999999</v>
      </c>
      <c r="D300" s="2">
        <v>34.009998320000001</v>
      </c>
      <c r="E300" s="2">
        <v>35.430000309999997</v>
      </c>
      <c r="F300" s="2">
        <v>35.295173650000002</v>
      </c>
      <c r="G300" s="2">
        <v>124718800</v>
      </c>
      <c r="H300" s="2" cm="1">
        <f t="array" ref="H300">IF(ROW()=ROW(Stocks[#Headers])+1, 0, Stocks[[#This Row],[Date]] - INDEX(Stocks[Date], ROW()-ROW(Stocks[#Headers])))</f>
        <v>0</v>
      </c>
    </row>
    <row r="301" spans="1:8" x14ac:dyDescent="0.3">
      <c r="A301" s="1">
        <v>41485</v>
      </c>
      <c r="B301" s="2">
        <v>35.650001529999997</v>
      </c>
      <c r="C301" s="2">
        <v>37.959999080000003</v>
      </c>
      <c r="D301" s="2">
        <v>35.319999690000003</v>
      </c>
      <c r="E301" s="2">
        <v>37.630001069999999</v>
      </c>
      <c r="F301" s="2">
        <v>37.486801149999998</v>
      </c>
      <c r="G301" s="2">
        <v>173582800</v>
      </c>
      <c r="H301" s="2" cm="1">
        <f t="array" ref="H301">IF(ROW()=ROW(Stocks[#Headers])+1, 0, Stocks[[#This Row],[Date]] - INDEX(Stocks[Date], ROW()-ROW(Stocks[#Headers])))</f>
        <v>0</v>
      </c>
    </row>
    <row r="302" spans="1:8" x14ac:dyDescent="0.3">
      <c r="A302" s="1">
        <v>41486</v>
      </c>
      <c r="B302" s="2">
        <v>37.959999080000003</v>
      </c>
      <c r="C302" s="2">
        <v>38.310001370000002</v>
      </c>
      <c r="D302" s="2">
        <v>36.33000183</v>
      </c>
      <c r="E302" s="2">
        <v>36.799999239999998</v>
      </c>
      <c r="F302" s="2">
        <v>36.659957890000001</v>
      </c>
      <c r="G302" s="2">
        <v>154828700</v>
      </c>
      <c r="H302" s="2" cm="1">
        <f t="array" ref="H302">IF(ROW()=ROW(Stocks[#Headers])+1, 0, Stocks[[#This Row],[Date]] - INDEX(Stocks[Date], ROW()-ROW(Stocks[#Headers])))</f>
        <v>0</v>
      </c>
    </row>
    <row r="303" spans="1:8" x14ac:dyDescent="0.3">
      <c r="A303" s="1">
        <v>41487</v>
      </c>
      <c r="B303" s="2">
        <v>37.299999239999998</v>
      </c>
      <c r="C303" s="2">
        <v>38.290000919999997</v>
      </c>
      <c r="D303" s="2">
        <v>36.91999817</v>
      </c>
      <c r="E303" s="2">
        <v>37.490001679999999</v>
      </c>
      <c r="F303" s="2">
        <v>37.347335819999998</v>
      </c>
      <c r="G303" s="2">
        <v>106066500</v>
      </c>
      <c r="H303" s="2" cm="1">
        <f t="array" ref="H303">IF(ROW()=ROW(Stocks[#Headers])+1, 0, Stocks[[#This Row],[Date]] - INDEX(Stocks[Date], ROW()-ROW(Stocks[#Headers])))</f>
        <v>0</v>
      </c>
    </row>
    <row r="304" spans="1:8" x14ac:dyDescent="0.3">
      <c r="A304" s="1">
        <v>41488</v>
      </c>
      <c r="B304" s="2">
        <v>37.659999849999998</v>
      </c>
      <c r="C304" s="2">
        <v>38.490001679999999</v>
      </c>
      <c r="D304" s="2">
        <v>37.5</v>
      </c>
      <c r="E304" s="2">
        <v>38.049999239999998</v>
      </c>
      <c r="F304" s="2">
        <v>37.905200960000002</v>
      </c>
      <c r="G304" s="2">
        <v>73058500</v>
      </c>
      <c r="H304" s="2" cm="1">
        <f t="array" ref="H304">IF(ROW()=ROW(Stocks[#Headers])+1, 0, Stocks[[#This Row],[Date]] - INDEX(Stocks[Date], ROW()-ROW(Stocks[#Headers])))</f>
        <v>0</v>
      </c>
    </row>
    <row r="305" spans="1:8" x14ac:dyDescent="0.3">
      <c r="A305" s="1">
        <v>41491</v>
      </c>
      <c r="B305" s="2">
        <v>38.430000309999997</v>
      </c>
      <c r="C305" s="2">
        <v>39.319999690000003</v>
      </c>
      <c r="D305" s="2">
        <v>38.25</v>
      </c>
      <c r="E305" s="2">
        <v>39.189998629999998</v>
      </c>
      <c r="F305" s="2">
        <v>39.04086685</v>
      </c>
      <c r="G305" s="2">
        <v>79994800</v>
      </c>
      <c r="H305" s="2" cm="1">
        <f t="array" ref="H305">IF(ROW()=ROW(Stocks[#Headers])+1, 0, Stocks[[#This Row],[Date]] - INDEX(Stocks[Date], ROW()-ROW(Stocks[#Headers])))</f>
        <v>0</v>
      </c>
    </row>
    <row r="306" spans="1:8" x14ac:dyDescent="0.3">
      <c r="A306" s="1">
        <v>41492</v>
      </c>
      <c r="B306" s="2">
        <v>39.11000061</v>
      </c>
      <c r="C306" s="2">
        <v>39.25</v>
      </c>
      <c r="D306" s="2">
        <v>37.939998629999998</v>
      </c>
      <c r="E306" s="2">
        <v>38.549999239999998</v>
      </c>
      <c r="F306" s="2">
        <v>38.40330505</v>
      </c>
      <c r="G306" s="2">
        <v>63950800</v>
      </c>
      <c r="H306" s="2" cm="1">
        <f t="array" ref="H306">IF(ROW()=ROW(Stocks[#Headers])+1, 0, Stocks[[#This Row],[Date]] - INDEX(Stocks[Date], ROW()-ROW(Stocks[#Headers])))</f>
        <v>0</v>
      </c>
    </row>
    <row r="307" spans="1:8" x14ac:dyDescent="0.3">
      <c r="A307" s="1">
        <v>41493</v>
      </c>
      <c r="B307" s="2">
        <v>38.61000061</v>
      </c>
      <c r="C307" s="2">
        <v>38.939998629999998</v>
      </c>
      <c r="D307" s="2">
        <v>37.700000760000002</v>
      </c>
      <c r="E307" s="2">
        <v>38.869998930000001</v>
      </c>
      <c r="F307" s="2">
        <v>38.722084049999999</v>
      </c>
      <c r="G307" s="2">
        <v>68854800</v>
      </c>
      <c r="H307" s="2" cm="1">
        <f t="array" ref="H307">IF(ROW()=ROW(Stocks[#Headers])+1, 0, Stocks[[#This Row],[Date]] - INDEX(Stocks[Date], ROW()-ROW(Stocks[#Headers])))</f>
        <v>0</v>
      </c>
    </row>
    <row r="308" spans="1:8" x14ac:dyDescent="0.3">
      <c r="A308" s="1">
        <v>41494</v>
      </c>
      <c r="B308" s="2">
        <v>39.130001069999999</v>
      </c>
      <c r="C308" s="2">
        <v>39.189998629999998</v>
      </c>
      <c r="D308" s="2">
        <v>38.430000309999997</v>
      </c>
      <c r="E308" s="2">
        <v>38.540000919999997</v>
      </c>
      <c r="F308" s="2">
        <v>38.393341059999997</v>
      </c>
      <c r="G308" s="2">
        <v>41301000</v>
      </c>
      <c r="H308" s="2" cm="1">
        <f t="array" ref="H308">IF(ROW()=ROW(Stocks[#Headers])+1, 0, Stocks[[#This Row],[Date]] - INDEX(Stocks[Date], ROW()-ROW(Stocks[#Headers])))</f>
        <v>0</v>
      </c>
    </row>
    <row r="309" spans="1:8" x14ac:dyDescent="0.3">
      <c r="A309" s="1">
        <v>41495</v>
      </c>
      <c r="B309" s="2">
        <v>38.590000150000002</v>
      </c>
      <c r="C309" s="2">
        <v>38.740001679999999</v>
      </c>
      <c r="D309" s="2">
        <v>38.009998320000001</v>
      </c>
      <c r="E309" s="2">
        <v>38.5</v>
      </c>
      <c r="F309" s="2">
        <v>38.353488919999997</v>
      </c>
      <c r="G309" s="2">
        <v>43532300</v>
      </c>
      <c r="H309" s="2" cm="1">
        <f t="array" ref="H309">IF(ROW()=ROW(Stocks[#Headers])+1, 0, Stocks[[#This Row],[Date]] - INDEX(Stocks[Date], ROW()-ROW(Stocks[#Headers])))</f>
        <v>0</v>
      </c>
    </row>
    <row r="310" spans="1:8" x14ac:dyDescent="0.3">
      <c r="A310" s="1">
        <v>41498</v>
      </c>
      <c r="B310" s="2">
        <v>38.200000760000002</v>
      </c>
      <c r="C310" s="2">
        <v>38.5</v>
      </c>
      <c r="D310" s="2">
        <v>38.099998470000003</v>
      </c>
      <c r="E310" s="2">
        <v>38.22000122</v>
      </c>
      <c r="F310" s="2">
        <v>38.074562069999999</v>
      </c>
      <c r="G310" s="2">
        <v>31161000</v>
      </c>
      <c r="H310" s="2" cm="1">
        <f t="array" ref="H310">IF(ROW()=ROW(Stocks[#Headers])+1, 0, Stocks[[#This Row],[Date]] - INDEX(Stocks[Date], ROW()-ROW(Stocks[#Headers])))</f>
        <v>0</v>
      </c>
    </row>
    <row r="311" spans="1:8" x14ac:dyDescent="0.3">
      <c r="A311" s="1">
        <v>41499</v>
      </c>
      <c r="B311" s="2">
        <v>38.240001679999999</v>
      </c>
      <c r="C311" s="2">
        <v>38.319999690000003</v>
      </c>
      <c r="D311" s="2">
        <v>36.770000459999999</v>
      </c>
      <c r="E311" s="2">
        <v>37.020000459999999</v>
      </c>
      <c r="F311" s="2">
        <v>36.87912369</v>
      </c>
      <c r="G311" s="2">
        <v>65379200</v>
      </c>
      <c r="H311" s="2" cm="1">
        <f t="array" ref="H311">IF(ROW()=ROW(Stocks[#Headers])+1, 0, Stocks[[#This Row],[Date]] - INDEX(Stocks[Date], ROW()-ROW(Stocks[#Headers])))</f>
        <v>0</v>
      </c>
    </row>
    <row r="312" spans="1:8" x14ac:dyDescent="0.3">
      <c r="A312" s="1">
        <v>41500</v>
      </c>
      <c r="B312" s="2">
        <v>36.83000183</v>
      </c>
      <c r="C312" s="2">
        <v>37.549999239999998</v>
      </c>
      <c r="D312" s="2">
        <v>36.619998930000001</v>
      </c>
      <c r="E312" s="2">
        <v>36.650001529999997</v>
      </c>
      <c r="F312" s="2">
        <v>36.510532380000001</v>
      </c>
      <c r="G312" s="2">
        <v>48423900</v>
      </c>
      <c r="H312" s="2" cm="1">
        <f t="array" ref="H312">IF(ROW()=ROW(Stocks[#Headers])+1, 0, Stocks[[#This Row],[Date]] - INDEX(Stocks[Date], ROW()-ROW(Stocks[#Headers])))</f>
        <v>0</v>
      </c>
    </row>
    <row r="313" spans="1:8" x14ac:dyDescent="0.3">
      <c r="A313" s="1">
        <v>41501</v>
      </c>
      <c r="B313" s="2">
        <v>36.36000061</v>
      </c>
      <c r="C313" s="2">
        <v>37.069999690000003</v>
      </c>
      <c r="D313" s="2">
        <v>36.020000459999999</v>
      </c>
      <c r="E313" s="2">
        <v>36.560001370000002</v>
      </c>
      <c r="F313" s="2">
        <v>36.420879360000001</v>
      </c>
      <c r="G313" s="2">
        <v>56521100</v>
      </c>
      <c r="H313" s="2" cm="1">
        <f t="array" ref="H313">IF(ROW()=ROW(Stocks[#Headers])+1, 0, Stocks[[#This Row],[Date]] - INDEX(Stocks[Date], ROW()-ROW(Stocks[#Headers])))</f>
        <v>0</v>
      </c>
    </row>
    <row r="314" spans="1:8" x14ac:dyDescent="0.3">
      <c r="A314" s="1">
        <v>41502</v>
      </c>
      <c r="B314" s="2">
        <v>36.97000122</v>
      </c>
      <c r="C314" s="2">
        <v>37.490001679999999</v>
      </c>
      <c r="D314" s="2">
        <v>36.900001529999997</v>
      </c>
      <c r="E314" s="2">
        <v>37.08000183</v>
      </c>
      <c r="F314" s="2">
        <v>36.938899990000003</v>
      </c>
      <c r="G314" s="2">
        <v>45840800</v>
      </c>
      <c r="H314" s="2" cm="1">
        <f t="array" ref="H314">IF(ROW()=ROW(Stocks[#Headers])+1, 0, Stocks[[#This Row],[Date]] - INDEX(Stocks[Date], ROW()-ROW(Stocks[#Headers])))</f>
        <v>0</v>
      </c>
    </row>
    <row r="315" spans="1:8" x14ac:dyDescent="0.3">
      <c r="A315" s="1">
        <v>41505</v>
      </c>
      <c r="B315" s="2">
        <v>37.430000309999997</v>
      </c>
      <c r="C315" s="2">
        <v>38.27999878</v>
      </c>
      <c r="D315" s="2">
        <v>37.13999939</v>
      </c>
      <c r="E315" s="2">
        <v>37.810001370000002</v>
      </c>
      <c r="F315" s="2">
        <v>37.666118619999999</v>
      </c>
      <c r="G315" s="2">
        <v>57609600</v>
      </c>
      <c r="H315" s="2" cm="1">
        <f t="array" ref="H315">IF(ROW()=ROW(Stocks[#Headers])+1, 0, Stocks[[#This Row],[Date]] - INDEX(Stocks[Date], ROW()-ROW(Stocks[#Headers])))</f>
        <v>0</v>
      </c>
    </row>
    <row r="316" spans="1:8" x14ac:dyDescent="0.3">
      <c r="A316" s="1">
        <v>41506</v>
      </c>
      <c r="B316" s="2">
        <v>38.349998470000003</v>
      </c>
      <c r="C316" s="2">
        <v>38.58000183</v>
      </c>
      <c r="D316" s="2">
        <v>37.689998629999998</v>
      </c>
      <c r="E316" s="2">
        <v>38.409999849999998</v>
      </c>
      <c r="F316" s="2">
        <v>38.263832090000001</v>
      </c>
      <c r="G316" s="2">
        <v>57995200</v>
      </c>
      <c r="H316" s="2" cm="1">
        <f t="array" ref="H316">IF(ROW()=ROW(Stocks[#Headers])+1, 0, Stocks[[#This Row],[Date]] - INDEX(Stocks[Date], ROW()-ROW(Stocks[#Headers])))</f>
        <v>0</v>
      </c>
    </row>
    <row r="317" spans="1:8" x14ac:dyDescent="0.3">
      <c r="A317" s="1">
        <v>41507</v>
      </c>
      <c r="B317" s="2">
        <v>38.380001069999999</v>
      </c>
      <c r="C317" s="2">
        <v>38.849998470000003</v>
      </c>
      <c r="D317" s="2">
        <v>38.150001529999997</v>
      </c>
      <c r="E317" s="2">
        <v>38.319999690000003</v>
      </c>
      <c r="F317" s="2">
        <v>38.174175259999998</v>
      </c>
      <c r="G317" s="2">
        <v>46116900</v>
      </c>
      <c r="H317" s="2" cm="1">
        <f t="array" ref="H317">IF(ROW()=ROW(Stocks[#Headers])+1, 0, Stocks[[#This Row],[Date]] - INDEX(Stocks[Date], ROW()-ROW(Stocks[#Headers])))</f>
        <v>0</v>
      </c>
    </row>
    <row r="318" spans="1:8" x14ac:dyDescent="0.3">
      <c r="A318" s="1">
        <v>41508</v>
      </c>
      <c r="B318" s="2">
        <v>38.369998930000001</v>
      </c>
      <c r="C318" s="2">
        <v>38.75</v>
      </c>
      <c r="D318" s="2">
        <v>38.340000150000002</v>
      </c>
      <c r="E318" s="2">
        <v>38.549999239999998</v>
      </c>
      <c r="F318" s="2">
        <v>38.40330505</v>
      </c>
      <c r="G318" s="2">
        <v>21931200</v>
      </c>
      <c r="H318" s="2" cm="1">
        <f t="array" ref="H318">IF(ROW()=ROW(Stocks[#Headers])+1, 0, Stocks[[#This Row],[Date]] - INDEX(Stocks[Date], ROW()-ROW(Stocks[#Headers])))</f>
        <v>0</v>
      </c>
    </row>
    <row r="319" spans="1:8" x14ac:dyDescent="0.3">
      <c r="A319" s="1">
        <v>41509</v>
      </c>
      <c r="B319" s="2">
        <v>39</v>
      </c>
      <c r="C319" s="2">
        <v>40.630001069999999</v>
      </c>
      <c r="D319" s="2">
        <v>38.930000309999997</v>
      </c>
      <c r="E319" s="2">
        <v>40.549999239999998</v>
      </c>
      <c r="F319" s="2">
        <v>40.39569092</v>
      </c>
      <c r="G319" s="2">
        <v>86442300</v>
      </c>
      <c r="H319" s="2" cm="1">
        <f t="array" ref="H319">IF(ROW()=ROW(Stocks[#Headers])+1, 0, Stocks[[#This Row],[Date]] - INDEX(Stocks[Date], ROW()-ROW(Stocks[#Headers])))</f>
        <v>0</v>
      </c>
    </row>
    <row r="320" spans="1:8" x14ac:dyDescent="0.3">
      <c r="A320" s="1">
        <v>41512</v>
      </c>
      <c r="B320" s="2">
        <v>40.900001529999997</v>
      </c>
      <c r="C320" s="2">
        <v>41.939998629999998</v>
      </c>
      <c r="D320" s="2">
        <v>40.619998930000001</v>
      </c>
      <c r="E320" s="2">
        <v>41.340000150000002</v>
      </c>
      <c r="F320" s="2">
        <v>41.182685849999999</v>
      </c>
      <c r="G320" s="2">
        <v>94162400</v>
      </c>
      <c r="H320" s="2" cm="1">
        <f t="array" ref="H320">IF(ROW()=ROW(Stocks[#Headers])+1, 0, Stocks[[#This Row],[Date]] - INDEX(Stocks[Date], ROW()-ROW(Stocks[#Headers])))</f>
        <v>0</v>
      </c>
    </row>
    <row r="321" spans="1:8" x14ac:dyDescent="0.3">
      <c r="A321" s="1">
        <v>41513</v>
      </c>
      <c r="B321" s="2">
        <v>40.680000309999997</v>
      </c>
      <c r="C321" s="2">
        <v>41.200000760000002</v>
      </c>
      <c r="D321" s="2">
        <v>39.41999817</v>
      </c>
      <c r="E321" s="2">
        <v>39.63999939</v>
      </c>
      <c r="F321" s="2">
        <v>39.489154820000003</v>
      </c>
      <c r="G321" s="2">
        <v>72695100</v>
      </c>
      <c r="H321" s="2" cm="1">
        <f t="array" ref="H321">IF(ROW()=ROW(Stocks[#Headers])+1, 0, Stocks[[#This Row],[Date]] - INDEX(Stocks[Date], ROW()-ROW(Stocks[#Headers])))</f>
        <v>0</v>
      </c>
    </row>
    <row r="322" spans="1:8" x14ac:dyDescent="0.3">
      <c r="A322" s="1">
        <v>41514</v>
      </c>
      <c r="B322" s="2">
        <v>39.959999080000003</v>
      </c>
      <c r="C322" s="2">
        <v>40.849998470000003</v>
      </c>
      <c r="D322" s="2">
        <v>39.880001069999999</v>
      </c>
      <c r="E322" s="2">
        <v>40.549999239999998</v>
      </c>
      <c r="F322" s="2">
        <v>40.39569092</v>
      </c>
      <c r="G322" s="2">
        <v>57918200</v>
      </c>
      <c r="H322" s="2" cm="1">
        <f t="array" ref="H322">IF(ROW()=ROW(Stocks[#Headers])+1, 0, Stocks[[#This Row],[Date]] - INDEX(Stocks[Date], ROW()-ROW(Stocks[#Headers])))</f>
        <v>0</v>
      </c>
    </row>
    <row r="323" spans="1:8" x14ac:dyDescent="0.3">
      <c r="A323" s="1">
        <v>41515</v>
      </c>
      <c r="B323" s="2">
        <v>40.88999939</v>
      </c>
      <c r="C323" s="2">
        <v>41.77999878</v>
      </c>
      <c r="D323" s="2">
        <v>40.799999239999998</v>
      </c>
      <c r="E323" s="2">
        <v>41.27999878</v>
      </c>
      <c r="F323" s="2">
        <v>41.122909550000003</v>
      </c>
      <c r="G323" s="2">
        <v>58303400</v>
      </c>
      <c r="H323" s="2" cm="1">
        <f t="array" ref="H323">IF(ROW()=ROW(Stocks[#Headers])+1, 0, Stocks[[#This Row],[Date]] - INDEX(Stocks[Date], ROW()-ROW(Stocks[#Headers])))</f>
        <v>0</v>
      </c>
    </row>
    <row r="324" spans="1:8" x14ac:dyDescent="0.3">
      <c r="A324" s="1">
        <v>41516</v>
      </c>
      <c r="B324" s="2">
        <v>42.020000459999999</v>
      </c>
      <c r="C324" s="2">
        <v>42.259998320000001</v>
      </c>
      <c r="D324" s="2">
        <v>41.060001370000002</v>
      </c>
      <c r="E324" s="2">
        <v>41.290000919999997</v>
      </c>
      <c r="F324" s="2">
        <v>41.132877350000001</v>
      </c>
      <c r="G324" s="2">
        <v>67735100</v>
      </c>
      <c r="H324" s="2" cm="1">
        <f t="array" ref="H324">IF(ROW()=ROW(Stocks[#Headers])+1, 0, Stocks[[#This Row],[Date]] - INDEX(Stocks[Date], ROW()-ROW(Stocks[#Headers])))</f>
        <v>0</v>
      </c>
    </row>
    <row r="325" spans="1:8" x14ac:dyDescent="0.3">
      <c r="A325" s="1">
        <v>41520</v>
      </c>
      <c r="B325" s="2">
        <v>41.840000150000002</v>
      </c>
      <c r="C325" s="2">
        <v>42.159999849999998</v>
      </c>
      <c r="D325" s="2">
        <v>41.509998320000001</v>
      </c>
      <c r="E325" s="2">
        <v>41.869998930000001</v>
      </c>
      <c r="F325" s="2">
        <v>41.710666660000001</v>
      </c>
      <c r="G325" s="2">
        <v>48774900</v>
      </c>
      <c r="H325" s="2" cm="1">
        <f t="array" ref="H325">IF(ROW()=ROW(Stocks[#Headers])+1, 0, Stocks[[#This Row],[Date]] - INDEX(Stocks[Date], ROW()-ROW(Stocks[#Headers])))</f>
        <v>0</v>
      </c>
    </row>
    <row r="326" spans="1:8" x14ac:dyDescent="0.3">
      <c r="A326" s="1">
        <v>41521</v>
      </c>
      <c r="B326" s="2">
        <v>42.009998320000001</v>
      </c>
      <c r="C326" s="2">
        <v>42.16999817</v>
      </c>
      <c r="D326" s="2">
        <v>41.439998629999998</v>
      </c>
      <c r="E326" s="2">
        <v>41.77999878</v>
      </c>
      <c r="F326" s="2">
        <v>41.621013640000001</v>
      </c>
      <c r="G326" s="2">
        <v>42581900</v>
      </c>
      <c r="H326" s="2" cm="1">
        <f t="array" ref="H326">IF(ROW()=ROW(Stocks[#Headers])+1, 0, Stocks[[#This Row],[Date]] - INDEX(Stocks[Date], ROW()-ROW(Stocks[#Headers])))</f>
        <v>0</v>
      </c>
    </row>
    <row r="327" spans="1:8" x14ac:dyDescent="0.3">
      <c r="A327" s="1">
        <v>41522</v>
      </c>
      <c r="B327" s="2">
        <v>41.790000919999997</v>
      </c>
      <c r="C327" s="2">
        <v>42.770000459999999</v>
      </c>
      <c r="D327" s="2">
        <v>41.770000459999999</v>
      </c>
      <c r="E327" s="2">
        <v>42.659999849999998</v>
      </c>
      <c r="F327" s="2">
        <v>42.49766159</v>
      </c>
      <c r="G327" s="2">
        <v>50035400</v>
      </c>
      <c r="H327" s="2" cm="1">
        <f t="array" ref="H327">IF(ROW()=ROW(Stocks[#Headers])+1, 0, Stocks[[#This Row],[Date]] - INDEX(Stocks[Date], ROW()-ROW(Stocks[#Headers])))</f>
        <v>0</v>
      </c>
    </row>
    <row r="328" spans="1:8" x14ac:dyDescent="0.3">
      <c r="A328" s="1">
        <v>41523</v>
      </c>
      <c r="B328" s="2">
        <v>43.090000150000002</v>
      </c>
      <c r="C328" s="2">
        <v>44.61000061</v>
      </c>
      <c r="D328" s="2">
        <v>42.400001529999997</v>
      </c>
      <c r="E328" s="2">
        <v>43.950000760000002</v>
      </c>
      <c r="F328" s="2">
        <v>43.782749180000003</v>
      </c>
      <c r="G328" s="2">
        <v>117535700</v>
      </c>
      <c r="H328" s="2" cm="1">
        <f t="array" ref="H328">IF(ROW()=ROW(Stocks[#Headers])+1, 0, Stocks[[#This Row],[Date]] - INDEX(Stocks[Date], ROW()-ROW(Stocks[#Headers])))</f>
        <v>0</v>
      </c>
    </row>
    <row r="329" spans="1:8" x14ac:dyDescent="0.3">
      <c r="A329" s="1">
        <v>41526</v>
      </c>
      <c r="B329" s="2">
        <v>44.36000061</v>
      </c>
      <c r="C329" s="2">
        <v>44.790000919999997</v>
      </c>
      <c r="D329" s="2">
        <v>43.700000760000002</v>
      </c>
      <c r="E329" s="2">
        <v>44.040000919999997</v>
      </c>
      <c r="F329" s="2">
        <v>43.872409820000001</v>
      </c>
      <c r="G329" s="2">
        <v>75794700</v>
      </c>
      <c r="H329" s="2" cm="1">
        <f t="array" ref="H329">IF(ROW()=ROW(Stocks[#Headers])+1, 0, Stocks[[#This Row],[Date]] - INDEX(Stocks[Date], ROW()-ROW(Stocks[#Headers])))</f>
        <v>0</v>
      </c>
    </row>
    <row r="330" spans="1:8" x14ac:dyDescent="0.3">
      <c r="A330" s="1">
        <v>41527</v>
      </c>
      <c r="B330" s="2">
        <v>44.240001679999999</v>
      </c>
      <c r="C330" s="2">
        <v>44.259998320000001</v>
      </c>
      <c r="D330" s="2">
        <v>43.229999540000001</v>
      </c>
      <c r="E330" s="2">
        <v>43.599998470000003</v>
      </c>
      <c r="F330" s="2">
        <v>43.434082029999999</v>
      </c>
      <c r="G330" s="2">
        <v>54540300</v>
      </c>
      <c r="H330" s="2" cm="1">
        <f t="array" ref="H330">IF(ROW()=ROW(Stocks[#Headers])+1, 0, Stocks[[#This Row],[Date]] - INDEX(Stocks[Date], ROW()-ROW(Stocks[#Headers])))</f>
        <v>0</v>
      </c>
    </row>
    <row r="331" spans="1:8" x14ac:dyDescent="0.3">
      <c r="A331" s="1">
        <v>41528</v>
      </c>
      <c r="B331" s="2">
        <v>43.38999939</v>
      </c>
      <c r="C331" s="2">
        <v>45.090000150000002</v>
      </c>
      <c r="D331" s="2">
        <v>43.11000061</v>
      </c>
      <c r="E331" s="2">
        <v>45.040000919999997</v>
      </c>
      <c r="F331" s="2">
        <v>44.868602750000001</v>
      </c>
      <c r="G331" s="2">
        <v>72328300</v>
      </c>
      <c r="H331" s="2" cm="1">
        <f t="array" ref="H331">IF(ROW()=ROW(Stocks[#Headers])+1, 0, Stocks[[#This Row],[Date]] - INDEX(Stocks[Date], ROW()-ROW(Stocks[#Headers])))</f>
        <v>0</v>
      </c>
    </row>
    <row r="332" spans="1:8" x14ac:dyDescent="0.3">
      <c r="A332" s="1">
        <v>41529</v>
      </c>
      <c r="B332" s="2">
        <v>45.52999878</v>
      </c>
      <c r="C332" s="2">
        <v>45.619998930000001</v>
      </c>
      <c r="D332" s="2">
        <v>44.650001529999997</v>
      </c>
      <c r="E332" s="2">
        <v>44.75</v>
      </c>
      <c r="F332" s="2">
        <v>44.579708099999998</v>
      </c>
      <c r="G332" s="2">
        <v>68072300</v>
      </c>
      <c r="H332" s="2" cm="1">
        <f t="array" ref="H332">IF(ROW()=ROW(Stocks[#Headers])+1, 0, Stocks[[#This Row],[Date]] - INDEX(Stocks[Date], ROW()-ROW(Stocks[#Headers])))</f>
        <v>0</v>
      </c>
    </row>
    <row r="333" spans="1:8" x14ac:dyDescent="0.3">
      <c r="A333" s="1">
        <v>41530</v>
      </c>
      <c r="B333" s="2">
        <v>45.040000919999997</v>
      </c>
      <c r="C333" s="2">
        <v>45.08000183</v>
      </c>
      <c r="D333" s="2">
        <v>43.930000309999997</v>
      </c>
      <c r="E333" s="2">
        <v>44.310001370000002</v>
      </c>
      <c r="F333" s="2">
        <v>44.141384119999998</v>
      </c>
      <c r="G333" s="2">
        <v>52765300</v>
      </c>
      <c r="H333" s="2" cm="1">
        <f t="array" ref="H333">IF(ROW()=ROW(Stocks[#Headers])+1, 0, Stocks[[#This Row],[Date]] - INDEX(Stocks[Date], ROW()-ROW(Stocks[#Headers])))</f>
        <v>0</v>
      </c>
    </row>
    <row r="334" spans="1:8" x14ac:dyDescent="0.3">
      <c r="A334" s="1">
        <v>41533</v>
      </c>
      <c r="B334" s="2">
        <v>44.849998470000003</v>
      </c>
      <c r="C334" s="2">
        <v>44.939998629999998</v>
      </c>
      <c r="D334" s="2">
        <v>42.430000309999997</v>
      </c>
      <c r="E334" s="2">
        <v>42.509998320000001</v>
      </c>
      <c r="F334" s="2">
        <v>42.348228450000001</v>
      </c>
      <c r="G334" s="2">
        <v>70424200</v>
      </c>
      <c r="H334" s="2" cm="1">
        <f t="array" ref="H334">IF(ROW()=ROW(Stocks[#Headers])+1, 0, Stocks[[#This Row],[Date]] - INDEX(Stocks[Date], ROW()-ROW(Stocks[#Headers])))</f>
        <v>0</v>
      </c>
    </row>
    <row r="335" spans="1:8" x14ac:dyDescent="0.3">
      <c r="A335" s="1">
        <v>41534</v>
      </c>
      <c r="B335" s="2">
        <v>42.5</v>
      </c>
      <c r="C335" s="2">
        <v>45.439998629999998</v>
      </c>
      <c r="D335" s="2">
        <v>42.430000309999997</v>
      </c>
      <c r="E335" s="2">
        <v>45.069999690000003</v>
      </c>
      <c r="F335" s="2">
        <v>44.898494720000002</v>
      </c>
      <c r="G335" s="2">
        <v>91934600</v>
      </c>
      <c r="H335" s="2" cm="1">
        <f t="array" ref="H335">IF(ROW()=ROW(Stocks[#Headers])+1, 0, Stocks[[#This Row],[Date]] - INDEX(Stocks[Date], ROW()-ROW(Stocks[#Headers])))</f>
        <v>0</v>
      </c>
    </row>
    <row r="336" spans="1:8" x14ac:dyDescent="0.3">
      <c r="A336" s="1">
        <v>41535</v>
      </c>
      <c r="B336" s="2">
        <v>44.840000150000002</v>
      </c>
      <c r="C336" s="2">
        <v>45.47000122</v>
      </c>
      <c r="D336" s="2">
        <v>44.400001529999997</v>
      </c>
      <c r="E336" s="2">
        <v>45.229999540000001</v>
      </c>
      <c r="F336" s="2">
        <v>45.057884219999998</v>
      </c>
      <c r="G336" s="2">
        <v>79317000</v>
      </c>
      <c r="H336" s="2" cm="1">
        <f t="array" ref="H336">IF(ROW()=ROW(Stocks[#Headers])+1, 0, Stocks[[#This Row],[Date]] - INDEX(Stocks[Date], ROW()-ROW(Stocks[#Headers])))</f>
        <v>0</v>
      </c>
    </row>
    <row r="337" spans="1:8" x14ac:dyDescent="0.3">
      <c r="A337" s="1">
        <v>41536</v>
      </c>
      <c r="B337" s="2">
        <v>45.509998320000001</v>
      </c>
      <c r="C337" s="2">
        <v>46.049999239999998</v>
      </c>
      <c r="D337" s="2">
        <v>45.229999540000001</v>
      </c>
      <c r="E337" s="2">
        <v>45.979999540000001</v>
      </c>
      <c r="F337" s="2">
        <v>45.805030819999999</v>
      </c>
      <c r="G337" s="2">
        <v>63972400</v>
      </c>
      <c r="H337" s="2" cm="1">
        <f t="array" ref="H337">IF(ROW()=ROW(Stocks[#Headers])+1, 0, Stocks[[#This Row],[Date]] - INDEX(Stocks[Date], ROW()-ROW(Stocks[#Headers])))</f>
        <v>0</v>
      </c>
    </row>
    <row r="338" spans="1:8" x14ac:dyDescent="0.3">
      <c r="A338" s="1">
        <v>41537</v>
      </c>
      <c r="B338" s="2">
        <v>46.319999690000003</v>
      </c>
      <c r="C338" s="2">
        <v>47.599998470000003</v>
      </c>
      <c r="D338" s="2">
        <v>45.740001679999999</v>
      </c>
      <c r="E338" s="2">
        <v>47.490001679999999</v>
      </c>
      <c r="F338" s="2">
        <v>47.309284210000001</v>
      </c>
      <c r="G338" s="2">
        <v>115508400</v>
      </c>
      <c r="H338" s="2" cm="1">
        <f t="array" ref="H338">IF(ROW()=ROW(Stocks[#Headers])+1, 0, Stocks[[#This Row],[Date]] - INDEX(Stocks[Date], ROW()-ROW(Stocks[#Headers])))</f>
        <v>0</v>
      </c>
    </row>
    <row r="339" spans="1:8" x14ac:dyDescent="0.3">
      <c r="A339" s="1">
        <v>41540</v>
      </c>
      <c r="B339" s="2">
        <v>47.27999878</v>
      </c>
      <c r="C339" s="2">
        <v>47.549999239999998</v>
      </c>
      <c r="D339" s="2">
        <v>46.290000919999997</v>
      </c>
      <c r="E339" s="2">
        <v>47.189998629999998</v>
      </c>
      <c r="F339" s="2">
        <v>47.010421749999999</v>
      </c>
      <c r="G339" s="2">
        <v>75177000</v>
      </c>
      <c r="H339" s="2" cm="1">
        <f t="array" ref="H339">IF(ROW()=ROW(Stocks[#Headers])+1, 0, Stocks[[#This Row],[Date]] - INDEX(Stocks[Date], ROW()-ROW(Stocks[#Headers])))</f>
        <v>0</v>
      </c>
    </row>
    <row r="340" spans="1:8" x14ac:dyDescent="0.3">
      <c r="A340" s="1">
        <v>41541</v>
      </c>
      <c r="B340" s="2">
        <v>48.509998320000001</v>
      </c>
      <c r="C340" s="2">
        <v>49.659999849999998</v>
      </c>
      <c r="D340" s="2">
        <v>48.159999849999998</v>
      </c>
      <c r="E340" s="2">
        <v>48.450000760000002</v>
      </c>
      <c r="F340" s="2">
        <v>48.265625</v>
      </c>
      <c r="G340" s="2">
        <v>136716100</v>
      </c>
      <c r="H340" s="2" cm="1">
        <f t="array" ref="H340">IF(ROW()=ROW(Stocks[#Headers])+1, 0, Stocks[[#This Row],[Date]] - INDEX(Stocks[Date], ROW()-ROW(Stocks[#Headers])))</f>
        <v>0</v>
      </c>
    </row>
    <row r="341" spans="1:8" x14ac:dyDescent="0.3">
      <c r="A341" s="1">
        <v>41542</v>
      </c>
      <c r="B341" s="2">
        <v>49.229999540000001</v>
      </c>
      <c r="C341" s="2">
        <v>49.540000919999997</v>
      </c>
      <c r="D341" s="2">
        <v>48.459999080000003</v>
      </c>
      <c r="E341" s="2">
        <v>49.459999080000003</v>
      </c>
      <c r="F341" s="2">
        <v>49.271785739999999</v>
      </c>
      <c r="G341" s="2">
        <v>87879700</v>
      </c>
      <c r="H341" s="2" cm="1">
        <f t="array" ref="H341">IF(ROW()=ROW(Stocks[#Headers])+1, 0, Stocks[[#This Row],[Date]] - INDEX(Stocks[Date], ROW()-ROW(Stocks[#Headers])))</f>
        <v>0</v>
      </c>
    </row>
    <row r="342" spans="1:8" x14ac:dyDescent="0.3">
      <c r="A342" s="1">
        <v>41543</v>
      </c>
      <c r="B342" s="2">
        <v>50.009998320000001</v>
      </c>
      <c r="C342" s="2">
        <v>50.599998470000003</v>
      </c>
      <c r="D342" s="2">
        <v>49.5</v>
      </c>
      <c r="E342" s="2">
        <v>50.38999939</v>
      </c>
      <c r="F342" s="2">
        <v>50.198245999999997</v>
      </c>
      <c r="G342" s="2">
        <v>98220100</v>
      </c>
      <c r="H342" s="2" cm="1">
        <f t="array" ref="H342">IF(ROW()=ROW(Stocks[#Headers])+1, 0, Stocks[[#This Row],[Date]] - INDEX(Stocks[Date], ROW()-ROW(Stocks[#Headers])))</f>
        <v>0</v>
      </c>
    </row>
    <row r="343" spans="1:8" x14ac:dyDescent="0.3">
      <c r="A343" s="1">
        <v>41544</v>
      </c>
      <c r="B343" s="2">
        <v>50.290000919999997</v>
      </c>
      <c r="C343" s="2">
        <v>51.27999878</v>
      </c>
      <c r="D343" s="2">
        <v>49.86000061</v>
      </c>
      <c r="E343" s="2">
        <v>51.240001679999999</v>
      </c>
      <c r="F343" s="2">
        <v>51.045009610000001</v>
      </c>
      <c r="G343" s="2">
        <v>81410500</v>
      </c>
      <c r="H343" s="2" cm="1">
        <f t="array" ref="H343">IF(ROW()=ROW(Stocks[#Headers])+1, 0, Stocks[[#This Row],[Date]] - INDEX(Stocks[Date], ROW()-ROW(Stocks[#Headers])))</f>
        <v>0</v>
      </c>
    </row>
    <row r="344" spans="1:8" x14ac:dyDescent="0.3">
      <c r="A344" s="1">
        <v>41547</v>
      </c>
      <c r="B344" s="2">
        <v>50.13999939</v>
      </c>
      <c r="C344" s="2">
        <v>51.599998470000003</v>
      </c>
      <c r="D344" s="2">
        <v>49.799999239999998</v>
      </c>
      <c r="E344" s="2">
        <v>50.229999540000001</v>
      </c>
      <c r="F344" s="2">
        <v>50.038848880000003</v>
      </c>
      <c r="G344" s="2">
        <v>100095000</v>
      </c>
      <c r="H344" s="2" cm="1">
        <f t="array" ref="H344">IF(ROW()=ROW(Stocks[#Headers])+1, 0, Stocks[[#This Row],[Date]] - INDEX(Stocks[Date], ROW()-ROW(Stocks[#Headers])))</f>
        <v>0</v>
      </c>
    </row>
    <row r="345" spans="1:8" x14ac:dyDescent="0.3">
      <c r="A345" s="1">
        <v>41548</v>
      </c>
      <c r="B345" s="2">
        <v>49.97000122</v>
      </c>
      <c r="C345" s="2">
        <v>51.02999878</v>
      </c>
      <c r="D345" s="2">
        <v>49.450000760000002</v>
      </c>
      <c r="E345" s="2">
        <v>50.41999817</v>
      </c>
      <c r="F345" s="2">
        <v>50.22813034</v>
      </c>
      <c r="G345" s="2">
        <v>98114000</v>
      </c>
      <c r="H345" s="2" cm="1">
        <f t="array" ref="H345">IF(ROW()=ROW(Stocks[#Headers])+1, 0, Stocks[[#This Row],[Date]] - INDEX(Stocks[Date], ROW()-ROW(Stocks[#Headers])))</f>
        <v>0</v>
      </c>
    </row>
    <row r="346" spans="1:8" x14ac:dyDescent="0.3">
      <c r="A346" s="1">
        <v>41549</v>
      </c>
      <c r="B346" s="2">
        <v>50.130001069999999</v>
      </c>
      <c r="C346" s="2">
        <v>51.099998470000003</v>
      </c>
      <c r="D346" s="2">
        <v>49.950000760000002</v>
      </c>
      <c r="E346" s="2">
        <v>50.27999878</v>
      </c>
      <c r="F346" s="2">
        <v>50.088661190000003</v>
      </c>
      <c r="G346" s="2">
        <v>62834000</v>
      </c>
      <c r="H346" s="2" cm="1">
        <f t="array" ref="H346">IF(ROW()=ROW(Stocks[#Headers])+1, 0, Stocks[[#This Row],[Date]] - INDEX(Stocks[Date], ROW()-ROW(Stocks[#Headers])))</f>
        <v>0</v>
      </c>
    </row>
    <row r="347" spans="1:8" x14ac:dyDescent="0.3">
      <c r="A347" s="1">
        <v>41550</v>
      </c>
      <c r="B347" s="2">
        <v>50.47000122</v>
      </c>
      <c r="C347" s="2">
        <v>50.72000122</v>
      </c>
      <c r="D347" s="2">
        <v>49.060001370000002</v>
      </c>
      <c r="E347" s="2">
        <v>49.180000309999997</v>
      </c>
      <c r="F347" s="2">
        <v>48.992851260000002</v>
      </c>
      <c r="G347" s="2">
        <v>82045000</v>
      </c>
      <c r="H347" s="2" cm="1">
        <f t="array" ref="H347">IF(ROW()=ROW(Stocks[#Headers])+1, 0, Stocks[[#This Row],[Date]] - INDEX(Stocks[Date], ROW()-ROW(Stocks[#Headers])))</f>
        <v>0</v>
      </c>
    </row>
    <row r="348" spans="1:8" x14ac:dyDescent="0.3">
      <c r="A348" s="1">
        <v>41551</v>
      </c>
      <c r="B348" s="2">
        <v>49.770000459999999</v>
      </c>
      <c r="C348" s="2">
        <v>51.159999849999998</v>
      </c>
      <c r="D348" s="2">
        <v>49.569999690000003</v>
      </c>
      <c r="E348" s="2">
        <v>51.040000919999997</v>
      </c>
      <c r="F348" s="2">
        <v>50.845771790000001</v>
      </c>
      <c r="G348" s="2">
        <v>74447000</v>
      </c>
      <c r="H348" s="2" cm="1">
        <f t="array" ref="H348">IF(ROW()=ROW(Stocks[#Headers])+1, 0, Stocks[[#This Row],[Date]] - INDEX(Stocks[Date], ROW()-ROW(Stocks[#Headers])))</f>
        <v>0</v>
      </c>
    </row>
    <row r="349" spans="1:8" x14ac:dyDescent="0.3">
      <c r="A349" s="1">
        <v>41554</v>
      </c>
      <c r="B349" s="2">
        <v>50.729999540000001</v>
      </c>
      <c r="C349" s="2">
        <v>51.290000919999997</v>
      </c>
      <c r="D349" s="2">
        <v>50.400001529999997</v>
      </c>
      <c r="E349" s="2">
        <v>50.520000459999999</v>
      </c>
      <c r="F349" s="2">
        <v>50.327751159999998</v>
      </c>
      <c r="G349" s="2">
        <v>57204000</v>
      </c>
      <c r="H349" s="2" cm="1">
        <f t="array" ref="H349">IF(ROW()=ROW(Stocks[#Headers])+1, 0, Stocks[[#This Row],[Date]] - INDEX(Stocks[Date], ROW()-ROW(Stocks[#Headers])))</f>
        <v>0</v>
      </c>
    </row>
    <row r="350" spans="1:8" x14ac:dyDescent="0.3">
      <c r="A350" s="1">
        <v>41555</v>
      </c>
      <c r="B350" s="2">
        <v>50.599998470000003</v>
      </c>
      <c r="C350" s="2">
        <v>50.599998470000003</v>
      </c>
      <c r="D350" s="2">
        <v>47.08000183</v>
      </c>
      <c r="E350" s="2">
        <v>47.13999939</v>
      </c>
      <c r="F350" s="2">
        <v>46.960609439999999</v>
      </c>
      <c r="G350" s="2">
        <v>136081000</v>
      </c>
      <c r="H350" s="2" cm="1">
        <f t="array" ref="H350">IF(ROW()=ROW(Stocks[#Headers])+1, 0, Stocks[[#This Row],[Date]] - INDEX(Stocks[Date], ROW()-ROW(Stocks[#Headers])))</f>
        <v>0</v>
      </c>
    </row>
    <row r="351" spans="1:8" x14ac:dyDescent="0.3">
      <c r="A351" s="1">
        <v>41556</v>
      </c>
      <c r="B351" s="2">
        <v>47.380001069999999</v>
      </c>
      <c r="C351" s="2">
        <v>47.840000150000002</v>
      </c>
      <c r="D351" s="2">
        <v>45.259998320000001</v>
      </c>
      <c r="E351" s="2">
        <v>46.770000459999999</v>
      </c>
      <c r="F351" s="2">
        <v>46.592021940000002</v>
      </c>
      <c r="G351" s="2">
        <v>147297000</v>
      </c>
      <c r="H351" s="2" cm="1">
        <f t="array" ref="H351">IF(ROW()=ROW(Stocks[#Headers])+1, 0, Stocks[[#This Row],[Date]] - INDEX(Stocks[Date], ROW()-ROW(Stocks[#Headers])))</f>
        <v>0</v>
      </c>
    </row>
    <row r="352" spans="1:8" x14ac:dyDescent="0.3">
      <c r="A352" s="1">
        <v>41557</v>
      </c>
      <c r="B352" s="2">
        <v>47.869998930000001</v>
      </c>
      <c r="C352" s="2">
        <v>49.680000309999997</v>
      </c>
      <c r="D352" s="2">
        <v>47.83000183</v>
      </c>
      <c r="E352" s="2">
        <v>49.049999239999998</v>
      </c>
      <c r="F352" s="2">
        <v>48.863346100000001</v>
      </c>
      <c r="G352" s="2">
        <v>99774000</v>
      </c>
      <c r="H352" s="2" cm="1">
        <f t="array" ref="H352">IF(ROW()=ROW(Stocks[#Headers])+1, 0, Stocks[[#This Row],[Date]] - INDEX(Stocks[Date], ROW()-ROW(Stocks[#Headers])))</f>
        <v>0</v>
      </c>
    </row>
    <row r="353" spans="1:8" x14ac:dyDescent="0.3">
      <c r="A353" s="1">
        <v>41558</v>
      </c>
      <c r="B353" s="2">
        <v>49.180000309999997</v>
      </c>
      <c r="C353" s="2">
        <v>49.869998930000001</v>
      </c>
      <c r="D353" s="2">
        <v>48.790000919999997</v>
      </c>
      <c r="E353" s="2">
        <v>49.11000061</v>
      </c>
      <c r="F353" s="2">
        <v>48.923118590000001</v>
      </c>
      <c r="G353" s="2">
        <v>58428000</v>
      </c>
      <c r="H353" s="2" cm="1">
        <f t="array" ref="H353">IF(ROW()=ROW(Stocks[#Headers])+1, 0, Stocks[[#This Row],[Date]] - INDEX(Stocks[Date], ROW()-ROW(Stocks[#Headers])))</f>
        <v>0</v>
      </c>
    </row>
    <row r="354" spans="1:8" x14ac:dyDescent="0.3">
      <c r="A354" s="1">
        <v>41561</v>
      </c>
      <c r="B354" s="2">
        <v>48.310001370000002</v>
      </c>
      <c r="C354" s="2">
        <v>49.630001069999999</v>
      </c>
      <c r="D354" s="2">
        <v>47.909999849999998</v>
      </c>
      <c r="E354" s="2">
        <v>49.509998320000001</v>
      </c>
      <c r="F354" s="2">
        <v>49.32159042</v>
      </c>
      <c r="G354" s="2">
        <v>68781000</v>
      </c>
      <c r="H354" s="2" cm="1">
        <f t="array" ref="H354">IF(ROW()=ROW(Stocks[#Headers])+1, 0, Stocks[[#This Row],[Date]] - INDEX(Stocks[Date], ROW()-ROW(Stocks[#Headers])))</f>
        <v>0</v>
      </c>
    </row>
    <row r="355" spans="1:8" x14ac:dyDescent="0.3">
      <c r="A355" s="1">
        <v>41562</v>
      </c>
      <c r="B355" s="2">
        <v>49.990001679999999</v>
      </c>
      <c r="C355" s="2">
        <v>51</v>
      </c>
      <c r="D355" s="2">
        <v>49.180000309999997</v>
      </c>
      <c r="E355" s="2">
        <v>49.5</v>
      </c>
      <c r="F355" s="2">
        <v>49.311637879999999</v>
      </c>
      <c r="G355" s="2">
        <v>81167000</v>
      </c>
      <c r="H355" s="2" cm="1">
        <f t="array" ref="H355">IF(ROW()=ROW(Stocks[#Headers])+1, 0, Stocks[[#This Row],[Date]] - INDEX(Stocks[Date], ROW()-ROW(Stocks[#Headers])))</f>
        <v>0</v>
      </c>
    </row>
    <row r="356" spans="1:8" x14ac:dyDescent="0.3">
      <c r="A356" s="1">
        <v>41563</v>
      </c>
      <c r="B356" s="2">
        <v>50.040000919999997</v>
      </c>
      <c r="C356" s="2">
        <v>51.240001679999999</v>
      </c>
      <c r="D356" s="2">
        <v>49.900001529999997</v>
      </c>
      <c r="E356" s="2">
        <v>51.13999939</v>
      </c>
      <c r="F356" s="2">
        <v>50.945388790000003</v>
      </c>
      <c r="G356" s="2">
        <v>64678000</v>
      </c>
      <c r="H356" s="2" cm="1">
        <f t="array" ref="H356">IF(ROW()=ROW(Stocks[#Headers])+1, 0, Stocks[[#This Row],[Date]] - INDEX(Stocks[Date], ROW()-ROW(Stocks[#Headers])))</f>
        <v>0</v>
      </c>
    </row>
    <row r="357" spans="1:8" x14ac:dyDescent="0.3">
      <c r="A357" s="1">
        <v>41564</v>
      </c>
      <c r="B357" s="2">
        <v>51.119998930000001</v>
      </c>
      <c r="C357" s="2">
        <v>52.22000122</v>
      </c>
      <c r="D357" s="2">
        <v>50.950000760000002</v>
      </c>
      <c r="E357" s="2">
        <v>52.209999080000003</v>
      </c>
      <c r="F357" s="2">
        <v>52.011322020000001</v>
      </c>
      <c r="G357" s="2">
        <v>71522000</v>
      </c>
      <c r="H357" s="2" cm="1">
        <f t="array" ref="H357">IF(ROW()=ROW(Stocks[#Headers])+1, 0, Stocks[[#This Row],[Date]] - INDEX(Stocks[Date], ROW()-ROW(Stocks[#Headers])))</f>
        <v>0</v>
      </c>
    </row>
    <row r="358" spans="1:8" x14ac:dyDescent="0.3">
      <c r="A358" s="1">
        <v>41565</v>
      </c>
      <c r="B358" s="2">
        <v>54.180000309999997</v>
      </c>
      <c r="C358" s="2">
        <v>54.83000183</v>
      </c>
      <c r="D358" s="2">
        <v>53.599998470000003</v>
      </c>
      <c r="E358" s="2">
        <v>54.22000122</v>
      </c>
      <c r="F358" s="2">
        <v>54.013671879999997</v>
      </c>
      <c r="G358" s="2">
        <v>88260000</v>
      </c>
      <c r="H358" s="2" cm="1">
        <f t="array" ref="H358">IF(ROW()=ROW(Stocks[#Headers])+1, 0, Stocks[[#This Row],[Date]] - INDEX(Stocks[Date], ROW()-ROW(Stocks[#Headers])))</f>
        <v>0</v>
      </c>
    </row>
    <row r="359" spans="1:8" x14ac:dyDescent="0.3">
      <c r="A359" s="1">
        <v>41568</v>
      </c>
      <c r="B359" s="2">
        <v>54.680000309999997</v>
      </c>
      <c r="C359" s="2">
        <v>54.810001370000002</v>
      </c>
      <c r="D359" s="2">
        <v>53.509998320000001</v>
      </c>
      <c r="E359" s="2">
        <v>53.849998470000003</v>
      </c>
      <c r="F359" s="2">
        <v>53.645076750000001</v>
      </c>
      <c r="G359" s="2">
        <v>58235000</v>
      </c>
      <c r="H359" s="2" cm="1">
        <f t="array" ref="H359">IF(ROW()=ROW(Stocks[#Headers])+1, 0, Stocks[[#This Row],[Date]] - INDEX(Stocks[Date], ROW()-ROW(Stocks[#Headers])))</f>
        <v>0</v>
      </c>
    </row>
    <row r="360" spans="1:8" x14ac:dyDescent="0.3">
      <c r="A360" s="1">
        <v>41569</v>
      </c>
      <c r="B360" s="2">
        <v>54.33000183</v>
      </c>
      <c r="C360" s="2">
        <v>54.759998320000001</v>
      </c>
      <c r="D360" s="2">
        <v>52.200000760000002</v>
      </c>
      <c r="E360" s="2">
        <v>52.680000309999997</v>
      </c>
      <c r="F360" s="2">
        <v>52.47952652</v>
      </c>
      <c r="G360" s="2">
        <v>83204000</v>
      </c>
      <c r="H360" s="2" cm="1">
        <f t="array" ref="H360">IF(ROW()=ROW(Stocks[#Headers])+1, 0, Stocks[[#This Row],[Date]] - INDEX(Stocks[Date], ROW()-ROW(Stocks[#Headers])))</f>
        <v>0</v>
      </c>
    </row>
    <row r="361" spans="1:8" x14ac:dyDescent="0.3">
      <c r="A361" s="1">
        <v>41570</v>
      </c>
      <c r="B361" s="2">
        <v>51.75</v>
      </c>
      <c r="C361" s="2">
        <v>52.25</v>
      </c>
      <c r="D361" s="2">
        <v>51.130001069999999</v>
      </c>
      <c r="E361" s="2">
        <v>51.900001529999997</v>
      </c>
      <c r="F361" s="2">
        <v>51.702503200000002</v>
      </c>
      <c r="G361" s="2">
        <v>57207000</v>
      </c>
      <c r="H361" s="2" cm="1">
        <f t="array" ref="H361">IF(ROW()=ROW(Stocks[#Headers])+1, 0, Stocks[[#This Row],[Date]] - INDEX(Stocks[Date], ROW()-ROW(Stocks[#Headers])))</f>
        <v>0</v>
      </c>
    </row>
    <row r="362" spans="1:8" x14ac:dyDescent="0.3">
      <c r="A362" s="1">
        <v>41571</v>
      </c>
      <c r="B362" s="2">
        <v>52.380001069999999</v>
      </c>
      <c r="C362" s="2">
        <v>52.840000150000002</v>
      </c>
      <c r="D362" s="2">
        <v>51.590000150000002</v>
      </c>
      <c r="E362" s="2">
        <v>52.450000760000002</v>
      </c>
      <c r="F362" s="2">
        <v>52.25040817</v>
      </c>
      <c r="G362" s="2">
        <v>46775000</v>
      </c>
      <c r="H362" s="2" cm="1">
        <f t="array" ref="H362">IF(ROW()=ROW(Stocks[#Headers])+1, 0, Stocks[[#This Row],[Date]] - INDEX(Stocks[Date], ROW()-ROW(Stocks[#Headers])))</f>
        <v>0</v>
      </c>
    </row>
    <row r="363" spans="1:8" x14ac:dyDescent="0.3">
      <c r="A363" s="1">
        <v>41572</v>
      </c>
      <c r="B363" s="2">
        <v>53.180000309999997</v>
      </c>
      <c r="C363" s="2">
        <v>53.240001679999999</v>
      </c>
      <c r="D363" s="2">
        <v>51.880001069999999</v>
      </c>
      <c r="E363" s="2">
        <v>51.950000760000002</v>
      </c>
      <c r="F363" s="2">
        <v>51.752311710000001</v>
      </c>
      <c r="G363" s="2">
        <v>45085000</v>
      </c>
      <c r="H363" s="2" cm="1">
        <f t="array" ref="H363">IF(ROW()=ROW(Stocks[#Headers])+1, 0, Stocks[[#This Row],[Date]] - INDEX(Stocks[Date], ROW()-ROW(Stocks[#Headers])))</f>
        <v>0</v>
      </c>
    </row>
    <row r="364" spans="1:8" x14ac:dyDescent="0.3">
      <c r="A364" s="1">
        <v>41575</v>
      </c>
      <c r="B364" s="2">
        <v>51.540000919999997</v>
      </c>
      <c r="C364" s="2">
        <v>51.700000760000002</v>
      </c>
      <c r="D364" s="2">
        <v>49.61000061</v>
      </c>
      <c r="E364" s="2">
        <v>50.229999540000001</v>
      </c>
      <c r="F364" s="2">
        <v>50.038848880000003</v>
      </c>
      <c r="G364" s="2">
        <v>73472000</v>
      </c>
      <c r="H364" s="2" cm="1">
        <f t="array" ref="H364">IF(ROW()=ROW(Stocks[#Headers])+1, 0, Stocks[[#This Row],[Date]] - INDEX(Stocks[Date], ROW()-ROW(Stocks[#Headers])))</f>
        <v>0</v>
      </c>
    </row>
    <row r="365" spans="1:8" x14ac:dyDescent="0.3">
      <c r="A365" s="1">
        <v>41576</v>
      </c>
      <c r="B365" s="2">
        <v>50.729999540000001</v>
      </c>
      <c r="C365" s="2">
        <v>50.790000919999997</v>
      </c>
      <c r="D365" s="2">
        <v>49.25</v>
      </c>
      <c r="E365" s="2">
        <v>49.400001529999997</v>
      </c>
      <c r="F365" s="2">
        <v>49.212017060000001</v>
      </c>
      <c r="G365" s="2">
        <v>102143000</v>
      </c>
      <c r="H365" s="2" cm="1">
        <f t="array" ref="H365">IF(ROW()=ROW(Stocks[#Headers])+1, 0, Stocks[[#This Row],[Date]] - INDEX(Stocks[Date], ROW()-ROW(Stocks[#Headers])))</f>
        <v>0</v>
      </c>
    </row>
    <row r="366" spans="1:8" x14ac:dyDescent="0.3">
      <c r="A366" s="1">
        <v>41577</v>
      </c>
      <c r="B366" s="2">
        <v>50</v>
      </c>
      <c r="C366" s="2">
        <v>50.209999080000003</v>
      </c>
      <c r="D366" s="2">
        <v>48.75</v>
      </c>
      <c r="E366" s="2">
        <v>49.009998320000001</v>
      </c>
      <c r="F366" s="2">
        <v>48.82349396</v>
      </c>
      <c r="G366" s="2">
        <v>127073000</v>
      </c>
      <c r="H366" s="2" cm="1">
        <f t="array" ref="H366">IF(ROW()=ROW(Stocks[#Headers])+1, 0, Stocks[[#This Row],[Date]] - INDEX(Stocks[Date], ROW()-ROW(Stocks[#Headers])))</f>
        <v>0</v>
      </c>
    </row>
    <row r="367" spans="1:8" x14ac:dyDescent="0.3">
      <c r="A367" s="1">
        <v>41578</v>
      </c>
      <c r="B367" s="2">
        <v>47.159999849999998</v>
      </c>
      <c r="C367" s="2">
        <v>52</v>
      </c>
      <c r="D367" s="2">
        <v>46.5</v>
      </c>
      <c r="E367" s="2">
        <v>50.209999080000003</v>
      </c>
      <c r="F367" s="2">
        <v>50.018932339999999</v>
      </c>
      <c r="G367" s="2">
        <v>248809000</v>
      </c>
      <c r="H367" s="2" cm="1">
        <f t="array" ref="H367">IF(ROW()=ROW(Stocks[#Headers])+1, 0, Stocks[[#This Row],[Date]] - INDEX(Stocks[Date], ROW()-ROW(Stocks[#Headers])))</f>
        <v>0</v>
      </c>
    </row>
    <row r="368" spans="1:8" x14ac:dyDescent="0.3">
      <c r="A368" s="1">
        <v>41579</v>
      </c>
      <c r="B368" s="2">
        <v>50.849998470000003</v>
      </c>
      <c r="C368" s="2">
        <v>52.090000150000002</v>
      </c>
      <c r="D368" s="2">
        <v>49.72000122</v>
      </c>
      <c r="E368" s="2">
        <v>49.75</v>
      </c>
      <c r="F368" s="2">
        <v>49.560680390000002</v>
      </c>
      <c r="G368" s="2">
        <v>95033000</v>
      </c>
      <c r="H368" s="2" cm="1">
        <f t="array" ref="H368">IF(ROW()=ROW(Stocks[#Headers])+1, 0, Stocks[[#This Row],[Date]] - INDEX(Stocks[Date], ROW()-ROW(Stocks[#Headers])))</f>
        <v>0</v>
      </c>
    </row>
    <row r="369" spans="1:8" x14ac:dyDescent="0.3">
      <c r="A369" s="1">
        <v>41582</v>
      </c>
      <c r="B369" s="2">
        <v>49.369998930000001</v>
      </c>
      <c r="C369" s="2">
        <v>49.75</v>
      </c>
      <c r="D369" s="2">
        <v>48.020000459999999</v>
      </c>
      <c r="E369" s="2">
        <v>48.22000122</v>
      </c>
      <c r="F369" s="2">
        <v>48.03650665</v>
      </c>
      <c r="G369" s="2">
        <v>80371000</v>
      </c>
      <c r="H369" s="2" cm="1">
        <f t="array" ref="H369">IF(ROW()=ROW(Stocks[#Headers])+1, 0, Stocks[[#This Row],[Date]] - INDEX(Stocks[Date], ROW()-ROW(Stocks[#Headers])))</f>
        <v>0</v>
      </c>
    </row>
    <row r="370" spans="1:8" x14ac:dyDescent="0.3">
      <c r="A370" s="1">
        <v>41583</v>
      </c>
      <c r="B370" s="2">
        <v>47.790000919999997</v>
      </c>
      <c r="C370" s="2">
        <v>50.180000309999997</v>
      </c>
      <c r="D370" s="2">
        <v>47.509998320000001</v>
      </c>
      <c r="E370" s="2">
        <v>50.11000061</v>
      </c>
      <c r="F370" s="2">
        <v>49.919315339999997</v>
      </c>
      <c r="G370" s="2">
        <v>76835000</v>
      </c>
      <c r="H370" s="2" cm="1">
        <f t="array" ref="H370">IF(ROW()=ROW(Stocks[#Headers])+1, 0, Stocks[[#This Row],[Date]] - INDEX(Stocks[Date], ROW()-ROW(Stocks[#Headers])))</f>
        <v>0</v>
      </c>
    </row>
    <row r="371" spans="1:8" x14ac:dyDescent="0.3">
      <c r="A371" s="1">
        <v>41584</v>
      </c>
      <c r="B371" s="2">
        <v>50.259998320000001</v>
      </c>
      <c r="C371" s="2">
        <v>50.450000760000002</v>
      </c>
      <c r="D371" s="2">
        <v>48.709999080000003</v>
      </c>
      <c r="E371" s="2">
        <v>49.119998930000001</v>
      </c>
      <c r="F371" s="2">
        <v>48.933078770000002</v>
      </c>
      <c r="G371" s="2">
        <v>67889000</v>
      </c>
      <c r="H371" s="2" cm="1">
        <f t="array" ref="H371">IF(ROW()=ROW(Stocks[#Headers])+1, 0, Stocks[[#This Row],[Date]] - INDEX(Stocks[Date], ROW()-ROW(Stocks[#Headers])))</f>
        <v>0</v>
      </c>
    </row>
    <row r="372" spans="1:8" x14ac:dyDescent="0.3">
      <c r="A372" s="1">
        <v>41585</v>
      </c>
      <c r="B372" s="2">
        <v>49.240001679999999</v>
      </c>
      <c r="C372" s="2">
        <v>49.869998930000001</v>
      </c>
      <c r="D372" s="2">
        <v>47.299999239999998</v>
      </c>
      <c r="E372" s="2">
        <v>47.560001370000002</v>
      </c>
      <c r="F372" s="2">
        <v>47.379013059999998</v>
      </c>
      <c r="G372" s="2">
        <v>97128000</v>
      </c>
      <c r="H372" s="2" cm="1">
        <f t="array" ref="H372">IF(ROW()=ROW(Stocks[#Headers])+1, 0, Stocks[[#This Row],[Date]] - INDEX(Stocks[Date], ROW()-ROW(Stocks[#Headers])))</f>
        <v>0</v>
      </c>
    </row>
    <row r="373" spans="1:8" x14ac:dyDescent="0.3">
      <c r="A373" s="1">
        <v>41586</v>
      </c>
      <c r="B373" s="2">
        <v>47.810001370000002</v>
      </c>
      <c r="C373" s="2">
        <v>48.650001529999997</v>
      </c>
      <c r="D373" s="2">
        <v>47.25</v>
      </c>
      <c r="E373" s="2">
        <v>47.52999878</v>
      </c>
      <c r="F373" s="2">
        <v>47.34912491</v>
      </c>
      <c r="G373" s="2">
        <v>70731000</v>
      </c>
      <c r="H373" s="2" cm="1">
        <f t="array" ref="H373">IF(ROW()=ROW(Stocks[#Headers])+1, 0, Stocks[[#This Row],[Date]] - INDEX(Stocks[Date], ROW()-ROW(Stocks[#Headers])))</f>
        <v>0</v>
      </c>
    </row>
    <row r="374" spans="1:8" x14ac:dyDescent="0.3">
      <c r="A374" s="1">
        <v>41589</v>
      </c>
      <c r="B374" s="2">
        <v>47.040000919999997</v>
      </c>
      <c r="C374" s="2">
        <v>47.52999878</v>
      </c>
      <c r="D374" s="2">
        <v>45.729999540000001</v>
      </c>
      <c r="E374" s="2">
        <v>46.200000760000002</v>
      </c>
      <c r="F374" s="2">
        <v>46.024189</v>
      </c>
      <c r="G374" s="2">
        <v>80910000</v>
      </c>
      <c r="H374" s="2" cm="1">
        <f t="array" ref="H374">IF(ROW()=ROW(Stocks[#Headers])+1, 0, Stocks[[#This Row],[Date]] - INDEX(Stocks[Date], ROW()-ROW(Stocks[#Headers])))</f>
        <v>0</v>
      </c>
    </row>
    <row r="375" spans="1:8" x14ac:dyDescent="0.3">
      <c r="A375" s="1">
        <v>41590</v>
      </c>
      <c r="B375" s="2">
        <v>46</v>
      </c>
      <c r="C375" s="2">
        <v>47.369998930000001</v>
      </c>
      <c r="D375" s="2">
        <v>45.83000183</v>
      </c>
      <c r="E375" s="2">
        <v>46.61000061</v>
      </c>
      <c r="F375" s="2">
        <v>46.43263245</v>
      </c>
      <c r="G375" s="2">
        <v>68196000</v>
      </c>
      <c r="H375" s="2" cm="1">
        <f t="array" ref="H375">IF(ROW()=ROW(Stocks[#Headers])+1, 0, Stocks[[#This Row],[Date]] - INDEX(Stocks[Date], ROW()-ROW(Stocks[#Headers])))</f>
        <v>0</v>
      </c>
    </row>
    <row r="376" spans="1:8" x14ac:dyDescent="0.3">
      <c r="A376" s="1">
        <v>41591</v>
      </c>
      <c r="B376" s="2">
        <v>46.229999540000001</v>
      </c>
      <c r="C376" s="2">
        <v>48.740001679999999</v>
      </c>
      <c r="D376" s="2">
        <v>46.060001370000002</v>
      </c>
      <c r="E376" s="2">
        <v>48.709999080000003</v>
      </c>
      <c r="F376" s="2">
        <v>48.524635310000001</v>
      </c>
      <c r="G376" s="2">
        <v>79245000</v>
      </c>
      <c r="H376" s="2" cm="1">
        <f t="array" ref="H376">IF(ROW()=ROW(Stocks[#Headers])+1, 0, Stocks[[#This Row],[Date]] - INDEX(Stocks[Date], ROW()-ROW(Stocks[#Headers])))</f>
        <v>0</v>
      </c>
    </row>
    <row r="377" spans="1:8" x14ac:dyDescent="0.3">
      <c r="A377" s="1">
        <v>41592</v>
      </c>
      <c r="B377" s="2">
        <v>48.700000760000002</v>
      </c>
      <c r="C377" s="2">
        <v>49.569999690000003</v>
      </c>
      <c r="D377" s="2">
        <v>48.02999878</v>
      </c>
      <c r="E377" s="2">
        <v>48.990001679999999</v>
      </c>
      <c r="F377" s="2">
        <v>48.803573610000001</v>
      </c>
      <c r="G377" s="2">
        <v>75117000</v>
      </c>
      <c r="H377" s="2" cm="1">
        <f t="array" ref="H377">IF(ROW()=ROW(Stocks[#Headers])+1, 0, Stocks[[#This Row],[Date]] - INDEX(Stocks[Date], ROW()-ROW(Stocks[#Headers])))</f>
        <v>0</v>
      </c>
    </row>
    <row r="378" spans="1:8" x14ac:dyDescent="0.3">
      <c r="A378" s="1">
        <v>41593</v>
      </c>
      <c r="B378" s="2">
        <v>49.11000061</v>
      </c>
      <c r="C378" s="2">
        <v>49.479999540000001</v>
      </c>
      <c r="D378" s="2">
        <v>48.709999080000003</v>
      </c>
      <c r="E378" s="2">
        <v>49.009998320000001</v>
      </c>
      <c r="F378" s="2">
        <v>48.82349396</v>
      </c>
      <c r="G378" s="2">
        <v>42453000</v>
      </c>
      <c r="H378" s="2" cm="1">
        <f t="array" ref="H378">IF(ROW()=ROW(Stocks[#Headers])+1, 0, Stocks[[#This Row],[Date]] - INDEX(Stocks[Date], ROW()-ROW(Stocks[#Headers])))</f>
        <v>0</v>
      </c>
    </row>
    <row r="379" spans="1:8" x14ac:dyDescent="0.3">
      <c r="A379" s="1">
        <v>41596</v>
      </c>
      <c r="B379" s="2">
        <v>48.47000122</v>
      </c>
      <c r="C379" s="2">
        <v>48.840000150000002</v>
      </c>
      <c r="D379" s="2">
        <v>45.799999239999998</v>
      </c>
      <c r="E379" s="2">
        <v>45.83000183</v>
      </c>
      <c r="F379" s="2">
        <v>45.65559769</v>
      </c>
      <c r="G379" s="2">
        <v>85910000</v>
      </c>
      <c r="H379" s="2" cm="1">
        <f t="array" ref="H379">IF(ROW()=ROW(Stocks[#Headers])+1, 0, Stocks[[#This Row],[Date]] - INDEX(Stocks[Date], ROW()-ROW(Stocks[#Headers])))</f>
        <v>0</v>
      </c>
    </row>
    <row r="380" spans="1:8" x14ac:dyDescent="0.3">
      <c r="A380" s="1">
        <v>41597</v>
      </c>
      <c r="B380" s="2">
        <v>46.259998320000001</v>
      </c>
      <c r="C380" s="2">
        <v>47</v>
      </c>
      <c r="D380" s="2">
        <v>45.72000122</v>
      </c>
      <c r="E380" s="2">
        <v>46.36000061</v>
      </c>
      <c r="F380" s="2">
        <v>46.183582309999998</v>
      </c>
      <c r="G380" s="2">
        <v>75602000</v>
      </c>
      <c r="H380" s="2" cm="1">
        <f t="array" ref="H380">IF(ROW()=ROW(Stocks[#Headers])+1, 0, Stocks[[#This Row],[Date]] - INDEX(Stocks[Date], ROW()-ROW(Stocks[#Headers])))</f>
        <v>0</v>
      </c>
    </row>
    <row r="381" spans="1:8" x14ac:dyDescent="0.3">
      <c r="A381" s="1">
        <v>41598</v>
      </c>
      <c r="B381" s="2">
        <v>46.61000061</v>
      </c>
      <c r="C381" s="2">
        <v>47.549999239999998</v>
      </c>
      <c r="D381" s="2">
        <v>46.310001370000002</v>
      </c>
      <c r="E381" s="2">
        <v>46.430000309999997</v>
      </c>
      <c r="F381" s="2">
        <v>46.253318790000002</v>
      </c>
      <c r="G381" s="2">
        <v>53933000</v>
      </c>
      <c r="H381" s="2" cm="1">
        <f t="array" ref="H381">IF(ROW()=ROW(Stocks[#Headers])+1, 0, Stocks[[#This Row],[Date]] - INDEX(Stocks[Date], ROW()-ROW(Stocks[#Headers])))</f>
        <v>0</v>
      </c>
    </row>
    <row r="382" spans="1:8" x14ac:dyDescent="0.3">
      <c r="A382" s="1">
        <v>41599</v>
      </c>
      <c r="B382" s="2">
        <v>46.990001679999999</v>
      </c>
      <c r="C382" s="2">
        <v>47.459999080000003</v>
      </c>
      <c r="D382" s="2">
        <v>46.689998629999998</v>
      </c>
      <c r="E382" s="2">
        <v>46.700000760000002</v>
      </c>
      <c r="F382" s="2">
        <v>46.522289280000003</v>
      </c>
      <c r="G382" s="2">
        <v>34886000</v>
      </c>
      <c r="H382" s="2" cm="1">
        <f t="array" ref="H382">IF(ROW()=ROW(Stocks[#Headers])+1, 0, Stocks[[#This Row],[Date]] - INDEX(Stocks[Date], ROW()-ROW(Stocks[#Headers])))</f>
        <v>0</v>
      </c>
    </row>
    <row r="383" spans="1:8" x14ac:dyDescent="0.3">
      <c r="A383" s="1">
        <v>41600</v>
      </c>
      <c r="B383" s="2">
        <v>47.040000919999997</v>
      </c>
      <c r="C383" s="2">
        <v>47.270000459999999</v>
      </c>
      <c r="D383" s="2">
        <v>45.959999080000003</v>
      </c>
      <c r="E383" s="2">
        <v>46.229999540000001</v>
      </c>
      <c r="F383" s="2">
        <v>46.05408096</v>
      </c>
      <c r="G383" s="2">
        <v>40545000</v>
      </c>
      <c r="H383" s="2" cm="1">
        <f t="array" ref="H383">IF(ROW()=ROW(Stocks[#Headers])+1, 0, Stocks[[#This Row],[Date]] - INDEX(Stocks[Date], ROW()-ROW(Stocks[#Headers])))</f>
        <v>0</v>
      </c>
    </row>
    <row r="384" spans="1:8" x14ac:dyDescent="0.3">
      <c r="A384" s="1">
        <v>41603</v>
      </c>
      <c r="B384" s="2">
        <v>46.36000061</v>
      </c>
      <c r="C384" s="2">
        <v>46.650001529999997</v>
      </c>
      <c r="D384" s="2">
        <v>44.040000919999997</v>
      </c>
      <c r="E384" s="2">
        <v>44.819999690000003</v>
      </c>
      <c r="F384" s="2">
        <v>44.649440769999998</v>
      </c>
      <c r="G384" s="2">
        <v>82565000</v>
      </c>
      <c r="H384" s="2" cm="1">
        <f t="array" ref="H384">IF(ROW()=ROW(Stocks[#Headers])+1, 0, Stocks[[#This Row],[Date]] - INDEX(Stocks[Date], ROW()-ROW(Stocks[#Headers])))</f>
        <v>0</v>
      </c>
    </row>
    <row r="385" spans="1:8" x14ac:dyDescent="0.3">
      <c r="A385" s="1">
        <v>41604</v>
      </c>
      <c r="B385" s="2">
        <v>44.659999849999998</v>
      </c>
      <c r="C385" s="2">
        <v>46.16999817</v>
      </c>
      <c r="D385" s="2">
        <v>43.549999239999998</v>
      </c>
      <c r="E385" s="2">
        <v>45.88999939</v>
      </c>
      <c r="F385" s="2">
        <v>45.715373990000003</v>
      </c>
      <c r="G385" s="2">
        <v>82016000</v>
      </c>
      <c r="H385" s="2" cm="1">
        <f t="array" ref="H385">IF(ROW()=ROW(Stocks[#Headers])+1, 0, Stocks[[#This Row],[Date]] - INDEX(Stocks[Date], ROW()-ROW(Stocks[#Headers])))</f>
        <v>0</v>
      </c>
    </row>
    <row r="386" spans="1:8" x14ac:dyDescent="0.3">
      <c r="A386" s="1">
        <v>41605</v>
      </c>
      <c r="B386" s="2">
        <v>45.97000122</v>
      </c>
      <c r="C386" s="2">
        <v>46.66999817</v>
      </c>
      <c r="D386" s="2">
        <v>45.52999878</v>
      </c>
      <c r="E386" s="2">
        <v>46.490001679999999</v>
      </c>
      <c r="F386" s="2">
        <v>46.313091280000002</v>
      </c>
      <c r="G386" s="2">
        <v>44993000</v>
      </c>
      <c r="H386" s="2" cm="1">
        <f t="array" ref="H386">IF(ROW()=ROW(Stocks[#Headers])+1, 0, Stocks[[#This Row],[Date]] - INDEX(Stocks[Date], ROW()-ROW(Stocks[#Headers])))</f>
        <v>0</v>
      </c>
    </row>
    <row r="387" spans="1:8" x14ac:dyDescent="0.3">
      <c r="A387" s="1">
        <v>41607</v>
      </c>
      <c r="B387" s="2">
        <v>46.75</v>
      </c>
      <c r="C387" s="2">
        <v>47.209999080000003</v>
      </c>
      <c r="D387" s="2">
        <v>46.5</v>
      </c>
      <c r="E387" s="2">
        <v>47.009998320000001</v>
      </c>
      <c r="F387" s="2">
        <v>46.831104279999998</v>
      </c>
      <c r="G387" s="2">
        <v>22953900</v>
      </c>
      <c r="H387" s="2" cm="1">
        <f t="array" ref="H387">IF(ROW()=ROW(Stocks[#Headers])+1, 0, Stocks[[#This Row],[Date]] - INDEX(Stocks[Date], ROW()-ROW(Stocks[#Headers])))</f>
        <v>0</v>
      </c>
    </row>
    <row r="388" spans="1:8" x14ac:dyDescent="0.3">
      <c r="A388" s="1">
        <v>41610</v>
      </c>
      <c r="B388" s="2">
        <v>46.900001529999997</v>
      </c>
      <c r="C388" s="2">
        <v>47.540000919999997</v>
      </c>
      <c r="D388" s="2">
        <v>46.259998320000001</v>
      </c>
      <c r="E388" s="2">
        <v>47.060001370000002</v>
      </c>
      <c r="F388" s="2">
        <v>46.880920410000002</v>
      </c>
      <c r="G388" s="2">
        <v>50774000</v>
      </c>
      <c r="H388" s="2" cm="1">
        <f t="array" ref="H388">IF(ROW()=ROW(Stocks[#Headers])+1, 0, Stocks[[#This Row],[Date]] - INDEX(Stocks[Date], ROW()-ROW(Stocks[#Headers])))</f>
        <v>0</v>
      </c>
    </row>
    <row r="389" spans="1:8" x14ac:dyDescent="0.3">
      <c r="A389" s="1">
        <v>41611</v>
      </c>
      <c r="B389" s="2">
        <v>46.75</v>
      </c>
      <c r="C389" s="2">
        <v>47.200000760000002</v>
      </c>
      <c r="D389" s="2">
        <v>46.290000919999997</v>
      </c>
      <c r="E389" s="2">
        <v>46.729999540000001</v>
      </c>
      <c r="F389" s="2">
        <v>46.552173609999997</v>
      </c>
      <c r="G389" s="2">
        <v>32086000</v>
      </c>
      <c r="H389" s="2" cm="1">
        <f t="array" ref="H389">IF(ROW()=ROW(Stocks[#Headers])+1, 0, Stocks[[#This Row],[Date]] - INDEX(Stocks[Date], ROW()-ROW(Stocks[#Headers])))</f>
        <v>0</v>
      </c>
    </row>
    <row r="390" spans="1:8" x14ac:dyDescent="0.3">
      <c r="A390" s="1">
        <v>41612</v>
      </c>
      <c r="B390" s="2">
        <v>46.459999080000003</v>
      </c>
      <c r="C390" s="2">
        <v>48.770000459999999</v>
      </c>
      <c r="D390" s="2">
        <v>46.259998320000001</v>
      </c>
      <c r="E390" s="2">
        <v>48.619998930000001</v>
      </c>
      <c r="F390" s="2">
        <v>48.434978489999999</v>
      </c>
      <c r="G390" s="2">
        <v>60890000</v>
      </c>
      <c r="H390" s="2" cm="1">
        <f t="array" ref="H390">IF(ROW()=ROW(Stocks[#Headers])+1, 0, Stocks[[#This Row],[Date]] - INDEX(Stocks[Date], ROW()-ROW(Stocks[#Headers])))</f>
        <v>0</v>
      </c>
    </row>
    <row r="391" spans="1:8" x14ac:dyDescent="0.3">
      <c r="A391" s="1">
        <v>41613</v>
      </c>
      <c r="B391" s="2">
        <v>48.150001529999997</v>
      </c>
      <c r="C391" s="2">
        <v>48.700000760000002</v>
      </c>
      <c r="D391" s="2">
        <v>47.869998930000001</v>
      </c>
      <c r="E391" s="2">
        <v>48.340000150000002</v>
      </c>
      <c r="F391" s="2">
        <v>48.156047819999998</v>
      </c>
      <c r="G391" s="2">
        <v>43855000</v>
      </c>
      <c r="H391" s="2" cm="1">
        <f t="array" ref="H391">IF(ROW()=ROW(Stocks[#Headers])+1, 0, Stocks[[#This Row],[Date]] - INDEX(Stocks[Date], ROW()-ROW(Stocks[#Headers])))</f>
        <v>0</v>
      </c>
    </row>
    <row r="392" spans="1:8" x14ac:dyDescent="0.3">
      <c r="A392" s="1">
        <v>41614</v>
      </c>
      <c r="B392" s="2">
        <v>48.979999540000001</v>
      </c>
      <c r="C392" s="2">
        <v>49.38999939</v>
      </c>
      <c r="D392" s="2">
        <v>47.709999080000003</v>
      </c>
      <c r="E392" s="2">
        <v>47.939998629999998</v>
      </c>
      <c r="F392" s="2">
        <v>47.75756836</v>
      </c>
      <c r="G392" s="2">
        <v>42938000</v>
      </c>
      <c r="H392" s="2" cm="1">
        <f t="array" ref="H392">IF(ROW()=ROW(Stocks[#Headers])+1, 0, Stocks[[#This Row],[Date]] - INDEX(Stocks[Date], ROW()-ROW(Stocks[#Headers])))</f>
        <v>0</v>
      </c>
    </row>
    <row r="393" spans="1:8" x14ac:dyDescent="0.3">
      <c r="A393" s="1">
        <v>41617</v>
      </c>
      <c r="B393" s="2">
        <v>48.090000150000002</v>
      </c>
      <c r="C393" s="2">
        <v>48.97000122</v>
      </c>
      <c r="D393" s="2">
        <v>47.740001679999999</v>
      </c>
      <c r="E393" s="2">
        <v>48.840000150000002</v>
      </c>
      <c r="F393" s="2">
        <v>48.654144289999998</v>
      </c>
      <c r="G393" s="2">
        <v>36056000</v>
      </c>
      <c r="H393" s="2" cm="1">
        <f t="array" ref="H393">IF(ROW()=ROW(Stocks[#Headers])+1, 0, Stocks[[#This Row],[Date]] - INDEX(Stocks[Date], ROW()-ROW(Stocks[#Headers])))</f>
        <v>0</v>
      </c>
    </row>
    <row r="394" spans="1:8" x14ac:dyDescent="0.3">
      <c r="A394" s="1">
        <v>41618</v>
      </c>
      <c r="B394" s="2">
        <v>48.63999939</v>
      </c>
      <c r="C394" s="2">
        <v>50.770000459999999</v>
      </c>
      <c r="D394" s="2">
        <v>48.540000919999997</v>
      </c>
      <c r="E394" s="2">
        <v>50.25</v>
      </c>
      <c r="F394" s="2">
        <v>50.058776860000002</v>
      </c>
      <c r="G394" s="2">
        <v>68479000</v>
      </c>
      <c r="H394" s="2" cm="1">
        <f t="array" ref="H394">IF(ROW()=ROW(Stocks[#Headers])+1, 0, Stocks[[#This Row],[Date]] - INDEX(Stocks[Date], ROW()-ROW(Stocks[#Headers])))</f>
        <v>0</v>
      </c>
    </row>
    <row r="395" spans="1:8" x14ac:dyDescent="0.3">
      <c r="A395" s="1">
        <v>41619</v>
      </c>
      <c r="B395" s="2">
        <v>50.549999239999998</v>
      </c>
      <c r="C395" s="2">
        <v>50.770000459999999</v>
      </c>
      <c r="D395" s="2">
        <v>49.009998320000001</v>
      </c>
      <c r="E395" s="2">
        <v>49.380001069999999</v>
      </c>
      <c r="F395" s="2">
        <v>49.192092899999999</v>
      </c>
      <c r="G395" s="2">
        <v>65776000</v>
      </c>
      <c r="H395" s="2" cm="1">
        <f t="array" ref="H395">IF(ROW()=ROW(Stocks[#Headers])+1, 0, Stocks[[#This Row],[Date]] - INDEX(Stocks[Date], ROW()-ROW(Stocks[#Headers])))</f>
        <v>0</v>
      </c>
    </row>
    <row r="396" spans="1:8" x14ac:dyDescent="0.3">
      <c r="A396" s="1">
        <v>41620</v>
      </c>
      <c r="B396" s="2">
        <v>51.049999239999998</v>
      </c>
      <c r="C396" s="2">
        <v>52.069999690000003</v>
      </c>
      <c r="D396" s="2">
        <v>50.659999849999998</v>
      </c>
      <c r="E396" s="2">
        <v>51.83000183</v>
      </c>
      <c r="F396" s="2">
        <v>51.632770540000003</v>
      </c>
      <c r="G396" s="2">
        <v>92723000</v>
      </c>
      <c r="H396" s="2" cm="1">
        <f t="array" ref="H396">IF(ROW()=ROW(Stocks[#Headers])+1, 0, Stocks[[#This Row],[Date]] - INDEX(Stocks[Date], ROW()-ROW(Stocks[#Headers])))</f>
        <v>0</v>
      </c>
    </row>
    <row r="397" spans="1:8" x14ac:dyDescent="0.3">
      <c r="A397" s="1">
        <v>41621</v>
      </c>
      <c r="B397" s="2">
        <v>51.659999849999998</v>
      </c>
      <c r="C397" s="2">
        <v>53.5</v>
      </c>
      <c r="D397" s="2">
        <v>51.340000150000002</v>
      </c>
      <c r="E397" s="2">
        <v>53.319999690000003</v>
      </c>
      <c r="F397" s="2">
        <v>53.117092130000003</v>
      </c>
      <c r="G397" s="2">
        <v>82641000</v>
      </c>
      <c r="H397" s="2" cm="1">
        <f t="array" ref="H397">IF(ROW()=ROW(Stocks[#Headers])+1, 0, Stocks[[#This Row],[Date]] - INDEX(Stocks[Date], ROW()-ROW(Stocks[#Headers])))</f>
        <v>0</v>
      </c>
    </row>
    <row r="398" spans="1:8" x14ac:dyDescent="0.3">
      <c r="A398" s="1">
        <v>41624</v>
      </c>
      <c r="B398" s="2">
        <v>53.25</v>
      </c>
      <c r="C398" s="2">
        <v>54.5</v>
      </c>
      <c r="D398" s="2">
        <v>52.909999849999998</v>
      </c>
      <c r="E398" s="2">
        <v>53.810001370000002</v>
      </c>
      <c r="F398" s="2">
        <v>53.605232239999999</v>
      </c>
      <c r="G398" s="2">
        <v>85119000</v>
      </c>
      <c r="H398" s="2" cm="1">
        <f t="array" ref="H398">IF(ROW()=ROW(Stocks[#Headers])+1, 0, Stocks[[#This Row],[Date]] - INDEX(Stocks[Date], ROW()-ROW(Stocks[#Headers])))</f>
        <v>0</v>
      </c>
    </row>
    <row r="399" spans="1:8" x14ac:dyDescent="0.3">
      <c r="A399" s="1">
        <v>41625</v>
      </c>
      <c r="B399" s="2">
        <v>54.759998320000001</v>
      </c>
      <c r="C399" s="2">
        <v>55.180000309999997</v>
      </c>
      <c r="D399" s="2">
        <v>54.240001679999999</v>
      </c>
      <c r="E399" s="2">
        <v>54.86000061</v>
      </c>
      <c r="F399" s="2">
        <v>54.65123749</v>
      </c>
      <c r="G399" s="2">
        <v>78751000</v>
      </c>
      <c r="H399" s="2" cm="1">
        <f t="array" ref="H399">IF(ROW()=ROW(Stocks[#Headers])+1, 0, Stocks[[#This Row],[Date]] - INDEX(Stocks[Date], ROW()-ROW(Stocks[#Headers])))</f>
        <v>0</v>
      </c>
    </row>
    <row r="400" spans="1:8" x14ac:dyDescent="0.3">
      <c r="A400" s="1">
        <v>41626</v>
      </c>
      <c r="B400" s="2">
        <v>54.86000061</v>
      </c>
      <c r="C400" s="2">
        <v>55.88999939</v>
      </c>
      <c r="D400" s="2">
        <v>53.75</v>
      </c>
      <c r="E400" s="2">
        <v>55.569999690000003</v>
      </c>
      <c r="F400" s="2">
        <v>55.35853195</v>
      </c>
      <c r="G400" s="2">
        <v>76003000</v>
      </c>
      <c r="H400" s="2" cm="1">
        <f t="array" ref="H400">IF(ROW()=ROW(Stocks[#Headers])+1, 0, Stocks[[#This Row],[Date]] - INDEX(Stocks[Date], ROW()-ROW(Stocks[#Headers])))</f>
        <v>0</v>
      </c>
    </row>
    <row r="401" spans="1:8" x14ac:dyDescent="0.3">
      <c r="A401" s="1">
        <v>41627</v>
      </c>
      <c r="B401" s="2">
        <v>54.33000183</v>
      </c>
      <c r="C401" s="2">
        <v>55.189998629999998</v>
      </c>
      <c r="D401" s="2">
        <v>53.950000760000002</v>
      </c>
      <c r="E401" s="2">
        <v>55.049999239999998</v>
      </c>
      <c r="F401" s="2">
        <v>54.840511319999997</v>
      </c>
      <c r="G401" s="2">
        <v>89753200</v>
      </c>
      <c r="H401" s="2" cm="1">
        <f t="array" ref="H401">IF(ROW()=ROW(Stocks[#Headers])+1, 0, Stocks[[#This Row],[Date]] - INDEX(Stocks[Date], ROW()-ROW(Stocks[#Headers])))</f>
        <v>0</v>
      </c>
    </row>
    <row r="402" spans="1:8" x14ac:dyDescent="0.3">
      <c r="A402" s="1">
        <v>41628</v>
      </c>
      <c r="B402" s="2">
        <v>54.930000309999997</v>
      </c>
      <c r="C402" s="2">
        <v>55.150001529999997</v>
      </c>
      <c r="D402" s="2">
        <v>54.229999540000001</v>
      </c>
      <c r="E402" s="2">
        <v>55.119998930000001</v>
      </c>
      <c r="F402" s="2">
        <v>54.910243989999998</v>
      </c>
      <c r="G402" s="2">
        <v>239824000</v>
      </c>
      <c r="H402" s="2" cm="1">
        <f t="array" ref="H402">IF(ROW()=ROW(Stocks[#Headers])+1, 0, Stocks[[#This Row],[Date]] - INDEX(Stocks[Date], ROW()-ROW(Stocks[#Headers])))</f>
        <v>0</v>
      </c>
    </row>
    <row r="403" spans="1:8" x14ac:dyDescent="0.3">
      <c r="A403" s="1">
        <v>41631</v>
      </c>
      <c r="B403" s="2">
        <v>55.5</v>
      </c>
      <c r="C403" s="2">
        <v>58.319999690000003</v>
      </c>
      <c r="D403" s="2">
        <v>55.450000760000002</v>
      </c>
      <c r="E403" s="2">
        <v>57.770000459999999</v>
      </c>
      <c r="F403" s="2">
        <v>57.550163269999999</v>
      </c>
      <c r="G403" s="2">
        <v>98297000</v>
      </c>
      <c r="H403" s="2" cm="1">
        <f t="array" ref="H403">IF(ROW()=ROW(Stocks[#Headers])+1, 0, Stocks[[#This Row],[Date]] - INDEX(Stocks[Date], ROW()-ROW(Stocks[#Headers])))</f>
        <v>0</v>
      </c>
    </row>
    <row r="404" spans="1:8" x14ac:dyDescent="0.3">
      <c r="A404" s="1">
        <v>41632</v>
      </c>
      <c r="B404" s="2">
        <v>58.270000459999999</v>
      </c>
      <c r="C404" s="2">
        <v>58.58000183</v>
      </c>
      <c r="D404" s="2">
        <v>56.909999849999998</v>
      </c>
      <c r="E404" s="2">
        <v>57.959999080000003</v>
      </c>
      <c r="F404" s="2">
        <v>57.739437100000004</v>
      </c>
      <c r="G404" s="2">
        <v>46617800</v>
      </c>
      <c r="H404" s="2" cm="1">
        <f t="array" ref="H404">IF(ROW()=ROW(Stocks[#Headers])+1, 0, Stocks[[#This Row],[Date]] - INDEX(Stocks[Date], ROW()-ROW(Stocks[#Headers])))</f>
        <v>0</v>
      </c>
    </row>
    <row r="405" spans="1:8" x14ac:dyDescent="0.3">
      <c r="A405" s="1">
        <v>41634</v>
      </c>
      <c r="B405" s="2">
        <v>58.319999690000003</v>
      </c>
      <c r="C405" s="2">
        <v>58.380001069999999</v>
      </c>
      <c r="D405" s="2">
        <v>57.369998930000001</v>
      </c>
      <c r="E405" s="2">
        <v>57.729999540000001</v>
      </c>
      <c r="F405" s="2">
        <v>57.510314940000001</v>
      </c>
      <c r="G405" s="2">
        <v>55101000</v>
      </c>
      <c r="H405" s="2" cm="1">
        <f t="array" ref="H405">IF(ROW()=ROW(Stocks[#Headers])+1, 0, Stocks[[#This Row],[Date]] - INDEX(Stocks[Date], ROW()-ROW(Stocks[#Headers])))</f>
        <v>0</v>
      </c>
    </row>
    <row r="406" spans="1:8" x14ac:dyDescent="0.3">
      <c r="A406" s="1">
        <v>41635</v>
      </c>
      <c r="B406" s="2">
        <v>57.479999540000001</v>
      </c>
      <c r="C406" s="2">
        <v>57.680000309999997</v>
      </c>
      <c r="D406" s="2">
        <v>55.25</v>
      </c>
      <c r="E406" s="2">
        <v>55.439998629999998</v>
      </c>
      <c r="F406" s="2">
        <v>55.229030610000002</v>
      </c>
      <c r="G406" s="2">
        <v>60466000</v>
      </c>
      <c r="H406" s="2" cm="1">
        <f t="array" ref="H406">IF(ROW()=ROW(Stocks[#Headers])+1, 0, Stocks[[#This Row],[Date]] - INDEX(Stocks[Date], ROW()-ROW(Stocks[#Headers])))</f>
        <v>0</v>
      </c>
    </row>
    <row r="407" spans="1:8" x14ac:dyDescent="0.3">
      <c r="A407" s="1">
        <v>41638</v>
      </c>
      <c r="B407" s="2">
        <v>54.930000309999997</v>
      </c>
      <c r="C407" s="2">
        <v>55.180000309999997</v>
      </c>
      <c r="D407" s="2">
        <v>53.430000309999997</v>
      </c>
      <c r="E407" s="2">
        <v>53.709999080000003</v>
      </c>
      <c r="F407" s="2">
        <v>53.505611420000001</v>
      </c>
      <c r="G407" s="2">
        <v>68307000</v>
      </c>
      <c r="H407" s="2" cm="1">
        <f t="array" ref="H407">IF(ROW()=ROW(Stocks[#Headers])+1, 0, Stocks[[#This Row],[Date]] - INDEX(Stocks[Date], ROW()-ROW(Stocks[#Headers])))</f>
        <v>0</v>
      </c>
    </row>
    <row r="408" spans="1:8" x14ac:dyDescent="0.3">
      <c r="A408" s="1">
        <v>41639</v>
      </c>
      <c r="B408" s="2">
        <v>54.119998930000001</v>
      </c>
      <c r="C408" s="2">
        <v>54.86000061</v>
      </c>
      <c r="D408" s="2">
        <v>53.909999849999998</v>
      </c>
      <c r="E408" s="2">
        <v>54.650001529999997</v>
      </c>
      <c r="F408" s="2">
        <v>54.442035679999996</v>
      </c>
      <c r="G408" s="2">
        <v>43076200</v>
      </c>
      <c r="H408" s="2" cm="1">
        <f t="array" ref="H408">IF(ROW()=ROW(Stocks[#Headers])+1, 0, Stocks[[#This Row],[Date]] - INDEX(Stocks[Date], ROW()-ROW(Stocks[#Headers])))</f>
        <v>0</v>
      </c>
    </row>
    <row r="409" spans="1:8" x14ac:dyDescent="0.3">
      <c r="A409" s="1">
        <v>41641</v>
      </c>
      <c r="B409" s="2">
        <v>54.83000183</v>
      </c>
      <c r="C409" s="2">
        <v>55.22000122</v>
      </c>
      <c r="D409" s="2">
        <v>54.189998629999998</v>
      </c>
      <c r="E409" s="2">
        <v>54.709999080000003</v>
      </c>
      <c r="F409" s="2">
        <v>54.501808169999997</v>
      </c>
      <c r="G409" s="2">
        <v>43195500</v>
      </c>
      <c r="H409" s="2" cm="1">
        <f t="array" ref="H409">IF(ROW()=ROW(Stocks[#Headers])+1, 0, Stocks[[#This Row],[Date]] - INDEX(Stocks[Date], ROW()-ROW(Stocks[#Headers])))</f>
        <v>0</v>
      </c>
    </row>
    <row r="410" spans="1:8" x14ac:dyDescent="0.3">
      <c r="A410" s="1">
        <v>41642</v>
      </c>
      <c r="B410" s="2">
        <v>55.020000459999999</v>
      </c>
      <c r="C410" s="2">
        <v>55.650001529999997</v>
      </c>
      <c r="D410" s="2">
        <v>54.52999878</v>
      </c>
      <c r="E410" s="2">
        <v>54.560001370000002</v>
      </c>
      <c r="F410" s="2">
        <v>54.352378850000001</v>
      </c>
      <c r="G410" s="2">
        <v>38246200</v>
      </c>
      <c r="H410" s="2" cm="1">
        <f t="array" ref="H410">IF(ROW()=ROW(Stocks[#Headers])+1, 0, Stocks[[#This Row],[Date]] - INDEX(Stocks[Date], ROW()-ROW(Stocks[#Headers])))</f>
        <v>0</v>
      </c>
    </row>
    <row r="411" spans="1:8" x14ac:dyDescent="0.3">
      <c r="A411" s="1">
        <v>41645</v>
      </c>
      <c r="B411" s="2">
        <v>54.41999817</v>
      </c>
      <c r="C411" s="2">
        <v>57.259998320000001</v>
      </c>
      <c r="D411" s="2">
        <v>54.049999239999998</v>
      </c>
      <c r="E411" s="2">
        <v>57.200000760000002</v>
      </c>
      <c r="F411" s="2">
        <v>56.982330320000003</v>
      </c>
      <c r="G411" s="2">
        <v>68852600</v>
      </c>
      <c r="H411" s="2" cm="1">
        <f t="array" ref="H411">IF(ROW()=ROW(Stocks[#Headers])+1, 0, Stocks[[#This Row],[Date]] - INDEX(Stocks[Date], ROW()-ROW(Stocks[#Headers])))</f>
        <v>0</v>
      </c>
    </row>
    <row r="412" spans="1:8" x14ac:dyDescent="0.3">
      <c r="A412" s="1">
        <v>41646</v>
      </c>
      <c r="B412" s="2">
        <v>57.700000760000002</v>
      </c>
      <c r="C412" s="2">
        <v>58.549999239999998</v>
      </c>
      <c r="D412" s="2">
        <v>57.22000122</v>
      </c>
      <c r="E412" s="2">
        <v>57.91999817</v>
      </c>
      <c r="F412" s="2">
        <v>57.699588779999999</v>
      </c>
      <c r="G412" s="2">
        <v>77207400</v>
      </c>
      <c r="H412" s="2" cm="1">
        <f t="array" ref="H412">IF(ROW()=ROW(Stocks[#Headers])+1, 0, Stocks[[#This Row],[Date]] - INDEX(Stocks[Date], ROW()-ROW(Stocks[#Headers])))</f>
        <v>0</v>
      </c>
    </row>
    <row r="413" spans="1:8" x14ac:dyDescent="0.3">
      <c r="A413" s="1">
        <v>41647</v>
      </c>
      <c r="B413" s="2">
        <v>57.599998470000003</v>
      </c>
      <c r="C413" s="2">
        <v>58.409999849999998</v>
      </c>
      <c r="D413" s="2">
        <v>57.229999540000001</v>
      </c>
      <c r="E413" s="2">
        <v>58.229999540000001</v>
      </c>
      <c r="F413" s="2">
        <v>58.008415220000003</v>
      </c>
      <c r="G413" s="2">
        <v>56682400</v>
      </c>
      <c r="H413" s="2" cm="1">
        <f t="array" ref="H413">IF(ROW()=ROW(Stocks[#Headers])+1, 0, Stocks[[#This Row],[Date]] - INDEX(Stocks[Date], ROW()-ROW(Stocks[#Headers])))</f>
        <v>0</v>
      </c>
    </row>
    <row r="414" spans="1:8" x14ac:dyDescent="0.3">
      <c r="A414" s="1">
        <v>41648</v>
      </c>
      <c r="B414" s="2">
        <v>58.650001529999997</v>
      </c>
      <c r="C414" s="2">
        <v>58.959999080000003</v>
      </c>
      <c r="D414" s="2">
        <v>56.650001529999997</v>
      </c>
      <c r="E414" s="2">
        <v>57.22000122</v>
      </c>
      <c r="F414" s="2">
        <v>57.002254489999999</v>
      </c>
      <c r="G414" s="2">
        <v>92253300</v>
      </c>
      <c r="H414" s="2" cm="1">
        <f t="array" ref="H414">IF(ROW()=ROW(Stocks[#Headers])+1, 0, Stocks[[#This Row],[Date]] - INDEX(Stocks[Date], ROW()-ROW(Stocks[#Headers])))</f>
        <v>0</v>
      </c>
    </row>
    <row r="415" spans="1:8" x14ac:dyDescent="0.3">
      <c r="A415" s="1">
        <v>41649</v>
      </c>
      <c r="B415" s="2">
        <v>57.130001069999999</v>
      </c>
      <c r="C415" s="2">
        <v>58.299999239999998</v>
      </c>
      <c r="D415" s="2">
        <v>57.060001370000002</v>
      </c>
      <c r="E415" s="2">
        <v>57.939998629999998</v>
      </c>
      <c r="F415" s="2">
        <v>57.719512940000001</v>
      </c>
      <c r="G415" s="2">
        <v>42449500</v>
      </c>
      <c r="H415" s="2" cm="1">
        <f t="array" ref="H415">IF(ROW()=ROW(Stocks[#Headers])+1, 0, Stocks[[#This Row],[Date]] - INDEX(Stocks[Date], ROW()-ROW(Stocks[#Headers])))</f>
        <v>0</v>
      </c>
    </row>
    <row r="416" spans="1:8" x14ac:dyDescent="0.3">
      <c r="A416" s="1">
        <v>41652</v>
      </c>
      <c r="B416" s="2">
        <v>57.909999849999998</v>
      </c>
      <c r="C416" s="2">
        <v>58.25</v>
      </c>
      <c r="D416" s="2">
        <v>55.380001069999999</v>
      </c>
      <c r="E416" s="2">
        <v>55.909999849999998</v>
      </c>
      <c r="F416" s="2">
        <v>55.697238919999997</v>
      </c>
      <c r="G416" s="2">
        <v>63010900</v>
      </c>
      <c r="H416" s="2" cm="1">
        <f t="array" ref="H416">IF(ROW()=ROW(Stocks[#Headers])+1, 0, Stocks[[#This Row],[Date]] - INDEX(Stocks[Date], ROW()-ROW(Stocks[#Headers])))</f>
        <v>0</v>
      </c>
    </row>
    <row r="417" spans="1:8" x14ac:dyDescent="0.3">
      <c r="A417" s="1">
        <v>41653</v>
      </c>
      <c r="B417" s="2">
        <v>56.459999080000003</v>
      </c>
      <c r="C417" s="2">
        <v>57.77999878</v>
      </c>
      <c r="D417" s="2">
        <v>56.099998470000003</v>
      </c>
      <c r="E417" s="2">
        <v>57.740001679999999</v>
      </c>
      <c r="F417" s="2">
        <v>57.520275120000001</v>
      </c>
      <c r="G417" s="2">
        <v>37503600</v>
      </c>
      <c r="H417" s="2" cm="1">
        <f t="array" ref="H417">IF(ROW()=ROW(Stocks[#Headers])+1, 0, Stocks[[#This Row],[Date]] - INDEX(Stocks[Date], ROW()-ROW(Stocks[#Headers])))</f>
        <v>0</v>
      </c>
    </row>
    <row r="418" spans="1:8" x14ac:dyDescent="0.3">
      <c r="A418" s="1">
        <v>41654</v>
      </c>
      <c r="B418" s="2">
        <v>57.979999540000001</v>
      </c>
      <c r="C418" s="2">
        <v>58.569999690000003</v>
      </c>
      <c r="D418" s="2">
        <v>57.270000459999999</v>
      </c>
      <c r="E418" s="2">
        <v>57.599998470000003</v>
      </c>
      <c r="F418" s="2">
        <v>57.380805969999997</v>
      </c>
      <c r="G418" s="2">
        <v>33663400</v>
      </c>
      <c r="H418" s="2" cm="1">
        <f t="array" ref="H418">IF(ROW()=ROW(Stocks[#Headers])+1, 0, Stocks[[#This Row],[Date]] - INDEX(Stocks[Date], ROW()-ROW(Stocks[#Headers])))</f>
        <v>0</v>
      </c>
    </row>
    <row r="419" spans="1:8" x14ac:dyDescent="0.3">
      <c r="A419" s="1">
        <v>41655</v>
      </c>
      <c r="B419" s="2">
        <v>57.259998320000001</v>
      </c>
      <c r="C419" s="2">
        <v>58.020000459999999</v>
      </c>
      <c r="D419" s="2">
        <v>56.83000183</v>
      </c>
      <c r="E419" s="2">
        <v>57.189998629999998</v>
      </c>
      <c r="F419" s="2">
        <v>56.97236633</v>
      </c>
      <c r="G419" s="2">
        <v>34541800</v>
      </c>
      <c r="H419" s="2" cm="1">
        <f t="array" ref="H419">IF(ROW()=ROW(Stocks[#Headers])+1, 0, Stocks[[#This Row],[Date]] - INDEX(Stocks[Date], ROW()-ROW(Stocks[#Headers])))</f>
        <v>0</v>
      </c>
    </row>
    <row r="420" spans="1:8" x14ac:dyDescent="0.3">
      <c r="A420" s="1">
        <v>41656</v>
      </c>
      <c r="B420" s="2">
        <v>57.299999239999998</v>
      </c>
      <c r="C420" s="2">
        <v>57.819999690000003</v>
      </c>
      <c r="D420" s="2">
        <v>56.069999690000003</v>
      </c>
      <c r="E420" s="2">
        <v>56.299999239999998</v>
      </c>
      <c r="F420" s="2">
        <v>56.085754389999998</v>
      </c>
      <c r="G420" s="2">
        <v>40849200</v>
      </c>
      <c r="H420" s="2" cm="1">
        <f t="array" ref="H420">IF(ROW()=ROW(Stocks[#Headers])+1, 0, Stocks[[#This Row],[Date]] - INDEX(Stocks[Date], ROW()-ROW(Stocks[#Headers])))</f>
        <v>0</v>
      </c>
    </row>
    <row r="421" spans="1:8" x14ac:dyDescent="0.3">
      <c r="A421" s="1">
        <v>41660</v>
      </c>
      <c r="B421" s="2">
        <v>56.599998470000003</v>
      </c>
      <c r="C421" s="2">
        <v>58.58000183</v>
      </c>
      <c r="D421" s="2">
        <v>56.5</v>
      </c>
      <c r="E421" s="2">
        <v>58.509998320000001</v>
      </c>
      <c r="F421" s="2">
        <v>58.287345889999997</v>
      </c>
      <c r="G421" s="2">
        <v>48669200</v>
      </c>
      <c r="H421" s="2" cm="1">
        <f t="array" ref="H421">IF(ROW()=ROW(Stocks[#Headers])+1, 0, Stocks[[#This Row],[Date]] - INDEX(Stocks[Date], ROW()-ROW(Stocks[#Headers])))</f>
        <v>0</v>
      </c>
    </row>
    <row r="422" spans="1:8" x14ac:dyDescent="0.3">
      <c r="A422" s="1">
        <v>41661</v>
      </c>
      <c r="B422" s="2">
        <v>58.849998470000003</v>
      </c>
      <c r="C422" s="2">
        <v>59.310001370000002</v>
      </c>
      <c r="D422" s="2">
        <v>57.099998470000003</v>
      </c>
      <c r="E422" s="2">
        <v>57.509998320000001</v>
      </c>
      <c r="F422" s="2">
        <v>57.291149140000002</v>
      </c>
      <c r="G422" s="2">
        <v>61352900</v>
      </c>
      <c r="H422" s="2" cm="1">
        <f t="array" ref="H422">IF(ROW()=ROW(Stocks[#Headers])+1, 0, Stocks[[#This Row],[Date]] - INDEX(Stocks[Date], ROW()-ROW(Stocks[#Headers])))</f>
        <v>0</v>
      </c>
    </row>
    <row r="423" spans="1:8" x14ac:dyDescent="0.3">
      <c r="A423" s="1">
        <v>41662</v>
      </c>
      <c r="B423" s="2">
        <v>56.369998930000001</v>
      </c>
      <c r="C423" s="2">
        <v>56.680000309999997</v>
      </c>
      <c r="D423" s="2">
        <v>55.689998629999998</v>
      </c>
      <c r="E423" s="2">
        <v>56.630001069999999</v>
      </c>
      <c r="F423" s="2">
        <v>56.414501190000003</v>
      </c>
      <c r="G423" s="2">
        <v>47951800</v>
      </c>
      <c r="H423" s="2" cm="1">
        <f t="array" ref="H423">IF(ROW()=ROW(Stocks[#Headers])+1, 0, Stocks[[#This Row],[Date]] - INDEX(Stocks[Date], ROW()-ROW(Stocks[#Headers])))</f>
        <v>0</v>
      </c>
    </row>
    <row r="424" spans="1:8" x14ac:dyDescent="0.3">
      <c r="A424" s="1">
        <v>41663</v>
      </c>
      <c r="B424" s="2">
        <v>56.150001529999997</v>
      </c>
      <c r="C424" s="2">
        <v>56.41999817</v>
      </c>
      <c r="D424" s="2">
        <v>54.400001529999997</v>
      </c>
      <c r="E424" s="2">
        <v>54.450000760000002</v>
      </c>
      <c r="F424" s="2">
        <v>54.242797850000002</v>
      </c>
      <c r="G424" s="2">
        <v>55200700</v>
      </c>
      <c r="H424" s="2" cm="1">
        <f t="array" ref="H424">IF(ROW()=ROW(Stocks[#Headers])+1, 0, Stocks[[#This Row],[Date]] - INDEX(Stocks[Date], ROW()-ROW(Stocks[#Headers])))</f>
        <v>0</v>
      </c>
    </row>
    <row r="425" spans="1:8" x14ac:dyDescent="0.3">
      <c r="A425" s="1">
        <v>41666</v>
      </c>
      <c r="B425" s="2">
        <v>54.729999540000001</v>
      </c>
      <c r="C425" s="2">
        <v>54.939998629999998</v>
      </c>
      <c r="D425" s="2">
        <v>51.849998470000003</v>
      </c>
      <c r="E425" s="2">
        <v>53.549999239999998</v>
      </c>
      <c r="F425" s="2">
        <v>53.346221919999998</v>
      </c>
      <c r="G425" s="2">
        <v>73924100</v>
      </c>
      <c r="H425" s="2" cm="1">
        <f t="array" ref="H425">IF(ROW()=ROW(Stocks[#Headers])+1, 0, Stocks[[#This Row],[Date]] - INDEX(Stocks[Date], ROW()-ROW(Stocks[#Headers])))</f>
        <v>0</v>
      </c>
    </row>
    <row r="426" spans="1:8" x14ac:dyDescent="0.3">
      <c r="A426" s="1">
        <v>41667</v>
      </c>
      <c r="B426" s="2">
        <v>54.020000459999999</v>
      </c>
      <c r="C426" s="2">
        <v>55.27999878</v>
      </c>
      <c r="D426" s="2">
        <v>54</v>
      </c>
      <c r="E426" s="2">
        <v>55.13999939</v>
      </c>
      <c r="F426" s="2">
        <v>54.930171970000004</v>
      </c>
      <c r="G426" s="2">
        <v>48191200</v>
      </c>
      <c r="H426" s="2" cm="1">
        <f t="array" ref="H426">IF(ROW()=ROW(Stocks[#Headers])+1, 0, Stocks[[#This Row],[Date]] - INDEX(Stocks[Date], ROW()-ROW(Stocks[#Headers])))</f>
        <v>0</v>
      </c>
    </row>
    <row r="427" spans="1:8" x14ac:dyDescent="0.3">
      <c r="A427" s="1">
        <v>41668</v>
      </c>
      <c r="B427" s="2">
        <v>54.61000061</v>
      </c>
      <c r="C427" s="2">
        <v>54.950000760000002</v>
      </c>
      <c r="D427" s="2">
        <v>53.189998629999998</v>
      </c>
      <c r="E427" s="2">
        <v>53.52999878</v>
      </c>
      <c r="F427" s="2">
        <v>53.326297760000003</v>
      </c>
      <c r="G427" s="2">
        <v>92995600</v>
      </c>
      <c r="H427" s="2" cm="1">
        <f t="array" ref="H427">IF(ROW()=ROW(Stocks[#Headers])+1, 0, Stocks[[#This Row],[Date]] - INDEX(Stocks[Date], ROW()-ROW(Stocks[#Headers])))</f>
        <v>0</v>
      </c>
    </row>
    <row r="428" spans="1:8" x14ac:dyDescent="0.3">
      <c r="A428" s="1">
        <v>41669</v>
      </c>
      <c r="B428" s="2">
        <v>62.119998930000001</v>
      </c>
      <c r="C428" s="2">
        <v>62.5</v>
      </c>
      <c r="D428" s="2">
        <v>60.459999080000003</v>
      </c>
      <c r="E428" s="2">
        <v>61.08000183</v>
      </c>
      <c r="F428" s="2">
        <v>60.847568510000002</v>
      </c>
      <c r="G428" s="2">
        <v>150178900</v>
      </c>
      <c r="H428" s="2" cm="1">
        <f t="array" ref="H428">IF(ROW()=ROW(Stocks[#Headers])+1, 0, Stocks[[#This Row],[Date]] - INDEX(Stocks[Date], ROW()-ROW(Stocks[#Headers])))</f>
        <v>0</v>
      </c>
    </row>
    <row r="429" spans="1:8" x14ac:dyDescent="0.3">
      <c r="A429" s="1">
        <v>41670</v>
      </c>
      <c r="B429" s="2">
        <v>60.47000122</v>
      </c>
      <c r="C429" s="2">
        <v>63.369998930000001</v>
      </c>
      <c r="D429" s="2">
        <v>60.16999817</v>
      </c>
      <c r="E429" s="2">
        <v>62.569999690000003</v>
      </c>
      <c r="F429" s="2">
        <v>62.331893919999999</v>
      </c>
      <c r="G429" s="2">
        <v>87794600</v>
      </c>
      <c r="H429" s="2" cm="1">
        <f t="array" ref="H429">IF(ROW()=ROW(Stocks[#Headers])+1, 0, Stocks[[#This Row],[Date]] - INDEX(Stocks[Date], ROW()-ROW(Stocks[#Headers])))</f>
        <v>0</v>
      </c>
    </row>
    <row r="430" spans="1:8" x14ac:dyDescent="0.3">
      <c r="A430" s="1">
        <v>41673</v>
      </c>
      <c r="B430" s="2">
        <v>63.02999878</v>
      </c>
      <c r="C430" s="2">
        <v>63.770000459999999</v>
      </c>
      <c r="D430" s="2">
        <v>60.700000760000002</v>
      </c>
      <c r="E430" s="2">
        <v>61.479999540000001</v>
      </c>
      <c r="F430" s="2">
        <v>61.246044159999997</v>
      </c>
      <c r="G430" s="2">
        <v>74866600</v>
      </c>
      <c r="H430" s="2" cm="1">
        <f t="array" ref="H430">IF(ROW()=ROW(Stocks[#Headers])+1, 0, Stocks[[#This Row],[Date]] - INDEX(Stocks[Date], ROW()-ROW(Stocks[#Headers])))</f>
        <v>0</v>
      </c>
    </row>
    <row r="431" spans="1:8" x14ac:dyDescent="0.3">
      <c r="A431" s="1">
        <v>41674</v>
      </c>
      <c r="B431" s="2">
        <v>62.049999239999998</v>
      </c>
      <c r="C431" s="2">
        <v>63.13999939</v>
      </c>
      <c r="D431" s="2">
        <v>61.819999690000003</v>
      </c>
      <c r="E431" s="2">
        <v>62.75</v>
      </c>
      <c r="F431" s="2">
        <v>62.511211400000001</v>
      </c>
      <c r="G431" s="2">
        <v>45985500</v>
      </c>
      <c r="H431" s="2" cm="1">
        <f t="array" ref="H431">IF(ROW()=ROW(Stocks[#Headers])+1, 0, Stocks[[#This Row],[Date]] - INDEX(Stocks[Date], ROW()-ROW(Stocks[#Headers])))</f>
        <v>0</v>
      </c>
    </row>
    <row r="432" spans="1:8" x14ac:dyDescent="0.3">
      <c r="A432" s="1">
        <v>41675</v>
      </c>
      <c r="B432" s="2">
        <v>62.740001679999999</v>
      </c>
      <c r="C432" s="2">
        <v>63.159999849999998</v>
      </c>
      <c r="D432" s="2">
        <v>61.270000459999999</v>
      </c>
      <c r="E432" s="2">
        <v>62.189998629999998</v>
      </c>
      <c r="F432" s="2">
        <v>61.953338619999997</v>
      </c>
      <c r="G432" s="2">
        <v>51685100</v>
      </c>
      <c r="H432" s="2" cm="1">
        <f t="array" ref="H432">IF(ROW()=ROW(Stocks[#Headers])+1, 0, Stocks[[#This Row],[Date]] - INDEX(Stocks[Date], ROW()-ROW(Stocks[#Headers])))</f>
        <v>0</v>
      </c>
    </row>
    <row r="433" spans="1:8" x14ac:dyDescent="0.3">
      <c r="A433" s="1">
        <v>41676</v>
      </c>
      <c r="B433" s="2">
        <v>61.459999080000003</v>
      </c>
      <c r="C433" s="2">
        <v>62.77999878</v>
      </c>
      <c r="D433" s="2">
        <v>61.459999080000003</v>
      </c>
      <c r="E433" s="2">
        <v>62.159999849999998</v>
      </c>
      <c r="F433" s="2">
        <v>61.923458099999998</v>
      </c>
      <c r="G433" s="2">
        <v>42086500</v>
      </c>
      <c r="H433" s="2" cm="1">
        <f t="array" ref="H433">IF(ROW()=ROW(Stocks[#Headers])+1, 0, Stocks[[#This Row],[Date]] - INDEX(Stocks[Date], ROW()-ROW(Stocks[#Headers])))</f>
        <v>0</v>
      </c>
    </row>
    <row r="434" spans="1:8" x14ac:dyDescent="0.3">
      <c r="A434" s="1">
        <v>41677</v>
      </c>
      <c r="B434" s="2">
        <v>62.270000459999999</v>
      </c>
      <c r="C434" s="2">
        <v>64.569999690000003</v>
      </c>
      <c r="D434" s="2">
        <v>62.22000122</v>
      </c>
      <c r="E434" s="2">
        <v>64.319999690000003</v>
      </c>
      <c r="F434" s="2">
        <v>64.075241090000006</v>
      </c>
      <c r="G434" s="2">
        <v>60704300</v>
      </c>
      <c r="H434" s="2" cm="1">
        <f t="array" ref="H434">IF(ROW()=ROW(Stocks[#Headers])+1, 0, Stocks[[#This Row],[Date]] - INDEX(Stocks[Date], ROW()-ROW(Stocks[#Headers])))</f>
        <v>0</v>
      </c>
    </row>
    <row r="435" spans="1:8" x14ac:dyDescent="0.3">
      <c r="A435" s="1">
        <v>41680</v>
      </c>
      <c r="B435" s="2">
        <v>64.300003050000001</v>
      </c>
      <c r="C435" s="2">
        <v>64.489997860000003</v>
      </c>
      <c r="D435" s="2">
        <v>63.47000122</v>
      </c>
      <c r="E435" s="2">
        <v>63.549999239999998</v>
      </c>
      <c r="F435" s="2">
        <v>63.308166499999999</v>
      </c>
      <c r="G435" s="2">
        <v>43666100</v>
      </c>
      <c r="H435" s="2" cm="1">
        <f t="array" ref="H435">IF(ROW()=ROW(Stocks[#Headers])+1, 0, Stocks[[#This Row],[Date]] - INDEX(Stocks[Date], ROW()-ROW(Stocks[#Headers])))</f>
        <v>0</v>
      </c>
    </row>
    <row r="436" spans="1:8" x14ac:dyDescent="0.3">
      <c r="A436" s="1">
        <v>41681</v>
      </c>
      <c r="B436" s="2">
        <v>63.75</v>
      </c>
      <c r="C436" s="2">
        <v>65</v>
      </c>
      <c r="D436" s="2">
        <v>63.349998470000003</v>
      </c>
      <c r="E436" s="2">
        <v>64.849998470000003</v>
      </c>
      <c r="F436" s="2">
        <v>64.603225710000004</v>
      </c>
      <c r="G436" s="2">
        <v>45675600</v>
      </c>
      <c r="H436" s="2" cm="1">
        <f t="array" ref="H436">IF(ROW()=ROW(Stocks[#Headers])+1, 0, Stocks[[#This Row],[Date]] - INDEX(Stocks[Date], ROW()-ROW(Stocks[#Headers])))</f>
        <v>0</v>
      </c>
    </row>
    <row r="437" spans="1:8" x14ac:dyDescent="0.3">
      <c r="A437" s="1">
        <v>41682</v>
      </c>
      <c r="B437" s="2">
        <v>64.91999817</v>
      </c>
      <c r="C437" s="2">
        <v>65.059997559999999</v>
      </c>
      <c r="D437" s="2">
        <v>64.050003050000001</v>
      </c>
      <c r="E437" s="2">
        <v>64.449996949999999</v>
      </c>
      <c r="F437" s="2">
        <v>64.204742429999996</v>
      </c>
      <c r="G437" s="2">
        <v>47282100</v>
      </c>
      <c r="H437" s="2" cm="1">
        <f t="array" ref="H437">IF(ROW()=ROW(Stocks[#Headers])+1, 0, Stocks[[#This Row],[Date]] - INDEX(Stocks[Date], ROW()-ROW(Stocks[#Headers])))</f>
        <v>0</v>
      </c>
    </row>
    <row r="438" spans="1:8" x14ac:dyDescent="0.3">
      <c r="A438" s="1">
        <v>41683</v>
      </c>
      <c r="B438" s="2">
        <v>64.180000309999997</v>
      </c>
      <c r="C438" s="2">
        <v>67.33000183</v>
      </c>
      <c r="D438" s="2">
        <v>64.050003050000001</v>
      </c>
      <c r="E438" s="2">
        <v>67.33000183</v>
      </c>
      <c r="F438" s="2">
        <v>67.07378387</v>
      </c>
      <c r="G438" s="2">
        <v>61911700</v>
      </c>
      <c r="H438" s="2" cm="1">
        <f t="array" ref="H438">IF(ROW()=ROW(Stocks[#Headers])+1, 0, Stocks[[#This Row],[Date]] - INDEX(Stocks[Date], ROW()-ROW(Stocks[#Headers])))</f>
        <v>0</v>
      </c>
    </row>
    <row r="439" spans="1:8" x14ac:dyDescent="0.3">
      <c r="A439" s="1">
        <v>41684</v>
      </c>
      <c r="B439" s="2">
        <v>67.5</v>
      </c>
      <c r="C439" s="2">
        <v>67.58000183</v>
      </c>
      <c r="D439" s="2">
        <v>66.72000122</v>
      </c>
      <c r="E439" s="2">
        <v>67.089996339999999</v>
      </c>
      <c r="F439" s="2">
        <v>66.83468628</v>
      </c>
      <c r="G439" s="2">
        <v>36694900</v>
      </c>
      <c r="H439" s="2" cm="1">
        <f t="array" ref="H439">IF(ROW()=ROW(Stocks[#Headers])+1, 0, Stocks[[#This Row],[Date]] - INDEX(Stocks[Date], ROW()-ROW(Stocks[#Headers])))</f>
        <v>0</v>
      </c>
    </row>
    <row r="440" spans="1:8" x14ac:dyDescent="0.3">
      <c r="A440" s="1">
        <v>41688</v>
      </c>
      <c r="B440" s="2">
        <v>66.940002440000001</v>
      </c>
      <c r="C440" s="2">
        <v>67.540000919999997</v>
      </c>
      <c r="D440" s="2">
        <v>66.069999690000003</v>
      </c>
      <c r="E440" s="2">
        <v>67.300003050000001</v>
      </c>
      <c r="F440" s="2">
        <v>67.043899539999998</v>
      </c>
      <c r="G440" s="2">
        <v>43809900</v>
      </c>
      <c r="H440" s="2" cm="1">
        <f t="array" ref="H440">IF(ROW()=ROW(Stocks[#Headers])+1, 0, Stocks[[#This Row],[Date]] - INDEX(Stocks[Date], ROW()-ROW(Stocks[#Headers])))</f>
        <v>0</v>
      </c>
    </row>
    <row r="441" spans="1:8" x14ac:dyDescent="0.3">
      <c r="A441" s="1">
        <v>41689</v>
      </c>
      <c r="B441" s="2">
        <v>67.050003050000001</v>
      </c>
      <c r="C441" s="2">
        <v>69.08000183</v>
      </c>
      <c r="D441" s="2">
        <v>67</v>
      </c>
      <c r="E441" s="2">
        <v>68.059997559999999</v>
      </c>
      <c r="F441" s="2">
        <v>67.801002499999996</v>
      </c>
      <c r="G441" s="2">
        <v>62087100</v>
      </c>
      <c r="H441" s="2" cm="1">
        <f t="array" ref="H441">IF(ROW()=ROW(Stocks[#Headers])+1, 0, Stocks[[#This Row],[Date]] - INDEX(Stocks[Date], ROW()-ROW(Stocks[#Headers])))</f>
        <v>0</v>
      </c>
    </row>
    <row r="442" spans="1:8" x14ac:dyDescent="0.3">
      <c r="A442" s="1">
        <v>41690</v>
      </c>
      <c r="B442" s="2">
        <v>67.730003359999998</v>
      </c>
      <c r="C442" s="2">
        <v>70.11000061</v>
      </c>
      <c r="D442" s="2">
        <v>65.730003359999998</v>
      </c>
      <c r="E442" s="2">
        <v>69.629997250000002</v>
      </c>
      <c r="F442" s="2">
        <v>69.365020749999999</v>
      </c>
      <c r="G442" s="2">
        <v>130928900</v>
      </c>
      <c r="H442" s="2" cm="1">
        <f t="array" ref="H442">IF(ROW()=ROW(Stocks[#Headers])+1, 0, Stocks[[#This Row],[Date]] - INDEX(Stocks[Date], ROW()-ROW(Stocks[#Headers])))</f>
        <v>0</v>
      </c>
    </row>
    <row r="443" spans="1:8" x14ac:dyDescent="0.3">
      <c r="A443" s="1">
        <v>41691</v>
      </c>
      <c r="B443" s="2">
        <v>69.690002440000001</v>
      </c>
      <c r="C443" s="2">
        <v>69.959999080000003</v>
      </c>
      <c r="D443" s="2">
        <v>68.449996949999999</v>
      </c>
      <c r="E443" s="2">
        <v>68.589996339999999</v>
      </c>
      <c r="F443" s="2">
        <v>68.328987119999994</v>
      </c>
      <c r="G443" s="2">
        <v>70932400</v>
      </c>
      <c r="H443" s="2" cm="1">
        <f t="array" ref="H443">IF(ROW()=ROW(Stocks[#Headers])+1, 0, Stocks[[#This Row],[Date]] - INDEX(Stocks[Date], ROW()-ROW(Stocks[#Headers])))</f>
        <v>0</v>
      </c>
    </row>
    <row r="444" spans="1:8" x14ac:dyDescent="0.3">
      <c r="A444" s="1">
        <v>41694</v>
      </c>
      <c r="B444" s="2">
        <v>68.739997860000003</v>
      </c>
      <c r="C444" s="2">
        <v>71.440002440000001</v>
      </c>
      <c r="D444" s="2">
        <v>68.540000919999997</v>
      </c>
      <c r="E444" s="2">
        <v>70.77999878</v>
      </c>
      <c r="F444" s="2">
        <v>70.510650630000001</v>
      </c>
      <c r="G444" s="2">
        <v>76620300</v>
      </c>
      <c r="H444" s="2" cm="1">
        <f t="array" ref="H444">IF(ROW()=ROW(Stocks[#Headers])+1, 0, Stocks[[#This Row],[Date]] - INDEX(Stocks[Date], ROW()-ROW(Stocks[#Headers])))</f>
        <v>0</v>
      </c>
    </row>
    <row r="445" spans="1:8" x14ac:dyDescent="0.3">
      <c r="A445" s="1">
        <v>41695</v>
      </c>
      <c r="B445" s="2">
        <v>70.949996949999999</v>
      </c>
      <c r="C445" s="2">
        <v>71</v>
      </c>
      <c r="D445" s="2">
        <v>69.449996949999999</v>
      </c>
      <c r="E445" s="2">
        <v>69.849998470000003</v>
      </c>
      <c r="F445" s="2">
        <v>69.584190370000002</v>
      </c>
      <c r="G445" s="2">
        <v>52077000</v>
      </c>
      <c r="H445" s="2" cm="1">
        <f t="array" ref="H445">IF(ROW()=ROW(Stocks[#Headers])+1, 0, Stocks[[#This Row],[Date]] - INDEX(Stocks[Date], ROW()-ROW(Stocks[#Headers])))</f>
        <v>0</v>
      </c>
    </row>
    <row r="446" spans="1:8" x14ac:dyDescent="0.3">
      <c r="A446" s="1">
        <v>41696</v>
      </c>
      <c r="B446" s="2">
        <v>70.190002440000001</v>
      </c>
      <c r="C446" s="2">
        <v>71.22000122</v>
      </c>
      <c r="D446" s="2">
        <v>68.849998470000003</v>
      </c>
      <c r="E446" s="2">
        <v>69.260002139999997</v>
      </c>
      <c r="F446" s="2">
        <v>68.996437069999999</v>
      </c>
      <c r="G446" s="2">
        <v>55322700</v>
      </c>
      <c r="H446" s="2" cm="1">
        <f t="array" ref="H446">IF(ROW()=ROW(Stocks[#Headers])+1, 0, Stocks[[#This Row],[Date]] - INDEX(Stocks[Date], ROW()-ROW(Stocks[#Headers])))</f>
        <v>0</v>
      </c>
    </row>
    <row r="447" spans="1:8" x14ac:dyDescent="0.3">
      <c r="A447" s="1">
        <v>41697</v>
      </c>
      <c r="B447" s="2">
        <v>69.339996339999999</v>
      </c>
      <c r="C447" s="2">
        <v>70.010002139999997</v>
      </c>
      <c r="D447" s="2">
        <v>68.870002749999998</v>
      </c>
      <c r="E447" s="2">
        <v>68.940002440000001</v>
      </c>
      <c r="F447" s="2">
        <v>68.67765808</v>
      </c>
      <c r="G447" s="2">
        <v>41653700</v>
      </c>
      <c r="H447" s="2" cm="1">
        <f t="array" ref="H447">IF(ROW()=ROW(Stocks[#Headers])+1, 0, Stocks[[#This Row],[Date]] - INDEX(Stocks[Date], ROW()-ROW(Stocks[#Headers])))</f>
        <v>0</v>
      </c>
    </row>
    <row r="448" spans="1:8" x14ac:dyDescent="0.3">
      <c r="A448" s="1">
        <v>41698</v>
      </c>
      <c r="B448" s="2">
        <v>69.47000122</v>
      </c>
      <c r="C448" s="2">
        <v>69.879997250000002</v>
      </c>
      <c r="D448" s="2">
        <v>67.379997250000002</v>
      </c>
      <c r="E448" s="2">
        <v>68.459999080000003</v>
      </c>
      <c r="F448" s="2">
        <v>68.199485780000003</v>
      </c>
      <c r="G448" s="2">
        <v>66783700</v>
      </c>
      <c r="H448" s="2" cm="1">
        <f t="array" ref="H448">IF(ROW()=ROW(Stocks[#Headers])+1, 0, Stocks[[#This Row],[Date]] - INDEX(Stocks[Date], ROW()-ROW(Stocks[#Headers])))</f>
        <v>0</v>
      </c>
    </row>
    <row r="449" spans="1:8" x14ac:dyDescent="0.3">
      <c r="A449" s="1">
        <v>41701</v>
      </c>
      <c r="B449" s="2">
        <v>66.959999080000003</v>
      </c>
      <c r="C449" s="2">
        <v>68.050003050000001</v>
      </c>
      <c r="D449" s="2">
        <v>66.510002139999997</v>
      </c>
      <c r="E449" s="2">
        <v>67.410003660000001</v>
      </c>
      <c r="F449" s="2">
        <v>67.153488159999995</v>
      </c>
      <c r="G449" s="2">
        <v>56824100</v>
      </c>
      <c r="H449" s="2" cm="1">
        <f t="array" ref="H449">IF(ROW()=ROW(Stocks[#Headers])+1, 0, Stocks[[#This Row],[Date]] - INDEX(Stocks[Date], ROW()-ROW(Stocks[#Headers])))</f>
        <v>0</v>
      </c>
    </row>
    <row r="450" spans="1:8" x14ac:dyDescent="0.3">
      <c r="A450" s="1">
        <v>41702</v>
      </c>
      <c r="B450" s="2">
        <v>68.660003660000001</v>
      </c>
      <c r="C450" s="2">
        <v>68.900001529999997</v>
      </c>
      <c r="D450" s="2">
        <v>67.620002749999998</v>
      </c>
      <c r="E450" s="2">
        <v>68.800003050000001</v>
      </c>
      <c r="F450" s="2">
        <v>68.538185119999994</v>
      </c>
      <c r="G450" s="2">
        <v>42013500</v>
      </c>
      <c r="H450" s="2" cm="1">
        <f t="array" ref="H450">IF(ROW()=ROW(Stocks[#Headers])+1, 0, Stocks[[#This Row],[Date]] - INDEX(Stocks[Date], ROW()-ROW(Stocks[#Headers])))</f>
        <v>0</v>
      </c>
    </row>
    <row r="451" spans="1:8" x14ac:dyDescent="0.3">
      <c r="A451" s="1">
        <v>41703</v>
      </c>
      <c r="B451" s="2">
        <v>69.690002440000001</v>
      </c>
      <c r="C451" s="2">
        <v>71.97000122</v>
      </c>
      <c r="D451" s="2">
        <v>69.620002749999998</v>
      </c>
      <c r="E451" s="2">
        <v>71.569999690000003</v>
      </c>
      <c r="F451" s="2">
        <v>71.297653199999999</v>
      </c>
      <c r="G451" s="2">
        <v>74567700</v>
      </c>
      <c r="H451" s="2" cm="1">
        <f t="array" ref="H451">IF(ROW()=ROW(Stocks[#Headers])+1, 0, Stocks[[#This Row],[Date]] - INDEX(Stocks[Date], ROW()-ROW(Stocks[#Headers])))</f>
        <v>0</v>
      </c>
    </row>
    <row r="452" spans="1:8" x14ac:dyDescent="0.3">
      <c r="A452" s="1">
        <v>41704</v>
      </c>
      <c r="B452" s="2">
        <v>71.879997250000002</v>
      </c>
      <c r="C452" s="2">
        <v>71.88999939</v>
      </c>
      <c r="D452" s="2">
        <v>70.25</v>
      </c>
      <c r="E452" s="2">
        <v>70.839996339999999</v>
      </c>
      <c r="F452" s="2">
        <v>70.570426940000004</v>
      </c>
      <c r="G452" s="2">
        <v>46026500</v>
      </c>
      <c r="H452" s="2" cm="1">
        <f t="array" ref="H452">IF(ROW()=ROW(Stocks[#Headers])+1, 0, Stocks[[#This Row],[Date]] - INDEX(Stocks[Date], ROW()-ROW(Stocks[#Headers])))</f>
        <v>0</v>
      </c>
    </row>
    <row r="453" spans="1:8" x14ac:dyDescent="0.3">
      <c r="A453" s="1">
        <v>41705</v>
      </c>
      <c r="B453" s="2">
        <v>71.08000183</v>
      </c>
      <c r="C453" s="2">
        <v>71.180000309999997</v>
      </c>
      <c r="D453" s="2">
        <v>69.47000122</v>
      </c>
      <c r="E453" s="2">
        <v>69.800003050000001</v>
      </c>
      <c r="F453" s="2">
        <v>69.534378050000001</v>
      </c>
      <c r="G453" s="2">
        <v>38927000</v>
      </c>
      <c r="H453" s="2" cm="1">
        <f t="array" ref="H453">IF(ROW()=ROW(Stocks[#Headers])+1, 0, Stocks[[#This Row],[Date]] - INDEX(Stocks[Date], ROW()-ROW(Stocks[#Headers])))</f>
        <v>0</v>
      </c>
    </row>
    <row r="454" spans="1:8" x14ac:dyDescent="0.3">
      <c r="A454" s="1">
        <v>41708</v>
      </c>
      <c r="B454" s="2">
        <v>70.769996640000002</v>
      </c>
      <c r="C454" s="2">
        <v>72.150001529999997</v>
      </c>
      <c r="D454" s="2">
        <v>70.510002139999997</v>
      </c>
      <c r="E454" s="2">
        <v>72.02999878</v>
      </c>
      <c r="F454" s="2">
        <v>71.755897520000005</v>
      </c>
      <c r="G454" s="2">
        <v>59871600</v>
      </c>
      <c r="H454" s="2" cm="1">
        <f t="array" ref="H454">IF(ROW()=ROW(Stocks[#Headers])+1, 0, Stocks[[#This Row],[Date]] - INDEX(Stocks[Date], ROW()-ROW(Stocks[#Headers])))</f>
        <v>0</v>
      </c>
    </row>
    <row r="455" spans="1:8" x14ac:dyDescent="0.3">
      <c r="A455" s="1">
        <v>41709</v>
      </c>
      <c r="B455" s="2">
        <v>72.5</v>
      </c>
      <c r="C455" s="2">
        <v>72.589996339999999</v>
      </c>
      <c r="D455" s="2">
        <v>69.959999080000003</v>
      </c>
      <c r="E455" s="2">
        <v>70.099998470000003</v>
      </c>
      <c r="F455" s="2">
        <v>69.833236690000007</v>
      </c>
      <c r="G455" s="2">
        <v>59408300</v>
      </c>
      <c r="H455" s="2" cm="1">
        <f t="array" ref="H455">IF(ROW()=ROW(Stocks[#Headers])+1, 0, Stocks[[#This Row],[Date]] - INDEX(Stocks[Date], ROW()-ROW(Stocks[#Headers])))</f>
        <v>0</v>
      </c>
    </row>
    <row r="456" spans="1:8" x14ac:dyDescent="0.3">
      <c r="A456" s="1">
        <v>41710</v>
      </c>
      <c r="B456" s="2">
        <v>69.86000061</v>
      </c>
      <c r="C456" s="2">
        <v>71.349998470000003</v>
      </c>
      <c r="D456" s="2">
        <v>69</v>
      </c>
      <c r="E456" s="2">
        <v>70.879997250000002</v>
      </c>
      <c r="F456" s="2">
        <v>70.610267640000004</v>
      </c>
      <c r="G456" s="2">
        <v>46340500</v>
      </c>
      <c r="H456" s="2" cm="1">
        <f t="array" ref="H456">IF(ROW()=ROW(Stocks[#Headers])+1, 0, Stocks[[#This Row],[Date]] - INDEX(Stocks[Date], ROW()-ROW(Stocks[#Headers])))</f>
        <v>0</v>
      </c>
    </row>
    <row r="457" spans="1:8" x14ac:dyDescent="0.3">
      <c r="A457" s="1">
        <v>41711</v>
      </c>
      <c r="B457" s="2">
        <v>71.290000919999997</v>
      </c>
      <c r="C457" s="2">
        <v>71.349998470000003</v>
      </c>
      <c r="D457" s="2">
        <v>68.150001529999997</v>
      </c>
      <c r="E457" s="2">
        <v>68.83000183</v>
      </c>
      <c r="F457" s="2">
        <v>68.568077090000003</v>
      </c>
      <c r="G457" s="2">
        <v>57091000</v>
      </c>
      <c r="H457" s="2" cm="1">
        <f t="array" ref="H457">IF(ROW()=ROW(Stocks[#Headers])+1, 0, Stocks[[#This Row],[Date]] - INDEX(Stocks[Date], ROW()-ROW(Stocks[#Headers])))</f>
        <v>0</v>
      </c>
    </row>
    <row r="458" spans="1:8" x14ac:dyDescent="0.3">
      <c r="A458" s="1">
        <v>41712</v>
      </c>
      <c r="B458" s="2">
        <v>68.489997860000003</v>
      </c>
      <c r="C458" s="2">
        <v>69.430000309999997</v>
      </c>
      <c r="D458" s="2">
        <v>67.459999080000003</v>
      </c>
      <c r="E458" s="2">
        <v>67.72000122</v>
      </c>
      <c r="F458" s="2">
        <v>67.462295530000006</v>
      </c>
      <c r="G458" s="2">
        <v>48227000</v>
      </c>
      <c r="H458" s="2" cm="1">
        <f t="array" ref="H458">IF(ROW()=ROW(Stocks[#Headers])+1, 0, Stocks[[#This Row],[Date]] - INDEX(Stocks[Date], ROW()-ROW(Stocks[#Headers])))</f>
        <v>0</v>
      </c>
    </row>
    <row r="459" spans="1:8" x14ac:dyDescent="0.3">
      <c r="A459" s="1">
        <v>41715</v>
      </c>
      <c r="B459" s="2">
        <v>68.180000309999997</v>
      </c>
      <c r="C459" s="2">
        <v>68.949996949999999</v>
      </c>
      <c r="D459" s="2">
        <v>66.620002749999998</v>
      </c>
      <c r="E459" s="2">
        <v>68.739997860000003</v>
      </c>
      <c r="F459" s="2">
        <v>68.478416440000004</v>
      </c>
      <c r="G459" s="2">
        <v>52197000</v>
      </c>
      <c r="H459" s="2" cm="1">
        <f t="array" ref="H459">IF(ROW()=ROW(Stocks[#Headers])+1, 0, Stocks[[#This Row],[Date]] - INDEX(Stocks[Date], ROW()-ROW(Stocks[#Headers])))</f>
        <v>0</v>
      </c>
    </row>
    <row r="460" spans="1:8" x14ac:dyDescent="0.3">
      <c r="A460" s="1">
        <v>41716</v>
      </c>
      <c r="B460" s="2">
        <v>68.760002139999997</v>
      </c>
      <c r="C460" s="2">
        <v>69.599998470000003</v>
      </c>
      <c r="D460" s="2">
        <v>68.300003050000001</v>
      </c>
      <c r="E460" s="2">
        <v>69.190002440000001</v>
      </c>
      <c r="F460" s="2">
        <v>68.926712039999998</v>
      </c>
      <c r="G460" s="2">
        <v>40827000</v>
      </c>
      <c r="H460" s="2" cm="1">
        <f t="array" ref="H460">IF(ROW()=ROW(Stocks[#Headers])+1, 0, Stocks[[#This Row],[Date]] - INDEX(Stocks[Date], ROW()-ROW(Stocks[#Headers])))</f>
        <v>0</v>
      </c>
    </row>
    <row r="461" spans="1:8" x14ac:dyDescent="0.3">
      <c r="A461" s="1">
        <v>41717</v>
      </c>
      <c r="B461" s="2">
        <v>69.16999817</v>
      </c>
      <c r="C461" s="2">
        <v>69.290000919999997</v>
      </c>
      <c r="D461" s="2">
        <v>67.47000122</v>
      </c>
      <c r="E461" s="2">
        <v>68.239997860000003</v>
      </c>
      <c r="F461" s="2">
        <v>67.980316160000001</v>
      </c>
      <c r="G461" s="2">
        <v>43981000</v>
      </c>
      <c r="H461" s="2" cm="1">
        <f t="array" ref="H461">IF(ROW()=ROW(Stocks[#Headers])+1, 0, Stocks[[#This Row],[Date]] - INDEX(Stocks[Date], ROW()-ROW(Stocks[#Headers])))</f>
        <v>0</v>
      </c>
    </row>
    <row r="462" spans="1:8" x14ac:dyDescent="0.3">
      <c r="A462" s="1">
        <v>41718</v>
      </c>
      <c r="B462" s="2">
        <v>68.010002139999997</v>
      </c>
      <c r="C462" s="2">
        <v>68.230003359999998</v>
      </c>
      <c r="D462" s="2">
        <v>66.819999690000003</v>
      </c>
      <c r="E462" s="2">
        <v>66.97000122</v>
      </c>
      <c r="F462" s="2">
        <v>66.715156559999997</v>
      </c>
      <c r="G462" s="2">
        <v>44439000</v>
      </c>
      <c r="H462" s="2" cm="1">
        <f t="array" ref="H462">IF(ROW()=ROW(Stocks[#Headers])+1, 0, Stocks[[#This Row],[Date]] - INDEX(Stocks[Date], ROW()-ROW(Stocks[#Headers])))</f>
        <v>0</v>
      </c>
    </row>
    <row r="463" spans="1:8" x14ac:dyDescent="0.3">
      <c r="A463" s="1">
        <v>41719</v>
      </c>
      <c r="B463" s="2">
        <v>67.52999878</v>
      </c>
      <c r="C463" s="2">
        <v>67.91999817</v>
      </c>
      <c r="D463" s="2">
        <v>66.180000309999997</v>
      </c>
      <c r="E463" s="2">
        <v>67.239997860000003</v>
      </c>
      <c r="F463" s="2">
        <v>66.984123229999994</v>
      </c>
      <c r="G463" s="2">
        <v>59999900</v>
      </c>
      <c r="H463" s="2" cm="1">
        <f t="array" ref="H463">IF(ROW()=ROW(Stocks[#Headers])+1, 0, Stocks[[#This Row],[Date]] - INDEX(Stocks[Date], ROW()-ROW(Stocks[#Headers])))</f>
        <v>0</v>
      </c>
    </row>
    <row r="464" spans="1:8" x14ac:dyDescent="0.3">
      <c r="A464" s="1">
        <v>41722</v>
      </c>
      <c r="B464" s="2">
        <v>67.190002440000001</v>
      </c>
      <c r="C464" s="2">
        <v>67.36000061</v>
      </c>
      <c r="D464" s="2">
        <v>63.36000061</v>
      </c>
      <c r="E464" s="2">
        <v>64.099998470000003</v>
      </c>
      <c r="F464" s="2">
        <v>63.85607529</v>
      </c>
      <c r="G464" s="2">
        <v>85696000</v>
      </c>
      <c r="H464" s="2" cm="1">
        <f t="array" ref="H464">IF(ROW()=ROW(Stocks[#Headers])+1, 0, Stocks[[#This Row],[Date]] - INDEX(Stocks[Date], ROW()-ROW(Stocks[#Headers])))</f>
        <v>0</v>
      </c>
    </row>
    <row r="465" spans="1:8" x14ac:dyDescent="0.3">
      <c r="A465" s="1">
        <v>41723</v>
      </c>
      <c r="B465" s="2">
        <v>64.88999939</v>
      </c>
      <c r="C465" s="2">
        <v>66.190002440000001</v>
      </c>
      <c r="D465" s="2">
        <v>63.77999878</v>
      </c>
      <c r="E465" s="2">
        <v>64.88999939</v>
      </c>
      <c r="F465" s="2">
        <v>64.643074040000002</v>
      </c>
      <c r="G465" s="2">
        <v>68786000</v>
      </c>
      <c r="H465" s="2" cm="1">
        <f t="array" ref="H465">IF(ROW()=ROW(Stocks[#Headers])+1, 0, Stocks[[#This Row],[Date]] - INDEX(Stocks[Date], ROW()-ROW(Stocks[#Headers])))</f>
        <v>0</v>
      </c>
    </row>
    <row r="466" spans="1:8" x14ac:dyDescent="0.3">
      <c r="A466" s="1">
        <v>41724</v>
      </c>
      <c r="B466" s="2">
        <v>64.739997860000003</v>
      </c>
      <c r="C466" s="2">
        <v>64.949996949999999</v>
      </c>
      <c r="D466" s="2">
        <v>60.369998930000001</v>
      </c>
      <c r="E466" s="2">
        <v>60.38999939</v>
      </c>
      <c r="F466" s="2">
        <v>60.160190579999998</v>
      </c>
      <c r="G466" s="2">
        <v>97503900</v>
      </c>
      <c r="H466" s="2" cm="1">
        <f t="array" ref="H466">IF(ROW()=ROW(Stocks[#Headers])+1, 0, Stocks[[#This Row],[Date]] - INDEX(Stocks[Date], ROW()-ROW(Stocks[#Headers])))</f>
        <v>0</v>
      </c>
    </row>
    <row r="467" spans="1:8" x14ac:dyDescent="0.3">
      <c r="A467" s="1">
        <v>41725</v>
      </c>
      <c r="B467" s="2">
        <v>60.509998320000001</v>
      </c>
      <c r="C467" s="2">
        <v>61.900001529999997</v>
      </c>
      <c r="D467" s="2">
        <v>57.979999540000001</v>
      </c>
      <c r="E467" s="2">
        <v>60.97000122</v>
      </c>
      <c r="F467" s="2">
        <v>60.737983700000001</v>
      </c>
      <c r="G467" s="2">
        <v>112650000</v>
      </c>
      <c r="H467" s="2" cm="1">
        <f t="array" ref="H467">IF(ROW()=ROW(Stocks[#Headers])+1, 0, Stocks[[#This Row],[Date]] - INDEX(Stocks[Date], ROW()-ROW(Stocks[#Headers])))</f>
        <v>0</v>
      </c>
    </row>
    <row r="468" spans="1:8" x14ac:dyDescent="0.3">
      <c r="A468" s="1">
        <v>41726</v>
      </c>
      <c r="B468" s="2">
        <v>61.340000150000002</v>
      </c>
      <c r="C468" s="2">
        <v>61.950000760000002</v>
      </c>
      <c r="D468" s="2">
        <v>59.340000150000002</v>
      </c>
      <c r="E468" s="2">
        <v>60.009998320000001</v>
      </c>
      <c r="F468" s="2">
        <v>59.781635280000003</v>
      </c>
      <c r="G468" s="2">
        <v>67052000</v>
      </c>
      <c r="H468" s="2" cm="1">
        <f t="array" ref="H468">IF(ROW()=ROW(Stocks[#Headers])+1, 0, Stocks[[#This Row],[Date]] - INDEX(Stocks[Date], ROW()-ROW(Stocks[#Headers])))</f>
        <v>0</v>
      </c>
    </row>
    <row r="469" spans="1:8" x14ac:dyDescent="0.3">
      <c r="A469" s="1">
        <v>41729</v>
      </c>
      <c r="B469" s="2">
        <v>60.77999878</v>
      </c>
      <c r="C469" s="2">
        <v>61.520000459999999</v>
      </c>
      <c r="D469" s="2">
        <v>59.869998930000001</v>
      </c>
      <c r="E469" s="2">
        <v>60.240001679999999</v>
      </c>
      <c r="F469" s="2">
        <v>60.010765079999999</v>
      </c>
      <c r="G469" s="2">
        <v>53011000</v>
      </c>
      <c r="H469" s="2" cm="1">
        <f t="array" ref="H469">IF(ROW()=ROW(Stocks[#Headers])+1, 0, Stocks[[#This Row],[Date]] - INDEX(Stocks[Date], ROW()-ROW(Stocks[#Headers])))</f>
        <v>0</v>
      </c>
    </row>
    <row r="470" spans="1:8" x14ac:dyDescent="0.3">
      <c r="A470" s="1">
        <v>41730</v>
      </c>
      <c r="B470" s="2">
        <v>60.459999080000003</v>
      </c>
      <c r="C470" s="2">
        <v>62.659999849999998</v>
      </c>
      <c r="D470" s="2">
        <v>60.240001679999999</v>
      </c>
      <c r="E470" s="2">
        <v>62.619998930000001</v>
      </c>
      <c r="F470" s="2">
        <v>62.381702420000003</v>
      </c>
      <c r="G470" s="2">
        <v>59291000</v>
      </c>
      <c r="H470" s="2" cm="1">
        <f t="array" ref="H470">IF(ROW()=ROW(Stocks[#Headers])+1, 0, Stocks[[#This Row],[Date]] - INDEX(Stocks[Date], ROW()-ROW(Stocks[#Headers])))</f>
        <v>0</v>
      </c>
    </row>
    <row r="471" spans="1:8" x14ac:dyDescent="0.3">
      <c r="A471" s="1">
        <v>41731</v>
      </c>
      <c r="B471" s="2">
        <v>63.209999080000003</v>
      </c>
      <c r="C471" s="2">
        <v>63.909999849999998</v>
      </c>
      <c r="D471" s="2">
        <v>62.209999080000003</v>
      </c>
      <c r="E471" s="2">
        <v>62.72000122</v>
      </c>
      <c r="F471" s="2">
        <v>62.481327059999998</v>
      </c>
      <c r="G471" s="2">
        <v>66277000</v>
      </c>
      <c r="H471" s="2" cm="1">
        <f t="array" ref="H471">IF(ROW()=ROW(Stocks[#Headers])+1, 0, Stocks[[#This Row],[Date]] - INDEX(Stocks[Date], ROW()-ROW(Stocks[#Headers])))</f>
        <v>0</v>
      </c>
    </row>
    <row r="472" spans="1:8" x14ac:dyDescent="0.3">
      <c r="A472" s="1">
        <v>41732</v>
      </c>
      <c r="B472" s="2">
        <v>62.549999239999998</v>
      </c>
      <c r="C472" s="2">
        <v>63.16999817</v>
      </c>
      <c r="D472" s="2">
        <v>59.130001069999999</v>
      </c>
      <c r="E472" s="2">
        <v>59.490001679999999</v>
      </c>
      <c r="F472" s="2">
        <v>59.26362228</v>
      </c>
      <c r="G472" s="2">
        <v>83859000</v>
      </c>
      <c r="H472" s="2" cm="1">
        <f t="array" ref="H472">IF(ROW()=ROW(Stocks[#Headers])+1, 0, Stocks[[#This Row],[Date]] - INDEX(Stocks[Date], ROW()-ROW(Stocks[#Headers])))</f>
        <v>0</v>
      </c>
    </row>
    <row r="473" spans="1:8" x14ac:dyDescent="0.3">
      <c r="A473" s="1">
        <v>41733</v>
      </c>
      <c r="B473" s="2">
        <v>59.939998629999998</v>
      </c>
      <c r="C473" s="2">
        <v>60.200000760000002</v>
      </c>
      <c r="D473" s="2">
        <v>56.319999690000003</v>
      </c>
      <c r="E473" s="2">
        <v>56.75</v>
      </c>
      <c r="F473" s="2">
        <v>56.534042360000001</v>
      </c>
      <c r="G473" s="2">
        <v>125214400</v>
      </c>
      <c r="H473" s="2" cm="1">
        <f t="array" ref="H473">IF(ROW()=ROW(Stocks[#Headers])+1, 0, Stocks[[#This Row],[Date]] - INDEX(Stocks[Date], ROW()-ROW(Stocks[#Headers])))</f>
        <v>0</v>
      </c>
    </row>
    <row r="474" spans="1:8" x14ac:dyDescent="0.3">
      <c r="A474" s="1">
        <v>41736</v>
      </c>
      <c r="B474" s="2">
        <v>55.900001529999997</v>
      </c>
      <c r="C474" s="2">
        <v>58</v>
      </c>
      <c r="D474" s="2">
        <v>55.439998629999998</v>
      </c>
      <c r="E474" s="2">
        <v>56.950000760000002</v>
      </c>
      <c r="F474" s="2">
        <v>56.733280180000001</v>
      </c>
      <c r="G474" s="2">
        <v>108488000</v>
      </c>
      <c r="H474" s="2" cm="1">
        <f t="array" ref="H474">IF(ROW()=ROW(Stocks[#Headers])+1, 0, Stocks[[#This Row],[Date]] - INDEX(Stocks[Date], ROW()-ROW(Stocks[#Headers])))</f>
        <v>0</v>
      </c>
    </row>
    <row r="475" spans="1:8" x14ac:dyDescent="0.3">
      <c r="A475" s="1">
        <v>41737</v>
      </c>
      <c r="B475" s="2">
        <v>57.680000309999997</v>
      </c>
      <c r="C475" s="2">
        <v>58.709999080000003</v>
      </c>
      <c r="D475" s="2">
        <v>57.16999817</v>
      </c>
      <c r="E475" s="2">
        <v>58.189998629999998</v>
      </c>
      <c r="F475" s="2">
        <v>57.968563080000003</v>
      </c>
      <c r="G475" s="2">
        <v>78836000</v>
      </c>
      <c r="H475" s="2" cm="1">
        <f t="array" ref="H475">IF(ROW()=ROW(Stocks[#Headers])+1, 0, Stocks[[#This Row],[Date]] - INDEX(Stocks[Date], ROW()-ROW(Stocks[#Headers])))</f>
        <v>0</v>
      </c>
    </row>
    <row r="476" spans="1:8" x14ac:dyDescent="0.3">
      <c r="A476" s="1">
        <v>41738</v>
      </c>
      <c r="B476" s="2">
        <v>59.630001069999999</v>
      </c>
      <c r="C476" s="2">
        <v>62.459999080000003</v>
      </c>
      <c r="D476" s="2">
        <v>59.189998629999998</v>
      </c>
      <c r="E476" s="2">
        <v>62.409999849999998</v>
      </c>
      <c r="F476" s="2">
        <v>62.172504429999996</v>
      </c>
      <c r="G476" s="2">
        <v>100215000</v>
      </c>
      <c r="H476" s="2" cm="1">
        <f t="array" ref="H476">IF(ROW()=ROW(Stocks[#Headers])+1, 0, Stocks[[#This Row],[Date]] - INDEX(Stocks[Date], ROW()-ROW(Stocks[#Headers])))</f>
        <v>0</v>
      </c>
    </row>
    <row r="477" spans="1:8" x14ac:dyDescent="0.3">
      <c r="A477" s="1">
        <v>41739</v>
      </c>
      <c r="B477" s="2">
        <v>63.08000183</v>
      </c>
      <c r="C477" s="2">
        <v>63.180000309999997</v>
      </c>
      <c r="D477" s="2">
        <v>58.680000309999997</v>
      </c>
      <c r="E477" s="2">
        <v>59.159999849999998</v>
      </c>
      <c r="F477" s="2">
        <v>58.934875490000003</v>
      </c>
      <c r="G477" s="2">
        <v>114988000</v>
      </c>
      <c r="H477" s="2" cm="1">
        <f t="array" ref="H477">IF(ROW()=ROW(Stocks[#Headers])+1, 0, Stocks[[#This Row],[Date]] - INDEX(Stocks[Date], ROW()-ROW(Stocks[#Headers])))</f>
        <v>0</v>
      </c>
    </row>
    <row r="478" spans="1:8" x14ac:dyDescent="0.3">
      <c r="A478" s="1">
        <v>41740</v>
      </c>
      <c r="B478" s="2">
        <v>57.599998470000003</v>
      </c>
      <c r="C478" s="2">
        <v>60.310001370000002</v>
      </c>
      <c r="D478" s="2">
        <v>57.310001370000002</v>
      </c>
      <c r="E478" s="2">
        <v>58.52999878</v>
      </c>
      <c r="F478" s="2">
        <v>58.30727005</v>
      </c>
      <c r="G478" s="2">
        <v>91452000</v>
      </c>
      <c r="H478" s="2" cm="1">
        <f t="array" ref="H478">IF(ROW()=ROW(Stocks[#Headers])+1, 0, Stocks[[#This Row],[Date]] - INDEX(Stocks[Date], ROW()-ROW(Stocks[#Headers])))</f>
        <v>0</v>
      </c>
    </row>
    <row r="479" spans="1:8" x14ac:dyDescent="0.3">
      <c r="A479" s="1">
        <v>41743</v>
      </c>
      <c r="B479" s="2">
        <v>60.090000150000002</v>
      </c>
      <c r="C479" s="2">
        <v>60.450000760000002</v>
      </c>
      <c r="D479" s="2">
        <v>57.77999878</v>
      </c>
      <c r="E479" s="2">
        <v>58.88999939</v>
      </c>
      <c r="F479" s="2">
        <v>58.665905000000002</v>
      </c>
      <c r="G479" s="2">
        <v>72325000</v>
      </c>
      <c r="H479" s="2" cm="1">
        <f t="array" ref="H479">IF(ROW()=ROW(Stocks[#Headers])+1, 0, Stocks[[#This Row],[Date]] - INDEX(Stocks[Date], ROW()-ROW(Stocks[#Headers])))</f>
        <v>0</v>
      </c>
    </row>
    <row r="480" spans="1:8" x14ac:dyDescent="0.3">
      <c r="A480" s="1">
        <v>41744</v>
      </c>
      <c r="B480" s="2">
        <v>59.290000919999997</v>
      </c>
      <c r="C480" s="2">
        <v>59.680000309999997</v>
      </c>
      <c r="D480" s="2">
        <v>55.880001069999999</v>
      </c>
      <c r="E480" s="2">
        <v>59.090000150000002</v>
      </c>
      <c r="F480" s="2">
        <v>58.86513901</v>
      </c>
      <c r="G480" s="2">
        <v>108623000</v>
      </c>
      <c r="H480" s="2" cm="1">
        <f t="array" ref="H480">IF(ROW()=ROW(Stocks[#Headers])+1, 0, Stocks[[#This Row],[Date]] - INDEX(Stocks[Date], ROW()-ROW(Stocks[#Headers])))</f>
        <v>0</v>
      </c>
    </row>
    <row r="481" spans="1:8" x14ac:dyDescent="0.3">
      <c r="A481" s="1">
        <v>41745</v>
      </c>
      <c r="B481" s="2">
        <v>59.790000919999997</v>
      </c>
      <c r="C481" s="2">
        <v>60.189998629999998</v>
      </c>
      <c r="D481" s="2">
        <v>57.740001679999999</v>
      </c>
      <c r="E481" s="2">
        <v>59.72000122</v>
      </c>
      <c r="F481" s="2">
        <v>59.49274063</v>
      </c>
      <c r="G481" s="2">
        <v>78774000</v>
      </c>
      <c r="H481" s="2" cm="1">
        <f t="array" ref="H481">IF(ROW()=ROW(Stocks[#Headers])+1, 0, Stocks[[#This Row],[Date]] - INDEX(Stocks[Date], ROW()-ROW(Stocks[#Headers])))</f>
        <v>0</v>
      </c>
    </row>
    <row r="482" spans="1:8" x14ac:dyDescent="0.3">
      <c r="A482" s="1">
        <v>41746</v>
      </c>
      <c r="B482" s="2">
        <v>59.299999239999998</v>
      </c>
      <c r="C482" s="2">
        <v>60.58000183</v>
      </c>
      <c r="D482" s="2">
        <v>58.72000122</v>
      </c>
      <c r="E482" s="2">
        <v>58.939998629999998</v>
      </c>
      <c r="F482" s="2">
        <v>58.715709689999997</v>
      </c>
      <c r="G482" s="2">
        <v>88040000</v>
      </c>
      <c r="H482" s="2" cm="1">
        <f t="array" ref="H482">IF(ROW()=ROW(Stocks[#Headers])+1, 0, Stocks[[#This Row],[Date]] - INDEX(Stocks[Date], ROW()-ROW(Stocks[#Headers])))</f>
        <v>0</v>
      </c>
    </row>
    <row r="483" spans="1:8" x14ac:dyDescent="0.3">
      <c r="A483" s="1">
        <v>41750</v>
      </c>
      <c r="B483" s="2">
        <v>59.459999080000003</v>
      </c>
      <c r="C483" s="2">
        <v>61.240001679999999</v>
      </c>
      <c r="D483" s="2">
        <v>59.150001529999997</v>
      </c>
      <c r="E483" s="2">
        <v>61.240001679999999</v>
      </c>
      <c r="F483" s="2">
        <v>61.006961820000001</v>
      </c>
      <c r="G483" s="2">
        <v>60364000</v>
      </c>
      <c r="H483" s="2" cm="1">
        <f t="array" ref="H483">IF(ROW()=ROW(Stocks[#Headers])+1, 0, Stocks[[#This Row],[Date]] - INDEX(Stocks[Date], ROW()-ROW(Stocks[#Headers])))</f>
        <v>0</v>
      </c>
    </row>
    <row r="484" spans="1:8" x14ac:dyDescent="0.3">
      <c r="A484" s="1">
        <v>41751</v>
      </c>
      <c r="B484" s="2">
        <v>62.650001529999997</v>
      </c>
      <c r="C484" s="2">
        <v>63.439998629999998</v>
      </c>
      <c r="D484" s="2">
        <v>62.22000122</v>
      </c>
      <c r="E484" s="2">
        <v>63.02999878</v>
      </c>
      <c r="F484" s="2">
        <v>62.790145870000003</v>
      </c>
      <c r="G484" s="2">
        <v>60631000</v>
      </c>
      <c r="H484" s="2" cm="1">
        <f t="array" ref="H484">IF(ROW()=ROW(Stocks[#Headers])+1, 0, Stocks[[#This Row],[Date]] - INDEX(Stocks[Date], ROW()-ROW(Stocks[#Headers])))</f>
        <v>0</v>
      </c>
    </row>
    <row r="485" spans="1:8" x14ac:dyDescent="0.3">
      <c r="A485" s="1">
        <v>41752</v>
      </c>
      <c r="B485" s="2">
        <v>63.450000760000002</v>
      </c>
      <c r="C485" s="2">
        <v>63.479999540000001</v>
      </c>
      <c r="D485" s="2">
        <v>61.259998320000001</v>
      </c>
      <c r="E485" s="2">
        <v>61.36000061</v>
      </c>
      <c r="F485" s="2">
        <v>61.126499180000003</v>
      </c>
      <c r="G485" s="2">
        <v>95908700</v>
      </c>
      <c r="H485" s="2" cm="1">
        <f t="array" ref="H485">IF(ROW()=ROW(Stocks[#Headers])+1, 0, Stocks[[#This Row],[Date]] - INDEX(Stocks[Date], ROW()-ROW(Stocks[#Headers])))</f>
        <v>0</v>
      </c>
    </row>
    <row r="486" spans="1:8" x14ac:dyDescent="0.3">
      <c r="A486" s="1">
        <v>41753</v>
      </c>
      <c r="B486" s="2">
        <v>63.599998470000003</v>
      </c>
      <c r="C486" s="2">
        <v>63.650001529999997</v>
      </c>
      <c r="D486" s="2">
        <v>59.770000459999999</v>
      </c>
      <c r="E486" s="2">
        <v>60.869998930000001</v>
      </c>
      <c r="F486" s="2">
        <v>60.638366699999999</v>
      </c>
      <c r="G486" s="2">
        <v>138769000</v>
      </c>
      <c r="H486" s="2" cm="1">
        <f t="array" ref="H486">IF(ROW()=ROW(Stocks[#Headers])+1, 0, Stocks[[#This Row],[Date]] - INDEX(Stocks[Date], ROW()-ROW(Stocks[#Headers])))</f>
        <v>0</v>
      </c>
    </row>
    <row r="487" spans="1:8" x14ac:dyDescent="0.3">
      <c r="A487" s="1">
        <v>41754</v>
      </c>
      <c r="B487" s="2">
        <v>59.97000122</v>
      </c>
      <c r="C487" s="2">
        <v>60.009998320000001</v>
      </c>
      <c r="D487" s="2">
        <v>57.569999690000003</v>
      </c>
      <c r="E487" s="2">
        <v>57.709999080000003</v>
      </c>
      <c r="F487" s="2">
        <v>57.490394590000001</v>
      </c>
      <c r="G487" s="2">
        <v>92502000</v>
      </c>
      <c r="H487" s="2" cm="1">
        <f t="array" ref="H487">IF(ROW()=ROW(Stocks[#Headers])+1, 0, Stocks[[#This Row],[Date]] - INDEX(Stocks[Date], ROW()-ROW(Stocks[#Headers])))</f>
        <v>0</v>
      </c>
    </row>
    <row r="488" spans="1:8" x14ac:dyDescent="0.3">
      <c r="A488" s="1">
        <v>41757</v>
      </c>
      <c r="B488" s="2">
        <v>58.049999239999998</v>
      </c>
      <c r="C488" s="2">
        <v>58.310001370000002</v>
      </c>
      <c r="D488" s="2">
        <v>54.659999849999998</v>
      </c>
      <c r="E488" s="2">
        <v>56.13999939</v>
      </c>
      <c r="F488" s="2">
        <v>55.926364900000003</v>
      </c>
      <c r="G488" s="2">
        <v>107758000</v>
      </c>
      <c r="H488" s="2" cm="1">
        <f t="array" ref="H488">IF(ROW()=ROW(Stocks[#Headers])+1, 0, Stocks[[#This Row],[Date]] - INDEX(Stocks[Date], ROW()-ROW(Stocks[#Headers])))</f>
        <v>0</v>
      </c>
    </row>
    <row r="489" spans="1:8" x14ac:dyDescent="0.3">
      <c r="A489" s="1">
        <v>41758</v>
      </c>
      <c r="B489" s="2">
        <v>56.090000150000002</v>
      </c>
      <c r="C489" s="2">
        <v>58.27999878</v>
      </c>
      <c r="D489" s="2">
        <v>55.840000150000002</v>
      </c>
      <c r="E489" s="2">
        <v>58.150001529999997</v>
      </c>
      <c r="F489" s="2">
        <v>57.928722380000004</v>
      </c>
      <c r="G489" s="2">
        <v>75557000</v>
      </c>
      <c r="H489" s="2" cm="1">
        <f t="array" ref="H489">IF(ROW()=ROW(Stocks[#Headers])+1, 0, Stocks[[#This Row],[Date]] - INDEX(Stocks[Date], ROW()-ROW(Stocks[#Headers])))</f>
        <v>0</v>
      </c>
    </row>
    <row r="490" spans="1:8" x14ac:dyDescent="0.3">
      <c r="A490" s="1">
        <v>41759</v>
      </c>
      <c r="B490" s="2">
        <v>57.58000183</v>
      </c>
      <c r="C490" s="2">
        <v>59.849998470000003</v>
      </c>
      <c r="D490" s="2">
        <v>57.159999849999998</v>
      </c>
      <c r="E490" s="2">
        <v>59.77999878</v>
      </c>
      <c r="F490" s="2">
        <v>59.55251312</v>
      </c>
      <c r="G490" s="2">
        <v>76093000</v>
      </c>
      <c r="H490" s="2" cm="1">
        <f t="array" ref="H490">IF(ROW()=ROW(Stocks[#Headers])+1, 0, Stocks[[#This Row],[Date]] - INDEX(Stocks[Date], ROW()-ROW(Stocks[#Headers])))</f>
        <v>0</v>
      </c>
    </row>
    <row r="491" spans="1:8" x14ac:dyDescent="0.3">
      <c r="A491" s="1">
        <v>41760</v>
      </c>
      <c r="B491" s="2">
        <v>60.430000309999997</v>
      </c>
      <c r="C491" s="2">
        <v>62.27999878</v>
      </c>
      <c r="D491" s="2">
        <v>60.209999080000003</v>
      </c>
      <c r="E491" s="2">
        <v>61.150001529999997</v>
      </c>
      <c r="F491" s="2">
        <v>60.917301180000003</v>
      </c>
      <c r="G491" s="2">
        <v>82429000</v>
      </c>
      <c r="H491" s="2" cm="1">
        <f t="array" ref="H491">IF(ROW()=ROW(Stocks[#Headers])+1, 0, Stocks[[#This Row],[Date]] - INDEX(Stocks[Date], ROW()-ROW(Stocks[#Headers])))</f>
        <v>0</v>
      </c>
    </row>
    <row r="492" spans="1:8" x14ac:dyDescent="0.3">
      <c r="A492" s="1">
        <v>41761</v>
      </c>
      <c r="B492" s="2">
        <v>61.299999239999998</v>
      </c>
      <c r="C492" s="2">
        <v>61.88999939</v>
      </c>
      <c r="D492" s="2">
        <v>60.180000309999997</v>
      </c>
      <c r="E492" s="2">
        <v>60.459999080000003</v>
      </c>
      <c r="F492" s="2">
        <v>60.229923249999999</v>
      </c>
      <c r="G492" s="2">
        <v>54189000</v>
      </c>
      <c r="H492" s="2" cm="1">
        <f t="array" ref="H492">IF(ROW()=ROW(Stocks[#Headers])+1, 0, Stocks[[#This Row],[Date]] - INDEX(Stocks[Date], ROW()-ROW(Stocks[#Headers])))</f>
        <v>0</v>
      </c>
    </row>
    <row r="493" spans="1:8" x14ac:dyDescent="0.3">
      <c r="A493" s="1">
        <v>41764</v>
      </c>
      <c r="B493" s="2">
        <v>59.66999817</v>
      </c>
      <c r="C493" s="2">
        <v>61.349998470000003</v>
      </c>
      <c r="D493" s="2">
        <v>59.180000309999997</v>
      </c>
      <c r="E493" s="2">
        <v>61.22000122</v>
      </c>
      <c r="F493" s="2">
        <v>60.987037659999999</v>
      </c>
      <c r="G493" s="2">
        <v>46057000</v>
      </c>
      <c r="H493" s="2" cm="1">
        <f t="array" ref="H493">IF(ROW()=ROW(Stocks[#Headers])+1, 0, Stocks[[#This Row],[Date]] - INDEX(Stocks[Date], ROW()-ROW(Stocks[#Headers])))</f>
        <v>0</v>
      </c>
    </row>
    <row r="494" spans="1:8" x14ac:dyDescent="0.3">
      <c r="A494" s="1">
        <v>41765</v>
      </c>
      <c r="B494" s="2">
        <v>60.979999540000001</v>
      </c>
      <c r="C494" s="2">
        <v>61.150001529999997</v>
      </c>
      <c r="D494" s="2">
        <v>58.490001679999999</v>
      </c>
      <c r="E494" s="2">
        <v>58.52999878</v>
      </c>
      <c r="F494" s="2">
        <v>58.30727005</v>
      </c>
      <c r="G494" s="2">
        <v>55901000</v>
      </c>
      <c r="H494" s="2" cm="1">
        <f t="array" ref="H494">IF(ROW()=ROW(Stocks[#Headers])+1, 0, Stocks[[#This Row],[Date]] - INDEX(Stocks[Date], ROW()-ROW(Stocks[#Headers])))</f>
        <v>0</v>
      </c>
    </row>
    <row r="495" spans="1:8" x14ac:dyDescent="0.3">
      <c r="A495" s="1">
        <v>41766</v>
      </c>
      <c r="B495" s="2">
        <v>58.770000459999999</v>
      </c>
      <c r="C495" s="2">
        <v>59.299999239999998</v>
      </c>
      <c r="D495" s="2">
        <v>56.259998320000001</v>
      </c>
      <c r="E495" s="2">
        <v>57.38999939</v>
      </c>
      <c r="F495" s="2">
        <v>57.171604160000001</v>
      </c>
      <c r="G495" s="2">
        <v>78587000</v>
      </c>
      <c r="H495" s="2" cm="1">
        <f t="array" ref="H495">IF(ROW()=ROW(Stocks[#Headers])+1, 0, Stocks[[#This Row],[Date]] - INDEX(Stocks[Date], ROW()-ROW(Stocks[#Headers])))</f>
        <v>0</v>
      </c>
    </row>
    <row r="496" spans="1:8" x14ac:dyDescent="0.3">
      <c r="A496" s="1">
        <v>41767</v>
      </c>
      <c r="B496" s="2">
        <v>57.229999540000001</v>
      </c>
      <c r="C496" s="2">
        <v>58.819999690000003</v>
      </c>
      <c r="D496" s="2">
        <v>56.5</v>
      </c>
      <c r="E496" s="2">
        <v>56.759998320000001</v>
      </c>
      <c r="F496" s="2">
        <v>56.54400253</v>
      </c>
      <c r="G496" s="2">
        <v>61251000</v>
      </c>
      <c r="H496" s="2" cm="1">
        <f t="array" ref="H496">IF(ROW()=ROW(Stocks[#Headers])+1, 0, Stocks[[#This Row],[Date]] - INDEX(Stocks[Date], ROW()-ROW(Stocks[#Headers])))</f>
        <v>0</v>
      </c>
    </row>
    <row r="497" spans="1:8" x14ac:dyDescent="0.3">
      <c r="A497" s="1">
        <v>41768</v>
      </c>
      <c r="B497" s="2">
        <v>56.849998470000003</v>
      </c>
      <c r="C497" s="2">
        <v>57.650001529999997</v>
      </c>
      <c r="D497" s="2">
        <v>56.380001069999999</v>
      </c>
      <c r="E497" s="2">
        <v>57.240001679999999</v>
      </c>
      <c r="F497" s="2">
        <v>57.022182460000003</v>
      </c>
      <c r="G497" s="2">
        <v>52584000</v>
      </c>
      <c r="H497" s="2" cm="1">
        <f t="array" ref="H497">IF(ROW()=ROW(Stocks[#Headers])+1, 0, Stocks[[#This Row],[Date]] - INDEX(Stocks[Date], ROW()-ROW(Stocks[#Headers])))</f>
        <v>0</v>
      </c>
    </row>
    <row r="498" spans="1:8" x14ac:dyDescent="0.3">
      <c r="A498" s="1">
        <v>41771</v>
      </c>
      <c r="B498" s="2">
        <v>57.979999540000001</v>
      </c>
      <c r="C498" s="2">
        <v>59.900001529999997</v>
      </c>
      <c r="D498" s="2">
        <v>57.979999540000001</v>
      </c>
      <c r="E498" s="2">
        <v>59.83000183</v>
      </c>
      <c r="F498" s="2">
        <v>59.602325440000001</v>
      </c>
      <c r="G498" s="2">
        <v>48575000</v>
      </c>
      <c r="H498" s="2" cm="1">
        <f t="array" ref="H498">IF(ROW()=ROW(Stocks[#Headers])+1, 0, Stocks[[#This Row],[Date]] - INDEX(Stocks[Date], ROW()-ROW(Stocks[#Headers])))</f>
        <v>0</v>
      </c>
    </row>
    <row r="499" spans="1:8" x14ac:dyDescent="0.3">
      <c r="A499" s="1">
        <v>41772</v>
      </c>
      <c r="B499" s="2">
        <v>59.659999849999998</v>
      </c>
      <c r="C499" s="2">
        <v>60.88999939</v>
      </c>
      <c r="D499" s="2">
        <v>59.509998320000001</v>
      </c>
      <c r="E499" s="2">
        <v>59.83000183</v>
      </c>
      <c r="F499" s="2">
        <v>59.602325440000001</v>
      </c>
      <c r="G499" s="2">
        <v>48525000</v>
      </c>
      <c r="H499" s="2" cm="1">
        <f t="array" ref="H499">IF(ROW()=ROW(Stocks[#Headers])+1, 0, Stocks[[#This Row],[Date]] - INDEX(Stocks[Date], ROW()-ROW(Stocks[#Headers])))</f>
        <v>0</v>
      </c>
    </row>
    <row r="500" spans="1:8" x14ac:dyDescent="0.3">
      <c r="A500" s="1">
        <v>41773</v>
      </c>
      <c r="B500" s="2">
        <v>59.52999878</v>
      </c>
      <c r="C500" s="2">
        <v>60.450000760000002</v>
      </c>
      <c r="D500" s="2">
        <v>58.950000760000002</v>
      </c>
      <c r="E500" s="2">
        <v>59.229999540000001</v>
      </c>
      <c r="F500" s="2">
        <v>59.004608150000003</v>
      </c>
      <c r="G500" s="2">
        <v>47429000</v>
      </c>
      <c r="H500" s="2" cm="1">
        <f t="array" ref="H500">IF(ROW()=ROW(Stocks[#Headers])+1, 0, Stocks[[#This Row],[Date]] - INDEX(Stocks[Date], ROW()-ROW(Stocks[#Headers])))</f>
        <v>0</v>
      </c>
    </row>
    <row r="501" spans="1:8" x14ac:dyDescent="0.3">
      <c r="A501" s="1">
        <v>41774</v>
      </c>
      <c r="B501" s="2">
        <v>59.259998320000001</v>
      </c>
      <c r="C501" s="2">
        <v>59.380001069999999</v>
      </c>
      <c r="D501" s="2">
        <v>57.520000459999999</v>
      </c>
      <c r="E501" s="2">
        <v>57.91999817</v>
      </c>
      <c r="F501" s="2">
        <v>57.699588779999999</v>
      </c>
      <c r="G501" s="2">
        <v>56814000</v>
      </c>
      <c r="H501" s="2" cm="1">
        <f t="array" ref="H501">IF(ROW()=ROW(Stocks[#Headers])+1, 0, Stocks[[#This Row],[Date]] - INDEX(Stocks[Date], ROW()-ROW(Stocks[#Headers])))</f>
        <v>0</v>
      </c>
    </row>
    <row r="502" spans="1:8" x14ac:dyDescent="0.3">
      <c r="A502" s="1">
        <v>41775</v>
      </c>
      <c r="B502" s="2">
        <v>58.310001370000002</v>
      </c>
      <c r="C502" s="2">
        <v>58.450000760000002</v>
      </c>
      <c r="D502" s="2">
        <v>57.310001370000002</v>
      </c>
      <c r="E502" s="2">
        <v>58.020000459999999</v>
      </c>
      <c r="F502" s="2">
        <v>57.799209589999997</v>
      </c>
      <c r="G502" s="2">
        <v>47933000</v>
      </c>
      <c r="H502" s="2" cm="1">
        <f t="array" ref="H502">IF(ROW()=ROW(Stocks[#Headers])+1, 0, Stocks[[#This Row],[Date]] - INDEX(Stocks[Date], ROW()-ROW(Stocks[#Headers])))</f>
        <v>0</v>
      </c>
    </row>
    <row r="503" spans="1:8" x14ac:dyDescent="0.3">
      <c r="A503" s="1">
        <v>41778</v>
      </c>
      <c r="B503" s="2">
        <v>57.88999939</v>
      </c>
      <c r="C503" s="2">
        <v>59.560001370000002</v>
      </c>
      <c r="D503" s="2">
        <v>57.569999690000003</v>
      </c>
      <c r="E503" s="2">
        <v>59.209999080000003</v>
      </c>
      <c r="F503" s="2">
        <v>58.984683990000001</v>
      </c>
      <c r="G503" s="2">
        <v>43034000</v>
      </c>
      <c r="H503" s="2" cm="1">
        <f t="array" ref="H503">IF(ROW()=ROW(Stocks[#Headers])+1, 0, Stocks[[#This Row],[Date]] - INDEX(Stocks[Date], ROW()-ROW(Stocks[#Headers])))</f>
        <v>0</v>
      </c>
    </row>
    <row r="504" spans="1:8" x14ac:dyDescent="0.3">
      <c r="A504" s="1">
        <v>41779</v>
      </c>
      <c r="B504" s="2">
        <v>59.5</v>
      </c>
      <c r="C504" s="2">
        <v>60.189998629999998</v>
      </c>
      <c r="D504" s="2">
        <v>58.180000309999997</v>
      </c>
      <c r="E504" s="2">
        <v>58.560001370000002</v>
      </c>
      <c r="F504" s="2">
        <v>58.337154390000002</v>
      </c>
      <c r="G504" s="2">
        <v>53931000</v>
      </c>
      <c r="H504" s="2" cm="1">
        <f t="array" ref="H504">IF(ROW()=ROW(Stocks[#Headers])+1, 0, Stocks[[#This Row],[Date]] - INDEX(Stocks[Date], ROW()-ROW(Stocks[#Headers])))</f>
        <v>0</v>
      </c>
    </row>
    <row r="505" spans="1:8" x14ac:dyDescent="0.3">
      <c r="A505" s="1">
        <v>41780</v>
      </c>
      <c r="B505" s="2">
        <v>58.560001370000002</v>
      </c>
      <c r="C505" s="2">
        <v>60.5</v>
      </c>
      <c r="D505" s="2">
        <v>58.25</v>
      </c>
      <c r="E505" s="2">
        <v>60.490001679999999</v>
      </c>
      <c r="F505" s="2">
        <v>60.259811399999997</v>
      </c>
      <c r="G505" s="2">
        <v>58992000</v>
      </c>
      <c r="H505" s="2" cm="1">
        <f t="array" ref="H505">IF(ROW()=ROW(Stocks[#Headers])+1, 0, Stocks[[#This Row],[Date]] - INDEX(Stocks[Date], ROW()-ROW(Stocks[#Headers])))</f>
        <v>0</v>
      </c>
    </row>
    <row r="506" spans="1:8" x14ac:dyDescent="0.3">
      <c r="A506" s="1">
        <v>41781</v>
      </c>
      <c r="B506" s="2">
        <v>60.939998629999998</v>
      </c>
      <c r="C506" s="2">
        <v>61.479999540000001</v>
      </c>
      <c r="D506" s="2">
        <v>60.400001529999997</v>
      </c>
      <c r="E506" s="2">
        <v>60.520000459999999</v>
      </c>
      <c r="F506" s="2">
        <v>60.289695739999999</v>
      </c>
      <c r="G506" s="2">
        <v>54200000</v>
      </c>
      <c r="H506" s="2" cm="1">
        <f t="array" ref="H506">IF(ROW()=ROW(Stocks[#Headers])+1, 0, Stocks[[#This Row],[Date]] - INDEX(Stocks[Date], ROW()-ROW(Stocks[#Headers])))</f>
        <v>0</v>
      </c>
    </row>
    <row r="507" spans="1:8" x14ac:dyDescent="0.3">
      <c r="A507" s="1">
        <v>41782</v>
      </c>
      <c r="B507" s="2">
        <v>60.409999849999998</v>
      </c>
      <c r="C507" s="2">
        <v>61.450000760000002</v>
      </c>
      <c r="D507" s="2">
        <v>60.150001529999997</v>
      </c>
      <c r="E507" s="2">
        <v>61.349998470000003</v>
      </c>
      <c r="F507" s="2">
        <v>61.11653519</v>
      </c>
      <c r="G507" s="2">
        <v>38294000</v>
      </c>
      <c r="H507" s="2" cm="1">
        <f t="array" ref="H507">IF(ROW()=ROW(Stocks[#Headers])+1, 0, Stocks[[#This Row],[Date]] - INDEX(Stocks[Date], ROW()-ROW(Stocks[#Headers])))</f>
        <v>0</v>
      </c>
    </row>
    <row r="508" spans="1:8" x14ac:dyDescent="0.3">
      <c r="A508" s="1">
        <v>41786</v>
      </c>
      <c r="B508" s="2">
        <v>61.619998930000001</v>
      </c>
      <c r="C508" s="2">
        <v>63.509998320000001</v>
      </c>
      <c r="D508" s="2">
        <v>61.569999690000003</v>
      </c>
      <c r="E508" s="2">
        <v>63.479999540000001</v>
      </c>
      <c r="F508" s="2">
        <v>63.238433839999999</v>
      </c>
      <c r="G508" s="2">
        <v>55682000</v>
      </c>
      <c r="H508" s="2" cm="1">
        <f t="array" ref="H508">IF(ROW()=ROW(Stocks[#Headers])+1, 0, Stocks[[#This Row],[Date]] - INDEX(Stocks[Date], ROW()-ROW(Stocks[#Headers])))</f>
        <v>0</v>
      </c>
    </row>
    <row r="509" spans="1:8" x14ac:dyDescent="0.3">
      <c r="A509" s="1">
        <v>41787</v>
      </c>
      <c r="B509" s="2">
        <v>63.38999939</v>
      </c>
      <c r="C509" s="2">
        <v>64.13999939</v>
      </c>
      <c r="D509" s="2">
        <v>62.619998930000001</v>
      </c>
      <c r="E509" s="2">
        <v>63.509998320000001</v>
      </c>
      <c r="F509" s="2">
        <v>63.268314359999998</v>
      </c>
      <c r="G509" s="2">
        <v>47795000</v>
      </c>
      <c r="H509" s="2" cm="1">
        <f t="array" ref="H509">IF(ROW()=ROW(Stocks[#Headers])+1, 0, Stocks[[#This Row],[Date]] - INDEX(Stocks[Date], ROW()-ROW(Stocks[#Headers])))</f>
        <v>0</v>
      </c>
    </row>
    <row r="510" spans="1:8" x14ac:dyDescent="0.3">
      <c r="A510" s="1">
        <v>41788</v>
      </c>
      <c r="B510" s="2">
        <v>63.840000150000002</v>
      </c>
      <c r="C510" s="2">
        <v>64.300003050000001</v>
      </c>
      <c r="D510" s="2">
        <v>63.509998320000001</v>
      </c>
      <c r="E510" s="2">
        <v>63.83000183</v>
      </c>
      <c r="F510" s="2">
        <v>63.587100980000002</v>
      </c>
      <c r="G510" s="2">
        <v>42700000</v>
      </c>
      <c r="H510" s="2" cm="1">
        <f t="array" ref="H510">IF(ROW()=ROW(Stocks[#Headers])+1, 0, Stocks[[#This Row],[Date]] - INDEX(Stocks[Date], ROW()-ROW(Stocks[#Headers])))</f>
        <v>0</v>
      </c>
    </row>
    <row r="511" spans="1:8" x14ac:dyDescent="0.3">
      <c r="A511" s="1">
        <v>41789</v>
      </c>
      <c r="B511" s="2">
        <v>63.950000760000002</v>
      </c>
      <c r="C511" s="2">
        <v>64.16999817</v>
      </c>
      <c r="D511" s="2">
        <v>62.560001370000002</v>
      </c>
      <c r="E511" s="2">
        <v>63.299999239999998</v>
      </c>
      <c r="F511" s="2">
        <v>63.059120180000001</v>
      </c>
      <c r="G511" s="2">
        <v>45253500</v>
      </c>
      <c r="H511" s="2" cm="1">
        <f t="array" ref="H511">IF(ROW()=ROW(Stocks[#Headers])+1, 0, Stocks[[#This Row],[Date]] - INDEX(Stocks[Date], ROW()-ROW(Stocks[#Headers])))</f>
        <v>0</v>
      </c>
    </row>
    <row r="512" spans="1:8" x14ac:dyDescent="0.3">
      <c r="A512" s="1">
        <v>41792</v>
      </c>
      <c r="B512" s="2">
        <v>63.229999540000001</v>
      </c>
      <c r="C512" s="2">
        <v>63.590000150000002</v>
      </c>
      <c r="D512" s="2">
        <v>62.049999239999998</v>
      </c>
      <c r="E512" s="2">
        <v>63.08000183</v>
      </c>
      <c r="F512" s="2">
        <v>62.839958189999997</v>
      </c>
      <c r="G512" s="2">
        <v>35996000</v>
      </c>
      <c r="H512" s="2" cm="1">
        <f t="array" ref="H512">IF(ROW()=ROW(Stocks[#Headers])+1, 0, Stocks[[#This Row],[Date]] - INDEX(Stocks[Date], ROW()-ROW(Stocks[#Headers])))</f>
        <v>0</v>
      </c>
    </row>
    <row r="513" spans="1:8" x14ac:dyDescent="0.3">
      <c r="A513" s="1">
        <v>41793</v>
      </c>
      <c r="B513" s="2">
        <v>62.619998930000001</v>
      </c>
      <c r="C513" s="2">
        <v>63.41999817</v>
      </c>
      <c r="D513" s="2">
        <v>62.319999690000003</v>
      </c>
      <c r="E513" s="2">
        <v>62.869998930000001</v>
      </c>
      <c r="F513" s="2">
        <v>62.630752559999998</v>
      </c>
      <c r="G513" s="2">
        <v>32217000</v>
      </c>
      <c r="H513" s="2" cm="1">
        <f t="array" ref="H513">IF(ROW()=ROW(Stocks[#Headers])+1, 0, Stocks[[#This Row],[Date]] - INDEX(Stocks[Date], ROW()-ROW(Stocks[#Headers])))</f>
        <v>0</v>
      </c>
    </row>
    <row r="514" spans="1:8" x14ac:dyDescent="0.3">
      <c r="A514" s="1">
        <v>41794</v>
      </c>
      <c r="B514" s="2">
        <v>62.450000760000002</v>
      </c>
      <c r="C514" s="2">
        <v>63.590000150000002</v>
      </c>
      <c r="D514" s="2">
        <v>62.069999690000003</v>
      </c>
      <c r="E514" s="2">
        <v>63.340000150000002</v>
      </c>
      <c r="F514" s="2">
        <v>63.098968509999999</v>
      </c>
      <c r="G514" s="2">
        <v>36514000</v>
      </c>
      <c r="H514" s="2" cm="1">
        <f t="array" ref="H514">IF(ROW()=ROW(Stocks[#Headers])+1, 0, Stocks[[#This Row],[Date]] - INDEX(Stocks[Date], ROW()-ROW(Stocks[#Headers])))</f>
        <v>0</v>
      </c>
    </row>
    <row r="515" spans="1:8" x14ac:dyDescent="0.3">
      <c r="A515" s="1">
        <v>41795</v>
      </c>
      <c r="B515" s="2">
        <v>63.659999849999998</v>
      </c>
      <c r="C515" s="2">
        <v>64.36000061</v>
      </c>
      <c r="D515" s="2">
        <v>62.819999690000003</v>
      </c>
      <c r="E515" s="2">
        <v>63.189998629999998</v>
      </c>
      <c r="F515" s="2">
        <v>62.94953537</v>
      </c>
      <c r="G515" s="2">
        <v>47352000</v>
      </c>
      <c r="H515" s="2" cm="1">
        <f t="array" ref="H515">IF(ROW()=ROW(Stocks[#Headers])+1, 0, Stocks[[#This Row],[Date]] - INDEX(Stocks[Date], ROW()-ROW(Stocks[#Headers])))</f>
        <v>0</v>
      </c>
    </row>
    <row r="516" spans="1:8" x14ac:dyDescent="0.3">
      <c r="A516" s="1">
        <v>41796</v>
      </c>
      <c r="B516" s="2">
        <v>63.369998930000001</v>
      </c>
      <c r="C516" s="2">
        <v>63.479999540000001</v>
      </c>
      <c r="D516" s="2">
        <v>62.150001529999997</v>
      </c>
      <c r="E516" s="2">
        <v>62.5</v>
      </c>
      <c r="F516" s="2">
        <v>62.262165070000002</v>
      </c>
      <c r="G516" s="2">
        <v>42442000</v>
      </c>
      <c r="H516" s="2" cm="1">
        <f t="array" ref="H516">IF(ROW()=ROW(Stocks[#Headers])+1, 0, Stocks[[#This Row],[Date]] - INDEX(Stocks[Date], ROW()-ROW(Stocks[#Headers])))</f>
        <v>0</v>
      </c>
    </row>
    <row r="517" spans="1:8" x14ac:dyDescent="0.3">
      <c r="A517" s="1">
        <v>41799</v>
      </c>
      <c r="B517" s="2">
        <v>62.400001529999997</v>
      </c>
      <c r="C517" s="2">
        <v>63.340000150000002</v>
      </c>
      <c r="D517" s="2">
        <v>61.790000919999997</v>
      </c>
      <c r="E517" s="2">
        <v>62.880001069999999</v>
      </c>
      <c r="F517" s="2">
        <v>62.64071655</v>
      </c>
      <c r="G517" s="2">
        <v>37617000</v>
      </c>
      <c r="H517" s="2" cm="1">
        <f t="array" ref="H517">IF(ROW()=ROW(Stocks[#Headers])+1, 0, Stocks[[#This Row],[Date]] - INDEX(Stocks[Date], ROW()-ROW(Stocks[#Headers])))</f>
        <v>0</v>
      </c>
    </row>
    <row r="518" spans="1:8" x14ac:dyDescent="0.3">
      <c r="A518" s="1">
        <v>41800</v>
      </c>
      <c r="B518" s="2">
        <v>63.52999878</v>
      </c>
      <c r="C518" s="2">
        <v>65.819999690000003</v>
      </c>
      <c r="D518" s="2">
        <v>63.5</v>
      </c>
      <c r="E518" s="2">
        <v>65.769996640000002</v>
      </c>
      <c r="F518" s="2">
        <v>65.519714359999995</v>
      </c>
      <c r="G518" s="2">
        <v>69338000</v>
      </c>
      <c r="H518" s="2" cm="1">
        <f t="array" ref="H518">IF(ROW()=ROW(Stocks[#Headers])+1, 0, Stocks[[#This Row],[Date]] - INDEX(Stocks[Date], ROW()-ROW(Stocks[#Headers])))</f>
        <v>0</v>
      </c>
    </row>
    <row r="519" spans="1:8" x14ac:dyDescent="0.3">
      <c r="A519" s="1">
        <v>41801</v>
      </c>
      <c r="B519" s="2">
        <v>65.319999690000003</v>
      </c>
      <c r="C519" s="2">
        <v>65.800003050000001</v>
      </c>
      <c r="D519" s="2">
        <v>64.900001529999997</v>
      </c>
      <c r="E519" s="2">
        <v>65.77999878</v>
      </c>
      <c r="F519" s="2">
        <v>65.529685970000003</v>
      </c>
      <c r="G519" s="2">
        <v>44242000</v>
      </c>
      <c r="H519" s="2" cm="1">
        <f t="array" ref="H519">IF(ROW()=ROW(Stocks[#Headers])+1, 0, Stocks[[#This Row],[Date]] - INDEX(Stocks[Date], ROW()-ROW(Stocks[#Headers])))</f>
        <v>0</v>
      </c>
    </row>
    <row r="520" spans="1:8" x14ac:dyDescent="0.3">
      <c r="A520" s="1">
        <v>41802</v>
      </c>
      <c r="B520" s="2">
        <v>65.849998470000003</v>
      </c>
      <c r="C520" s="2">
        <v>66.47000122</v>
      </c>
      <c r="D520" s="2">
        <v>64.059997559999999</v>
      </c>
      <c r="E520" s="2">
        <v>64.290000919999997</v>
      </c>
      <c r="F520" s="2">
        <v>64.045349119999997</v>
      </c>
      <c r="G520" s="2">
        <v>55730000</v>
      </c>
      <c r="H520" s="2" cm="1">
        <f t="array" ref="H520">IF(ROW()=ROW(Stocks[#Headers])+1, 0, Stocks[[#This Row],[Date]] - INDEX(Stocks[Date], ROW()-ROW(Stocks[#Headers])))</f>
        <v>0</v>
      </c>
    </row>
    <row r="521" spans="1:8" x14ac:dyDescent="0.3">
      <c r="A521" s="1">
        <v>41803</v>
      </c>
      <c r="B521" s="2">
        <v>64.699996949999999</v>
      </c>
      <c r="C521" s="2">
        <v>64.97000122</v>
      </c>
      <c r="D521" s="2">
        <v>63.83000183</v>
      </c>
      <c r="E521" s="2">
        <v>64.5</v>
      </c>
      <c r="F521" s="2">
        <v>64.254554749999997</v>
      </c>
      <c r="G521" s="2">
        <v>29419000</v>
      </c>
      <c r="H521" s="2" cm="1">
        <f t="array" ref="H521">IF(ROW()=ROW(Stocks[#Headers])+1, 0, Stocks[[#This Row],[Date]] - INDEX(Stocks[Date], ROW()-ROW(Stocks[#Headers])))</f>
        <v>0</v>
      </c>
    </row>
    <row r="522" spans="1:8" x14ac:dyDescent="0.3">
      <c r="A522" s="1">
        <v>41806</v>
      </c>
      <c r="B522" s="2">
        <v>64.160003660000001</v>
      </c>
      <c r="C522" s="2">
        <v>64.879997250000002</v>
      </c>
      <c r="D522" s="2">
        <v>63.75</v>
      </c>
      <c r="E522" s="2">
        <v>64.190002440000001</v>
      </c>
      <c r="F522" s="2">
        <v>63.945724490000003</v>
      </c>
      <c r="G522" s="2">
        <v>31046000</v>
      </c>
      <c r="H522" s="2" cm="1">
        <f t="array" ref="H522">IF(ROW()=ROW(Stocks[#Headers])+1, 0, Stocks[[#This Row],[Date]] - INDEX(Stocks[Date], ROW()-ROW(Stocks[#Headers])))</f>
        <v>0</v>
      </c>
    </row>
    <row r="523" spans="1:8" x14ac:dyDescent="0.3">
      <c r="A523" s="1">
        <v>41807</v>
      </c>
      <c r="B523" s="2">
        <v>64.099998470000003</v>
      </c>
      <c r="C523" s="2">
        <v>64.879997250000002</v>
      </c>
      <c r="D523" s="2">
        <v>63.930000309999997</v>
      </c>
      <c r="E523" s="2">
        <v>64.400001529999997</v>
      </c>
      <c r="F523" s="2">
        <v>64.154930109999995</v>
      </c>
      <c r="G523" s="2">
        <v>27715000</v>
      </c>
      <c r="H523" s="2" cm="1">
        <f t="array" ref="H523">IF(ROW()=ROW(Stocks[#Headers])+1, 0, Stocks[[#This Row],[Date]] - INDEX(Stocks[Date], ROW()-ROW(Stocks[#Headers])))</f>
        <v>0</v>
      </c>
    </row>
    <row r="524" spans="1:8" x14ac:dyDescent="0.3">
      <c r="A524" s="1">
        <v>41808</v>
      </c>
      <c r="B524" s="2">
        <v>64.489997860000003</v>
      </c>
      <c r="C524" s="2">
        <v>65.75</v>
      </c>
      <c r="D524" s="2">
        <v>64.050003050000001</v>
      </c>
      <c r="E524" s="2">
        <v>65.599998470000003</v>
      </c>
      <c r="F524" s="2">
        <v>65.350364690000006</v>
      </c>
      <c r="G524" s="2">
        <v>35570000</v>
      </c>
      <c r="H524" s="2" cm="1">
        <f t="array" ref="H524">IF(ROW()=ROW(Stocks[#Headers])+1, 0, Stocks[[#This Row],[Date]] - INDEX(Stocks[Date], ROW()-ROW(Stocks[#Headers])))</f>
        <v>0</v>
      </c>
    </row>
    <row r="525" spans="1:8" x14ac:dyDescent="0.3">
      <c r="A525" s="1">
        <v>41809</v>
      </c>
      <c r="B525" s="2">
        <v>65.459999080000003</v>
      </c>
      <c r="C525" s="2">
        <v>65.58000183</v>
      </c>
      <c r="D525" s="2">
        <v>64.209999080000003</v>
      </c>
      <c r="E525" s="2">
        <v>64.339996339999999</v>
      </c>
      <c r="F525" s="2">
        <v>64.095161439999998</v>
      </c>
      <c r="G525" s="2">
        <v>34245000</v>
      </c>
      <c r="H525" s="2" cm="1">
        <f t="array" ref="H525">IF(ROW()=ROW(Stocks[#Headers])+1, 0, Stocks[[#This Row],[Date]] - INDEX(Stocks[Date], ROW()-ROW(Stocks[#Headers])))</f>
        <v>0</v>
      </c>
    </row>
    <row r="526" spans="1:8" x14ac:dyDescent="0.3">
      <c r="A526" s="1">
        <v>41810</v>
      </c>
      <c r="B526" s="2">
        <v>64.459999080000003</v>
      </c>
      <c r="C526" s="2">
        <v>64.809997559999999</v>
      </c>
      <c r="D526" s="2">
        <v>63.349998470000003</v>
      </c>
      <c r="E526" s="2">
        <v>64.5</v>
      </c>
      <c r="F526" s="2">
        <v>64.254554749999997</v>
      </c>
      <c r="G526" s="2">
        <v>46466000</v>
      </c>
      <c r="H526" s="2" cm="1">
        <f t="array" ref="H526">IF(ROW()=ROW(Stocks[#Headers])+1, 0, Stocks[[#This Row],[Date]] - INDEX(Stocks[Date], ROW()-ROW(Stocks[#Headers])))</f>
        <v>0</v>
      </c>
    </row>
    <row r="527" spans="1:8" x14ac:dyDescent="0.3">
      <c r="A527" s="1">
        <v>41813</v>
      </c>
      <c r="B527" s="2">
        <v>64.319999690000003</v>
      </c>
      <c r="C527" s="2">
        <v>65.660003660000001</v>
      </c>
      <c r="D527" s="2">
        <v>64.22000122</v>
      </c>
      <c r="E527" s="2">
        <v>65.370002749999998</v>
      </c>
      <c r="F527" s="2">
        <v>65.121246339999999</v>
      </c>
      <c r="G527" s="2">
        <v>34560000</v>
      </c>
      <c r="H527" s="2" cm="1">
        <f t="array" ref="H527">IF(ROW()=ROW(Stocks[#Headers])+1, 0, Stocks[[#This Row],[Date]] - INDEX(Stocks[Date], ROW()-ROW(Stocks[#Headers])))</f>
        <v>0</v>
      </c>
    </row>
    <row r="528" spans="1:8" x14ac:dyDescent="0.3">
      <c r="A528" s="1">
        <v>41814</v>
      </c>
      <c r="B528" s="2">
        <v>65.36000061</v>
      </c>
      <c r="C528" s="2">
        <v>67.16999817</v>
      </c>
      <c r="D528" s="2">
        <v>65.269996640000002</v>
      </c>
      <c r="E528" s="2">
        <v>65.72000122</v>
      </c>
      <c r="F528" s="2">
        <v>65.469909670000007</v>
      </c>
      <c r="G528" s="2">
        <v>57335000</v>
      </c>
      <c r="H528" s="2" cm="1">
        <f t="array" ref="H528">IF(ROW()=ROW(Stocks[#Headers])+1, 0, Stocks[[#This Row],[Date]] - INDEX(Stocks[Date], ROW()-ROW(Stocks[#Headers])))</f>
        <v>0</v>
      </c>
    </row>
    <row r="529" spans="1:8" x14ac:dyDescent="0.3">
      <c r="A529" s="1">
        <v>41815</v>
      </c>
      <c r="B529" s="2">
        <v>65.58000183</v>
      </c>
      <c r="C529" s="2">
        <v>67.480003359999998</v>
      </c>
      <c r="D529" s="2">
        <v>65.569999690000003</v>
      </c>
      <c r="E529" s="2">
        <v>67.440002440000001</v>
      </c>
      <c r="F529" s="2">
        <v>67.183364870000005</v>
      </c>
      <c r="G529" s="2">
        <v>44308000</v>
      </c>
      <c r="H529" s="2" cm="1">
        <f t="array" ref="H529">IF(ROW()=ROW(Stocks[#Headers])+1, 0, Stocks[[#This Row],[Date]] - INDEX(Stocks[Date], ROW()-ROW(Stocks[#Headers])))</f>
        <v>0</v>
      </c>
    </row>
    <row r="530" spans="1:8" x14ac:dyDescent="0.3">
      <c r="A530" s="1">
        <v>41816</v>
      </c>
      <c r="B530" s="2">
        <v>68</v>
      </c>
      <c r="C530" s="2">
        <v>68</v>
      </c>
      <c r="D530" s="2">
        <v>66.900001529999997</v>
      </c>
      <c r="E530" s="2">
        <v>67.129997250000002</v>
      </c>
      <c r="F530" s="2">
        <v>66.874542239999997</v>
      </c>
      <c r="G530" s="2">
        <v>47714000</v>
      </c>
      <c r="H530" s="2" cm="1">
        <f t="array" ref="H530">IF(ROW()=ROW(Stocks[#Headers])+1, 0, Stocks[[#This Row],[Date]] - INDEX(Stocks[Date], ROW()-ROW(Stocks[#Headers])))</f>
        <v>0</v>
      </c>
    </row>
    <row r="531" spans="1:8" x14ac:dyDescent="0.3">
      <c r="A531" s="1">
        <v>41817</v>
      </c>
      <c r="B531" s="2">
        <v>67.309997559999999</v>
      </c>
      <c r="C531" s="2">
        <v>67.699996949999999</v>
      </c>
      <c r="D531" s="2">
        <v>66.839996339999999</v>
      </c>
      <c r="E531" s="2">
        <v>67.599998470000003</v>
      </c>
      <c r="F531" s="2">
        <v>67.342758180000004</v>
      </c>
      <c r="G531" s="2">
        <v>46461000</v>
      </c>
      <c r="H531" s="2" cm="1">
        <f t="array" ref="H531">IF(ROW()=ROW(Stocks[#Headers])+1, 0, Stocks[[#This Row],[Date]] - INDEX(Stocks[Date], ROW()-ROW(Stocks[#Headers])))</f>
        <v>0</v>
      </c>
    </row>
    <row r="532" spans="1:8" x14ac:dyDescent="0.3">
      <c r="A532" s="1">
        <v>41820</v>
      </c>
      <c r="B532" s="2">
        <v>67.459999080000003</v>
      </c>
      <c r="C532" s="2">
        <v>67.91999817</v>
      </c>
      <c r="D532" s="2">
        <v>67.129997250000002</v>
      </c>
      <c r="E532" s="2">
        <v>67.290000919999997</v>
      </c>
      <c r="F532" s="2">
        <v>67.033935549999995</v>
      </c>
      <c r="G532" s="2">
        <v>27102800</v>
      </c>
      <c r="H532" s="2" cm="1">
        <f t="array" ref="H532">IF(ROW()=ROW(Stocks[#Headers])+1, 0, Stocks[[#This Row],[Date]] - INDEX(Stocks[Date], ROW()-ROW(Stocks[#Headers])))</f>
        <v>0</v>
      </c>
    </row>
    <row r="533" spans="1:8" x14ac:dyDescent="0.3">
      <c r="A533" s="1">
        <v>41821</v>
      </c>
      <c r="B533" s="2">
        <v>67.58000183</v>
      </c>
      <c r="C533" s="2">
        <v>68.440002440000001</v>
      </c>
      <c r="D533" s="2">
        <v>67.38999939</v>
      </c>
      <c r="E533" s="2">
        <v>68.059997559999999</v>
      </c>
      <c r="F533" s="2">
        <v>67.801002499999996</v>
      </c>
      <c r="G533" s="2">
        <v>33243000</v>
      </c>
      <c r="H533" s="2" cm="1">
        <f t="array" ref="H533">IF(ROW()=ROW(Stocks[#Headers])+1, 0, Stocks[[#This Row],[Date]] - INDEX(Stocks[Date], ROW()-ROW(Stocks[#Headers])))</f>
        <v>0</v>
      </c>
    </row>
    <row r="534" spans="1:8" x14ac:dyDescent="0.3">
      <c r="A534" s="1">
        <v>41822</v>
      </c>
      <c r="B534" s="2">
        <v>68.040000919999997</v>
      </c>
      <c r="C534" s="2">
        <v>68.300003050000001</v>
      </c>
      <c r="D534" s="2">
        <v>65.790000919999997</v>
      </c>
      <c r="E534" s="2">
        <v>66.449996949999999</v>
      </c>
      <c r="F534" s="2">
        <v>66.197128300000003</v>
      </c>
      <c r="G534" s="2">
        <v>41895000</v>
      </c>
      <c r="H534" s="2" cm="1">
        <f t="array" ref="H534">IF(ROW()=ROW(Stocks[#Headers])+1, 0, Stocks[[#This Row],[Date]] - INDEX(Stocks[Date], ROW()-ROW(Stocks[#Headers])))</f>
        <v>0</v>
      </c>
    </row>
    <row r="535" spans="1:8" x14ac:dyDescent="0.3">
      <c r="A535" s="1">
        <v>41823</v>
      </c>
      <c r="B535" s="2">
        <v>66.86000061</v>
      </c>
      <c r="C535" s="2">
        <v>67</v>
      </c>
      <c r="D535" s="2">
        <v>65.760002139999997</v>
      </c>
      <c r="E535" s="2">
        <v>66.290000919999997</v>
      </c>
      <c r="F535" s="2">
        <v>66.037742609999995</v>
      </c>
      <c r="G535" s="2">
        <v>25203200</v>
      </c>
      <c r="H535" s="2" cm="1">
        <f t="array" ref="H535">IF(ROW()=ROW(Stocks[#Headers])+1, 0, Stocks[[#This Row],[Date]] - INDEX(Stocks[Date], ROW()-ROW(Stocks[#Headers])))</f>
        <v>0</v>
      </c>
    </row>
    <row r="536" spans="1:8" x14ac:dyDescent="0.3">
      <c r="A536" s="1">
        <v>41827</v>
      </c>
      <c r="B536" s="2">
        <v>66.300003050000001</v>
      </c>
      <c r="C536" s="2">
        <v>66.569999690000003</v>
      </c>
      <c r="D536" s="2">
        <v>65.120002749999998</v>
      </c>
      <c r="E536" s="2">
        <v>65.290000919999997</v>
      </c>
      <c r="F536" s="2">
        <v>65.041549680000003</v>
      </c>
      <c r="G536" s="2">
        <v>28745000</v>
      </c>
      <c r="H536" s="2" cm="1">
        <f t="array" ref="H536">IF(ROW()=ROW(Stocks[#Headers])+1, 0, Stocks[[#This Row],[Date]] - INDEX(Stocks[Date], ROW()-ROW(Stocks[#Headers])))</f>
        <v>0</v>
      </c>
    </row>
    <row r="537" spans="1:8" x14ac:dyDescent="0.3">
      <c r="A537" s="1">
        <v>41828</v>
      </c>
      <c r="B537" s="2">
        <v>65.059997559999999</v>
      </c>
      <c r="C537" s="2">
        <v>65.559997559999999</v>
      </c>
      <c r="D537" s="2">
        <v>62.209999080000003</v>
      </c>
      <c r="E537" s="2">
        <v>62.759998320000001</v>
      </c>
      <c r="F537" s="2">
        <v>62.52117157</v>
      </c>
      <c r="G537" s="2">
        <v>68926000</v>
      </c>
      <c r="H537" s="2" cm="1">
        <f t="array" ref="H537">IF(ROW()=ROW(Stocks[#Headers])+1, 0, Stocks[[#This Row],[Date]] - INDEX(Stocks[Date], ROW()-ROW(Stocks[#Headers])))</f>
        <v>0</v>
      </c>
    </row>
    <row r="538" spans="1:8" x14ac:dyDescent="0.3">
      <c r="A538" s="1">
        <v>41829</v>
      </c>
      <c r="B538" s="2">
        <v>63.409999849999998</v>
      </c>
      <c r="C538" s="2">
        <v>65.120002749999998</v>
      </c>
      <c r="D538" s="2">
        <v>63.150001529999997</v>
      </c>
      <c r="E538" s="2">
        <v>64.97000122</v>
      </c>
      <c r="F538" s="2">
        <v>64.722763060000005</v>
      </c>
      <c r="G538" s="2">
        <v>51432000</v>
      </c>
      <c r="H538" s="2" cm="1">
        <f t="array" ref="H538">IF(ROW()=ROW(Stocks[#Headers])+1, 0, Stocks[[#This Row],[Date]] - INDEX(Stocks[Date], ROW()-ROW(Stocks[#Headers])))</f>
        <v>0</v>
      </c>
    </row>
    <row r="539" spans="1:8" x14ac:dyDescent="0.3">
      <c r="A539" s="1">
        <v>41830</v>
      </c>
      <c r="B539" s="2">
        <v>63.310001370000002</v>
      </c>
      <c r="C539" s="2">
        <v>65.339996339999999</v>
      </c>
      <c r="D539" s="2">
        <v>63.049999239999998</v>
      </c>
      <c r="E539" s="2">
        <v>64.870002749999998</v>
      </c>
      <c r="F539" s="2">
        <v>64.623146059999996</v>
      </c>
      <c r="G539" s="2">
        <v>44422000</v>
      </c>
      <c r="H539" s="2" cm="1">
        <f t="array" ref="H539">IF(ROW()=ROW(Stocks[#Headers])+1, 0, Stocks[[#This Row],[Date]] - INDEX(Stocks[Date], ROW()-ROW(Stocks[#Headers])))</f>
        <v>0</v>
      </c>
    </row>
    <row r="540" spans="1:8" x14ac:dyDescent="0.3">
      <c r="A540" s="1">
        <v>41831</v>
      </c>
      <c r="B540" s="2">
        <v>65.27999878</v>
      </c>
      <c r="C540" s="2">
        <v>66.589996339999999</v>
      </c>
      <c r="D540" s="2">
        <v>64.790000919999997</v>
      </c>
      <c r="E540" s="2">
        <v>66.339996339999999</v>
      </c>
      <c r="F540" s="2">
        <v>66.087539669999998</v>
      </c>
      <c r="G540" s="2">
        <v>39212000</v>
      </c>
      <c r="H540" s="2" cm="1">
        <f t="array" ref="H540">IF(ROW()=ROW(Stocks[#Headers])+1, 0, Stocks[[#This Row],[Date]] - INDEX(Stocks[Date], ROW()-ROW(Stocks[#Headers])))</f>
        <v>0</v>
      </c>
    </row>
    <row r="541" spans="1:8" x14ac:dyDescent="0.3">
      <c r="A541" s="1">
        <v>41834</v>
      </c>
      <c r="B541" s="2">
        <v>67.129997250000002</v>
      </c>
      <c r="C541" s="2">
        <v>68.16999817</v>
      </c>
      <c r="D541" s="2">
        <v>66.900001529999997</v>
      </c>
      <c r="E541" s="2">
        <v>67.900001529999997</v>
      </c>
      <c r="F541" s="2">
        <v>67.641616819999996</v>
      </c>
      <c r="G541" s="2">
        <v>38537000</v>
      </c>
      <c r="H541" s="2" cm="1">
        <f t="array" ref="H541">IF(ROW()=ROW(Stocks[#Headers])+1, 0, Stocks[[#This Row],[Date]] - INDEX(Stocks[Date], ROW()-ROW(Stocks[#Headers])))</f>
        <v>0</v>
      </c>
    </row>
    <row r="542" spans="1:8" x14ac:dyDescent="0.3">
      <c r="A542" s="1">
        <v>41835</v>
      </c>
      <c r="B542" s="2">
        <v>67.959999080000003</v>
      </c>
      <c r="C542" s="2">
        <v>68.089996339999999</v>
      </c>
      <c r="D542" s="2">
        <v>66.260002139999997</v>
      </c>
      <c r="E542" s="2">
        <v>67.16999817</v>
      </c>
      <c r="F542" s="2">
        <v>66.914390560000001</v>
      </c>
      <c r="G542" s="2">
        <v>44213200</v>
      </c>
      <c r="H542" s="2" cm="1">
        <f t="array" ref="H542">IF(ROW()=ROW(Stocks[#Headers])+1, 0, Stocks[[#This Row],[Date]] - INDEX(Stocks[Date], ROW()-ROW(Stocks[#Headers])))</f>
        <v>0</v>
      </c>
    </row>
    <row r="543" spans="1:8" x14ac:dyDescent="0.3">
      <c r="A543" s="1">
        <v>41836</v>
      </c>
      <c r="B543" s="2">
        <v>67.540000919999997</v>
      </c>
      <c r="C543" s="2">
        <v>67.940002440000001</v>
      </c>
      <c r="D543" s="2">
        <v>67.069999690000003</v>
      </c>
      <c r="E543" s="2">
        <v>67.660003660000001</v>
      </c>
      <c r="F543" s="2">
        <v>67.402526859999995</v>
      </c>
      <c r="G543" s="2">
        <v>29541600</v>
      </c>
      <c r="H543" s="2" cm="1">
        <f t="array" ref="H543">IF(ROW()=ROW(Stocks[#Headers])+1, 0, Stocks[[#This Row],[Date]] - INDEX(Stocks[Date], ROW()-ROW(Stocks[#Headers])))</f>
        <v>0</v>
      </c>
    </row>
    <row r="544" spans="1:8" x14ac:dyDescent="0.3">
      <c r="A544" s="1">
        <v>41837</v>
      </c>
      <c r="B544" s="2">
        <v>67.02999878</v>
      </c>
      <c r="C544" s="2">
        <v>67.849998470000003</v>
      </c>
      <c r="D544" s="2">
        <v>66.040000919999997</v>
      </c>
      <c r="E544" s="2">
        <v>66.410003660000001</v>
      </c>
      <c r="F544" s="2">
        <v>66.157287600000004</v>
      </c>
      <c r="G544" s="2">
        <v>38188000</v>
      </c>
      <c r="H544" s="2" cm="1">
        <f t="array" ref="H544">IF(ROW()=ROW(Stocks[#Headers])+1, 0, Stocks[[#This Row],[Date]] - INDEX(Stocks[Date], ROW()-ROW(Stocks[#Headers])))</f>
        <v>0</v>
      </c>
    </row>
    <row r="545" spans="1:8" x14ac:dyDescent="0.3">
      <c r="A545" s="1">
        <v>41838</v>
      </c>
      <c r="B545" s="2">
        <v>66.800003050000001</v>
      </c>
      <c r="C545" s="2">
        <v>68.459999080000003</v>
      </c>
      <c r="D545" s="2">
        <v>66.160003660000001</v>
      </c>
      <c r="E545" s="2">
        <v>68.41999817</v>
      </c>
      <c r="F545" s="2">
        <v>68.159637450000005</v>
      </c>
      <c r="G545" s="2">
        <v>42456000</v>
      </c>
      <c r="H545" s="2" cm="1">
        <f t="array" ref="H545">IF(ROW()=ROW(Stocks[#Headers])+1, 0, Stocks[[#This Row],[Date]] - INDEX(Stocks[Date], ROW()-ROW(Stocks[#Headers])))</f>
        <v>0</v>
      </c>
    </row>
    <row r="546" spans="1:8" x14ac:dyDescent="0.3">
      <c r="A546" s="1">
        <v>41841</v>
      </c>
      <c r="B546" s="2">
        <v>68.809997559999999</v>
      </c>
      <c r="C546" s="2">
        <v>69.959999080000003</v>
      </c>
      <c r="D546" s="2">
        <v>68.5</v>
      </c>
      <c r="E546" s="2">
        <v>69.400001529999997</v>
      </c>
      <c r="F546" s="2">
        <v>69.135902400000006</v>
      </c>
      <c r="G546" s="2">
        <v>49539000</v>
      </c>
      <c r="H546" s="2" cm="1">
        <f t="array" ref="H546">IF(ROW()=ROW(Stocks[#Headers])+1, 0, Stocks[[#This Row],[Date]] - INDEX(Stocks[Date], ROW()-ROW(Stocks[#Headers])))</f>
        <v>0</v>
      </c>
    </row>
    <row r="547" spans="1:8" x14ac:dyDescent="0.3">
      <c r="A547" s="1">
        <v>41842</v>
      </c>
      <c r="B547" s="2">
        <v>69.760002139999997</v>
      </c>
      <c r="C547" s="2">
        <v>69.769996640000002</v>
      </c>
      <c r="D547" s="2">
        <v>68.61000061</v>
      </c>
      <c r="E547" s="2">
        <v>69.269996640000002</v>
      </c>
      <c r="F547" s="2">
        <v>69.006393430000003</v>
      </c>
      <c r="G547" s="2">
        <v>40398000</v>
      </c>
      <c r="H547" s="2" cm="1">
        <f t="array" ref="H547">IF(ROW()=ROW(Stocks[#Headers])+1, 0, Stocks[[#This Row],[Date]] - INDEX(Stocks[Date], ROW()-ROW(Stocks[#Headers])))</f>
        <v>0</v>
      </c>
    </row>
    <row r="548" spans="1:8" x14ac:dyDescent="0.3">
      <c r="A548" s="1">
        <v>41843</v>
      </c>
      <c r="B548" s="2">
        <v>69.739997860000003</v>
      </c>
      <c r="C548" s="2">
        <v>71.33000183</v>
      </c>
      <c r="D548" s="2">
        <v>69.61000061</v>
      </c>
      <c r="E548" s="2">
        <v>71.290000919999997</v>
      </c>
      <c r="F548" s="2">
        <v>71.018707280000001</v>
      </c>
      <c r="G548" s="2">
        <v>78435000</v>
      </c>
      <c r="H548" s="2" cm="1">
        <f t="array" ref="H548">IF(ROW()=ROW(Stocks[#Headers])+1, 0, Stocks[[#This Row],[Date]] - INDEX(Stocks[Date], ROW()-ROW(Stocks[#Headers])))</f>
        <v>0</v>
      </c>
    </row>
    <row r="549" spans="1:8" x14ac:dyDescent="0.3">
      <c r="A549" s="1">
        <v>41844</v>
      </c>
      <c r="B549" s="2">
        <v>75.959999080000003</v>
      </c>
      <c r="C549" s="2">
        <v>76.739997860000003</v>
      </c>
      <c r="D549" s="2">
        <v>74.510002139999997</v>
      </c>
      <c r="E549" s="2">
        <v>74.980003359999998</v>
      </c>
      <c r="F549" s="2">
        <v>74.694671630000002</v>
      </c>
      <c r="G549" s="2">
        <v>124168000</v>
      </c>
      <c r="H549" s="2" cm="1">
        <f t="array" ref="H549">IF(ROW()=ROW(Stocks[#Headers])+1, 0, Stocks[[#This Row],[Date]] - INDEX(Stocks[Date], ROW()-ROW(Stocks[#Headers])))</f>
        <v>0</v>
      </c>
    </row>
    <row r="550" spans="1:8" x14ac:dyDescent="0.3">
      <c r="A550" s="1">
        <v>41845</v>
      </c>
      <c r="B550" s="2">
        <v>74.989997860000003</v>
      </c>
      <c r="C550" s="2">
        <v>75.66999817</v>
      </c>
      <c r="D550" s="2">
        <v>74.660003660000001</v>
      </c>
      <c r="E550" s="2">
        <v>75.190002440000001</v>
      </c>
      <c r="F550" s="2">
        <v>74.903869630000003</v>
      </c>
      <c r="G550" s="2">
        <v>45917000</v>
      </c>
      <c r="H550" s="2" cm="1">
        <f t="array" ref="H550">IF(ROW()=ROW(Stocks[#Headers])+1, 0, Stocks[[#This Row],[Date]] - INDEX(Stocks[Date], ROW()-ROW(Stocks[#Headers])))</f>
        <v>0</v>
      </c>
    </row>
    <row r="551" spans="1:8" x14ac:dyDescent="0.3">
      <c r="A551" s="1">
        <v>41848</v>
      </c>
      <c r="B551" s="2">
        <v>75.16999817</v>
      </c>
      <c r="C551" s="2">
        <v>75.5</v>
      </c>
      <c r="D551" s="2">
        <v>73.849998470000003</v>
      </c>
      <c r="E551" s="2">
        <v>74.91999817</v>
      </c>
      <c r="F551" s="2">
        <v>74.634902949999997</v>
      </c>
      <c r="G551" s="2">
        <v>41725000</v>
      </c>
      <c r="H551" s="2" cm="1">
        <f t="array" ref="H551">IF(ROW()=ROW(Stocks[#Headers])+1, 0, Stocks[[#This Row],[Date]] - INDEX(Stocks[Date], ROW()-ROW(Stocks[#Headers])))</f>
        <v>0</v>
      </c>
    </row>
    <row r="552" spans="1:8" x14ac:dyDescent="0.3">
      <c r="A552" s="1">
        <v>41849</v>
      </c>
      <c r="B552" s="2">
        <v>74.72000122</v>
      </c>
      <c r="C552" s="2">
        <v>74.91999817</v>
      </c>
      <c r="D552" s="2">
        <v>73.41999817</v>
      </c>
      <c r="E552" s="2">
        <v>73.709999080000003</v>
      </c>
      <c r="F552" s="2">
        <v>73.429504390000005</v>
      </c>
      <c r="G552" s="2">
        <v>41324000</v>
      </c>
      <c r="H552" s="2" cm="1">
        <f t="array" ref="H552">IF(ROW()=ROW(Stocks[#Headers])+1, 0, Stocks[[#This Row],[Date]] - INDEX(Stocks[Date], ROW()-ROW(Stocks[#Headers])))</f>
        <v>0</v>
      </c>
    </row>
    <row r="553" spans="1:8" x14ac:dyDescent="0.3">
      <c r="A553" s="1">
        <v>41850</v>
      </c>
      <c r="B553" s="2">
        <v>74.209999080000003</v>
      </c>
      <c r="C553" s="2">
        <v>75.190002440000001</v>
      </c>
      <c r="D553" s="2">
        <v>74.129997250000002</v>
      </c>
      <c r="E553" s="2">
        <v>74.680000309999997</v>
      </c>
      <c r="F553" s="2">
        <v>74.395812989999996</v>
      </c>
      <c r="G553" s="2">
        <v>36853000</v>
      </c>
      <c r="H553" s="2" cm="1">
        <f t="array" ref="H553">IF(ROW()=ROW(Stocks[#Headers])+1, 0, Stocks[[#This Row],[Date]] - INDEX(Stocks[Date], ROW()-ROW(Stocks[#Headers])))</f>
        <v>0</v>
      </c>
    </row>
    <row r="554" spans="1:8" x14ac:dyDescent="0.3">
      <c r="A554" s="1">
        <v>41851</v>
      </c>
      <c r="B554" s="2">
        <v>74</v>
      </c>
      <c r="C554" s="2">
        <v>74.16999817</v>
      </c>
      <c r="D554" s="2">
        <v>72.440002440000001</v>
      </c>
      <c r="E554" s="2">
        <v>72.650001529999997</v>
      </c>
      <c r="F554" s="2">
        <v>72.373542790000002</v>
      </c>
      <c r="G554" s="2">
        <v>43992000</v>
      </c>
      <c r="H554" s="2" cm="1">
        <f t="array" ref="H554">IF(ROW()=ROW(Stocks[#Headers])+1, 0, Stocks[[#This Row],[Date]] - INDEX(Stocks[Date], ROW()-ROW(Stocks[#Headers])))</f>
        <v>0</v>
      </c>
    </row>
    <row r="555" spans="1:8" x14ac:dyDescent="0.3">
      <c r="A555" s="1">
        <v>41852</v>
      </c>
      <c r="B555" s="2">
        <v>72.22000122</v>
      </c>
      <c r="C555" s="2">
        <v>73.22000122</v>
      </c>
      <c r="D555" s="2">
        <v>71.550003050000001</v>
      </c>
      <c r="E555" s="2">
        <v>72.36000061</v>
      </c>
      <c r="F555" s="2">
        <v>72.084640500000006</v>
      </c>
      <c r="G555" s="2">
        <v>43535000</v>
      </c>
      <c r="H555" s="2" cm="1">
        <f t="array" ref="H555">IF(ROW()=ROW(Stocks[#Headers])+1, 0, Stocks[[#This Row],[Date]] - INDEX(Stocks[Date], ROW()-ROW(Stocks[#Headers])))</f>
        <v>0</v>
      </c>
    </row>
    <row r="556" spans="1:8" x14ac:dyDescent="0.3">
      <c r="A556" s="1">
        <v>41855</v>
      </c>
      <c r="B556" s="2">
        <v>72.36000061</v>
      </c>
      <c r="C556" s="2">
        <v>73.879997250000002</v>
      </c>
      <c r="D556" s="2">
        <v>72.36000061</v>
      </c>
      <c r="E556" s="2">
        <v>73.510002139999997</v>
      </c>
      <c r="F556" s="2">
        <v>73.230270390000001</v>
      </c>
      <c r="G556" s="2">
        <v>30777000</v>
      </c>
      <c r="H556" s="2" cm="1">
        <f t="array" ref="H556">IF(ROW()=ROW(Stocks[#Headers])+1, 0, Stocks[[#This Row],[Date]] - INDEX(Stocks[Date], ROW()-ROW(Stocks[#Headers])))</f>
        <v>0</v>
      </c>
    </row>
    <row r="557" spans="1:8" x14ac:dyDescent="0.3">
      <c r="A557" s="1">
        <v>41856</v>
      </c>
      <c r="B557" s="2">
        <v>73.199996949999999</v>
      </c>
      <c r="C557" s="2">
        <v>73.589996339999999</v>
      </c>
      <c r="D557" s="2">
        <v>72.180000309999997</v>
      </c>
      <c r="E557" s="2">
        <v>72.690002440000001</v>
      </c>
      <c r="F557" s="2">
        <v>72.413383479999993</v>
      </c>
      <c r="G557" s="2">
        <v>34986000</v>
      </c>
      <c r="H557" s="2" cm="1">
        <f t="array" ref="H557">IF(ROW()=ROW(Stocks[#Headers])+1, 0, Stocks[[#This Row],[Date]] - INDEX(Stocks[Date], ROW()-ROW(Stocks[#Headers])))</f>
        <v>0</v>
      </c>
    </row>
    <row r="558" spans="1:8" x14ac:dyDescent="0.3">
      <c r="A558" s="1">
        <v>41857</v>
      </c>
      <c r="B558" s="2">
        <v>72.019996640000002</v>
      </c>
      <c r="C558" s="2">
        <v>73.72000122</v>
      </c>
      <c r="D558" s="2">
        <v>71.790000919999997</v>
      </c>
      <c r="E558" s="2">
        <v>72.47000122</v>
      </c>
      <c r="F558" s="2">
        <v>72.194229129999997</v>
      </c>
      <c r="G558" s="2">
        <v>30986000</v>
      </c>
      <c r="H558" s="2" cm="1">
        <f t="array" ref="H558">IF(ROW()=ROW(Stocks[#Headers])+1, 0, Stocks[[#This Row],[Date]] - INDEX(Stocks[Date], ROW()-ROW(Stocks[#Headers])))</f>
        <v>0</v>
      </c>
    </row>
    <row r="559" spans="1:8" x14ac:dyDescent="0.3">
      <c r="A559" s="1">
        <v>41858</v>
      </c>
      <c r="B559" s="2">
        <v>73</v>
      </c>
      <c r="C559" s="2">
        <v>74</v>
      </c>
      <c r="D559" s="2">
        <v>72.699996949999999</v>
      </c>
      <c r="E559" s="2">
        <v>73.16999817</v>
      </c>
      <c r="F559" s="2">
        <v>72.891555789999998</v>
      </c>
      <c r="G559" s="2">
        <v>38141000</v>
      </c>
      <c r="H559" s="2" cm="1">
        <f t="array" ref="H559">IF(ROW()=ROW(Stocks[#Headers])+1, 0, Stocks[[#This Row],[Date]] - INDEX(Stocks[Date], ROW()-ROW(Stocks[#Headers])))</f>
        <v>0</v>
      </c>
    </row>
    <row r="560" spans="1:8" x14ac:dyDescent="0.3">
      <c r="A560" s="1">
        <v>41859</v>
      </c>
      <c r="B560" s="2">
        <v>73.400001529999997</v>
      </c>
      <c r="C560" s="2">
        <v>73.430000309999997</v>
      </c>
      <c r="D560" s="2">
        <v>72.559997559999999</v>
      </c>
      <c r="E560" s="2">
        <v>73.059997559999999</v>
      </c>
      <c r="F560" s="2">
        <v>72.781967159999994</v>
      </c>
      <c r="G560" s="2">
        <v>27202000</v>
      </c>
      <c r="H560" s="2" cm="1">
        <f t="array" ref="H560">IF(ROW()=ROW(Stocks[#Headers])+1, 0, Stocks[[#This Row],[Date]] - INDEX(Stocks[Date], ROW()-ROW(Stocks[#Headers])))</f>
        <v>0</v>
      </c>
    </row>
    <row r="561" spans="1:8" x14ac:dyDescent="0.3">
      <c r="A561" s="1">
        <v>41862</v>
      </c>
      <c r="B561" s="2">
        <v>73.459999080000003</v>
      </c>
      <c r="C561" s="2">
        <v>73.910003660000001</v>
      </c>
      <c r="D561" s="2">
        <v>73.059997559999999</v>
      </c>
      <c r="E561" s="2">
        <v>73.440002440000001</v>
      </c>
      <c r="F561" s="2">
        <v>73.160537719999994</v>
      </c>
      <c r="G561" s="2">
        <v>24591000</v>
      </c>
      <c r="H561" s="2" cm="1">
        <f t="array" ref="H561">IF(ROW()=ROW(Stocks[#Headers])+1, 0, Stocks[[#This Row],[Date]] - INDEX(Stocks[Date], ROW()-ROW(Stocks[#Headers])))</f>
        <v>0</v>
      </c>
    </row>
    <row r="562" spans="1:8" x14ac:dyDescent="0.3">
      <c r="A562" s="1">
        <v>41863</v>
      </c>
      <c r="B562" s="2">
        <v>73.089996339999999</v>
      </c>
      <c r="C562" s="2">
        <v>73.33000183</v>
      </c>
      <c r="D562" s="2">
        <v>72.22000122</v>
      </c>
      <c r="E562" s="2">
        <v>72.83000183</v>
      </c>
      <c r="F562" s="2">
        <v>72.552856449999993</v>
      </c>
      <c r="G562" s="2">
        <v>27419000</v>
      </c>
      <c r="H562" s="2" cm="1">
        <f t="array" ref="H562">IF(ROW()=ROW(Stocks[#Headers])+1, 0, Stocks[[#This Row],[Date]] - INDEX(Stocks[Date], ROW()-ROW(Stocks[#Headers])))</f>
        <v>0</v>
      </c>
    </row>
    <row r="563" spans="1:8" x14ac:dyDescent="0.3">
      <c r="A563" s="1">
        <v>41864</v>
      </c>
      <c r="B563" s="2">
        <v>73.120002749999998</v>
      </c>
      <c r="C563" s="2">
        <v>74.25</v>
      </c>
      <c r="D563" s="2">
        <v>73.050003050000001</v>
      </c>
      <c r="E563" s="2">
        <v>73.769996640000002</v>
      </c>
      <c r="F563" s="2">
        <v>73.489273069999996</v>
      </c>
      <c r="G563" s="2">
        <v>29266000</v>
      </c>
      <c r="H563" s="2" cm="1">
        <f t="array" ref="H563">IF(ROW()=ROW(Stocks[#Headers])+1, 0, Stocks[[#This Row],[Date]] - INDEX(Stocks[Date], ROW()-ROW(Stocks[#Headers])))</f>
        <v>0</v>
      </c>
    </row>
    <row r="564" spans="1:8" x14ac:dyDescent="0.3">
      <c r="A564" s="1">
        <v>41865</v>
      </c>
      <c r="B564" s="2">
        <v>73.97000122</v>
      </c>
      <c r="C564" s="2">
        <v>74.379997250000002</v>
      </c>
      <c r="D564" s="2">
        <v>73.690002440000001</v>
      </c>
      <c r="E564" s="2">
        <v>74.300003050000001</v>
      </c>
      <c r="F564" s="2">
        <v>74.017250059999995</v>
      </c>
      <c r="G564" s="2">
        <v>22207000</v>
      </c>
      <c r="H564" s="2" cm="1">
        <f t="array" ref="H564">IF(ROW()=ROW(Stocks[#Headers])+1, 0, Stocks[[#This Row],[Date]] - INDEX(Stocks[Date], ROW()-ROW(Stocks[#Headers])))</f>
        <v>0</v>
      </c>
    </row>
    <row r="565" spans="1:8" x14ac:dyDescent="0.3">
      <c r="A565" s="1">
        <v>41866</v>
      </c>
      <c r="B565" s="2">
        <v>74.319999690000003</v>
      </c>
      <c r="C565" s="2">
        <v>74.650001529999997</v>
      </c>
      <c r="D565" s="2">
        <v>73</v>
      </c>
      <c r="E565" s="2">
        <v>73.629997250000002</v>
      </c>
      <c r="F565" s="2">
        <v>73.349800110000004</v>
      </c>
      <c r="G565" s="2">
        <v>38846600</v>
      </c>
      <c r="H565" s="2" cm="1">
        <f t="array" ref="H565">IF(ROW()=ROW(Stocks[#Headers])+1, 0, Stocks[[#This Row],[Date]] - INDEX(Stocks[Date], ROW()-ROW(Stocks[#Headers])))</f>
        <v>0</v>
      </c>
    </row>
    <row r="566" spans="1:8" x14ac:dyDescent="0.3">
      <c r="A566" s="1">
        <v>41869</v>
      </c>
      <c r="B566" s="2">
        <v>74</v>
      </c>
      <c r="C566" s="2">
        <v>74.72000122</v>
      </c>
      <c r="D566" s="2">
        <v>73.959999080000003</v>
      </c>
      <c r="E566" s="2">
        <v>74.589996339999999</v>
      </c>
      <c r="F566" s="2">
        <v>74.306152339999997</v>
      </c>
      <c r="G566" s="2">
        <v>23974000</v>
      </c>
      <c r="H566" s="2" cm="1">
        <f t="array" ref="H566">IF(ROW()=ROW(Stocks[#Headers])+1, 0, Stocks[[#This Row],[Date]] - INDEX(Stocks[Date], ROW()-ROW(Stocks[#Headers])))</f>
        <v>0</v>
      </c>
    </row>
    <row r="567" spans="1:8" x14ac:dyDescent="0.3">
      <c r="A567" s="1">
        <v>41870</v>
      </c>
      <c r="B567" s="2">
        <v>74.809997559999999</v>
      </c>
      <c r="C567" s="2">
        <v>75.58000183</v>
      </c>
      <c r="D567" s="2">
        <v>74.510002139999997</v>
      </c>
      <c r="E567" s="2">
        <v>75.290000919999997</v>
      </c>
      <c r="F567" s="2">
        <v>75.003494259999997</v>
      </c>
      <c r="G567" s="2">
        <v>26679000</v>
      </c>
      <c r="H567" s="2" cm="1">
        <f t="array" ref="H567">IF(ROW()=ROW(Stocks[#Headers])+1, 0, Stocks[[#This Row],[Date]] - INDEX(Stocks[Date], ROW()-ROW(Stocks[#Headers])))</f>
        <v>0</v>
      </c>
    </row>
    <row r="568" spans="1:8" x14ac:dyDescent="0.3">
      <c r="A568" s="1">
        <v>41871</v>
      </c>
      <c r="B568" s="2">
        <v>74.97000122</v>
      </c>
      <c r="C568" s="2">
        <v>75.180000309999997</v>
      </c>
      <c r="D568" s="2">
        <v>74.620002749999998</v>
      </c>
      <c r="E568" s="2">
        <v>74.809997559999999</v>
      </c>
      <c r="F568" s="2">
        <v>74.525321959999999</v>
      </c>
      <c r="G568" s="2">
        <v>22917000</v>
      </c>
      <c r="H568" s="2" cm="1">
        <f t="array" ref="H568">IF(ROW()=ROW(Stocks[#Headers])+1, 0, Stocks[[#This Row],[Date]] - INDEX(Stocks[Date], ROW()-ROW(Stocks[#Headers])))</f>
        <v>0</v>
      </c>
    </row>
    <row r="569" spans="1:8" x14ac:dyDescent="0.3">
      <c r="A569" s="1">
        <v>41872</v>
      </c>
      <c r="B569" s="2">
        <v>74.91999817</v>
      </c>
      <c r="C569" s="2">
        <v>75.190002440000001</v>
      </c>
      <c r="D569" s="2">
        <v>74.410003660000001</v>
      </c>
      <c r="E569" s="2">
        <v>74.569999690000003</v>
      </c>
      <c r="F569" s="2">
        <v>74.286231990000005</v>
      </c>
      <c r="G569" s="2">
        <v>20102000</v>
      </c>
      <c r="H569" s="2" cm="1">
        <f t="array" ref="H569">IF(ROW()=ROW(Stocks[#Headers])+1, 0, Stocks[[#This Row],[Date]] - INDEX(Stocks[Date], ROW()-ROW(Stocks[#Headers])))</f>
        <v>0</v>
      </c>
    </row>
    <row r="570" spans="1:8" x14ac:dyDescent="0.3">
      <c r="A570" s="1">
        <v>41873</v>
      </c>
      <c r="B570" s="2">
        <v>74.339996339999999</v>
      </c>
      <c r="C570" s="2">
        <v>74.730003359999998</v>
      </c>
      <c r="D570" s="2">
        <v>73.569999690000003</v>
      </c>
      <c r="E570" s="2">
        <v>74.569999690000003</v>
      </c>
      <c r="F570" s="2">
        <v>74.286231990000005</v>
      </c>
      <c r="G570" s="2">
        <v>20897000</v>
      </c>
      <c r="H570" s="2" cm="1">
        <f t="array" ref="H570">IF(ROW()=ROW(Stocks[#Headers])+1, 0, Stocks[[#This Row],[Date]] - INDEX(Stocks[Date], ROW()-ROW(Stocks[#Headers])))</f>
        <v>0</v>
      </c>
    </row>
    <row r="571" spans="1:8" x14ac:dyDescent="0.3">
      <c r="A571" s="1">
        <v>41876</v>
      </c>
      <c r="B571" s="2">
        <v>74.940002440000001</v>
      </c>
      <c r="C571" s="2">
        <v>75.27999878</v>
      </c>
      <c r="D571" s="2">
        <v>74.790000919999997</v>
      </c>
      <c r="E571" s="2">
        <v>75.019996640000002</v>
      </c>
      <c r="F571" s="2">
        <v>74.734512330000001</v>
      </c>
      <c r="G571" s="2">
        <v>19734000</v>
      </c>
      <c r="H571" s="2" cm="1">
        <f t="array" ref="H571">IF(ROW()=ROW(Stocks[#Headers])+1, 0, Stocks[[#This Row],[Date]] - INDEX(Stocks[Date], ROW()-ROW(Stocks[#Headers])))</f>
        <v>0</v>
      </c>
    </row>
    <row r="572" spans="1:8" x14ac:dyDescent="0.3">
      <c r="A572" s="1">
        <v>41877</v>
      </c>
      <c r="B572" s="2">
        <v>75</v>
      </c>
      <c r="C572" s="2">
        <v>75.989997860000003</v>
      </c>
      <c r="D572" s="2">
        <v>74.730003359999998</v>
      </c>
      <c r="E572" s="2">
        <v>75.959999080000003</v>
      </c>
      <c r="F572" s="2">
        <v>75.670936580000003</v>
      </c>
      <c r="G572" s="2">
        <v>23993000</v>
      </c>
      <c r="H572" s="2" cm="1">
        <f t="array" ref="H572">IF(ROW()=ROW(Stocks[#Headers])+1, 0, Stocks[[#This Row],[Date]] - INDEX(Stocks[Date], ROW()-ROW(Stocks[#Headers])))</f>
        <v>0</v>
      </c>
    </row>
    <row r="573" spans="1:8" x14ac:dyDescent="0.3">
      <c r="A573" s="1">
        <v>41878</v>
      </c>
      <c r="B573" s="2">
        <v>75.269996640000002</v>
      </c>
      <c r="C573" s="2">
        <v>75.489997860000003</v>
      </c>
      <c r="D573" s="2">
        <v>74.459999080000003</v>
      </c>
      <c r="E573" s="2">
        <v>74.629997250000002</v>
      </c>
      <c r="F573" s="2">
        <v>74.346008299999994</v>
      </c>
      <c r="G573" s="2">
        <v>36323000</v>
      </c>
      <c r="H573" s="2" cm="1">
        <f t="array" ref="H573">IF(ROW()=ROW(Stocks[#Headers])+1, 0, Stocks[[#This Row],[Date]] - INDEX(Stocks[Date], ROW()-ROW(Stocks[#Headers])))</f>
        <v>0</v>
      </c>
    </row>
    <row r="574" spans="1:8" x14ac:dyDescent="0.3">
      <c r="A574" s="1">
        <v>41879</v>
      </c>
      <c r="B574" s="2">
        <v>74</v>
      </c>
      <c r="C574" s="2">
        <v>74.430000309999997</v>
      </c>
      <c r="D574" s="2">
        <v>73.730003359999998</v>
      </c>
      <c r="E574" s="2">
        <v>73.86000061</v>
      </c>
      <c r="F574" s="2">
        <v>73.578933719999995</v>
      </c>
      <c r="G574" s="2">
        <v>21947000</v>
      </c>
      <c r="H574" s="2" cm="1">
        <f t="array" ref="H574">IF(ROW()=ROW(Stocks[#Headers])+1, 0, Stocks[[#This Row],[Date]] - INDEX(Stocks[Date], ROW()-ROW(Stocks[#Headers])))</f>
        <v>0</v>
      </c>
    </row>
    <row r="575" spans="1:8" x14ac:dyDescent="0.3">
      <c r="A575" s="1">
        <v>41880</v>
      </c>
      <c r="B575" s="2">
        <v>74.300003050000001</v>
      </c>
      <c r="C575" s="2">
        <v>74.819999690000003</v>
      </c>
      <c r="D575" s="2">
        <v>74.010002139999997</v>
      </c>
      <c r="E575" s="2">
        <v>74.819999690000003</v>
      </c>
      <c r="F575" s="2">
        <v>74.535278320000003</v>
      </c>
      <c r="G575" s="2">
        <v>26241000</v>
      </c>
      <c r="H575" s="2" cm="1">
        <f t="array" ref="H575">IF(ROW()=ROW(Stocks[#Headers])+1, 0, Stocks[[#This Row],[Date]] - INDEX(Stocks[Date], ROW()-ROW(Stocks[#Headers])))</f>
        <v>0</v>
      </c>
    </row>
    <row r="576" spans="1:8" x14ac:dyDescent="0.3">
      <c r="A576" s="1">
        <v>41884</v>
      </c>
      <c r="B576" s="2">
        <v>75.010002139999997</v>
      </c>
      <c r="C576" s="2">
        <v>76.699996949999999</v>
      </c>
      <c r="D576" s="2">
        <v>74.819999690000003</v>
      </c>
      <c r="E576" s="2">
        <v>76.680000309999997</v>
      </c>
      <c r="F576" s="2">
        <v>76.388206479999994</v>
      </c>
      <c r="G576" s="2">
        <v>34979000</v>
      </c>
      <c r="H576" s="2" cm="1">
        <f t="array" ref="H576">IF(ROW()=ROW(Stocks[#Headers])+1, 0, Stocks[[#This Row],[Date]] - INDEX(Stocks[Date], ROW()-ROW(Stocks[#Headers])))</f>
        <v>0</v>
      </c>
    </row>
    <row r="577" spans="1:8" x14ac:dyDescent="0.3">
      <c r="A577" s="1">
        <v>41885</v>
      </c>
      <c r="B577" s="2">
        <v>77.13999939</v>
      </c>
      <c r="C577" s="2">
        <v>77.480003359999998</v>
      </c>
      <c r="D577" s="2">
        <v>75.599998470000003</v>
      </c>
      <c r="E577" s="2">
        <v>75.83000183</v>
      </c>
      <c r="F577" s="2">
        <v>75.541442869999997</v>
      </c>
      <c r="G577" s="2">
        <v>32389000</v>
      </c>
      <c r="H577" s="2" cm="1">
        <f t="array" ref="H577">IF(ROW()=ROW(Stocks[#Headers])+1, 0, Stocks[[#This Row],[Date]] - INDEX(Stocks[Date], ROW()-ROW(Stocks[#Headers])))</f>
        <v>0</v>
      </c>
    </row>
    <row r="578" spans="1:8" x14ac:dyDescent="0.3">
      <c r="A578" s="1">
        <v>41886</v>
      </c>
      <c r="B578" s="2">
        <v>75.88999939</v>
      </c>
      <c r="C578" s="2">
        <v>76.930000309999997</v>
      </c>
      <c r="D578" s="2">
        <v>75.52999878</v>
      </c>
      <c r="E578" s="2">
        <v>75.949996949999999</v>
      </c>
      <c r="F578" s="2">
        <v>75.660972599999994</v>
      </c>
      <c r="G578" s="2">
        <v>26676000</v>
      </c>
      <c r="H578" s="2" cm="1">
        <f t="array" ref="H578">IF(ROW()=ROW(Stocks[#Headers])+1, 0, Stocks[[#This Row],[Date]] - INDEX(Stocks[Date], ROW()-ROW(Stocks[#Headers])))</f>
        <v>0</v>
      </c>
    </row>
    <row r="579" spans="1:8" x14ac:dyDescent="0.3">
      <c r="A579" s="1">
        <v>41887</v>
      </c>
      <c r="B579" s="2">
        <v>76.099998470000003</v>
      </c>
      <c r="C579" s="2">
        <v>77.379997250000002</v>
      </c>
      <c r="D579" s="2">
        <v>75.599998470000003</v>
      </c>
      <c r="E579" s="2">
        <v>77.260002139999997</v>
      </c>
      <c r="F579" s="2">
        <v>76.965995789999994</v>
      </c>
      <c r="G579" s="2">
        <v>29476000</v>
      </c>
      <c r="H579" s="2" cm="1">
        <f t="array" ref="H579">IF(ROW()=ROW(Stocks[#Headers])+1, 0, Stocks[[#This Row],[Date]] - INDEX(Stocks[Date], ROW()-ROW(Stocks[#Headers])))</f>
        <v>0</v>
      </c>
    </row>
    <row r="580" spans="1:8" x14ac:dyDescent="0.3">
      <c r="A580" s="1">
        <v>41890</v>
      </c>
      <c r="B580" s="2">
        <v>77.260002139999997</v>
      </c>
      <c r="C580" s="2">
        <v>78.16999817</v>
      </c>
      <c r="D580" s="2">
        <v>77.010002139999997</v>
      </c>
      <c r="E580" s="2">
        <v>77.88999939</v>
      </c>
      <c r="F580" s="2">
        <v>77.593589780000002</v>
      </c>
      <c r="G580" s="2">
        <v>28183000</v>
      </c>
      <c r="H580" s="2" cm="1">
        <f t="array" ref="H580">IF(ROW()=ROW(Stocks[#Headers])+1, 0, Stocks[[#This Row],[Date]] - INDEX(Stocks[Date], ROW()-ROW(Stocks[#Headers])))</f>
        <v>0</v>
      </c>
    </row>
    <row r="581" spans="1:8" x14ac:dyDescent="0.3">
      <c r="A581" s="1">
        <v>41891</v>
      </c>
      <c r="B581" s="2">
        <v>77.589996339999999</v>
      </c>
      <c r="C581" s="2">
        <v>78.16999817</v>
      </c>
      <c r="D581" s="2">
        <v>76.199996949999999</v>
      </c>
      <c r="E581" s="2">
        <v>76.66999817</v>
      </c>
      <c r="F581" s="2">
        <v>76.378234860000006</v>
      </c>
      <c r="G581" s="2">
        <v>28882000</v>
      </c>
      <c r="H581" s="2" cm="1">
        <f t="array" ref="H581">IF(ROW()=ROW(Stocks[#Headers])+1, 0, Stocks[[#This Row],[Date]] - INDEX(Stocks[Date], ROW()-ROW(Stocks[#Headers])))</f>
        <v>0</v>
      </c>
    </row>
    <row r="582" spans="1:8" x14ac:dyDescent="0.3">
      <c r="A582" s="1">
        <v>41892</v>
      </c>
      <c r="B582" s="2">
        <v>76.519996640000002</v>
      </c>
      <c r="C582" s="2">
        <v>77.949996949999999</v>
      </c>
      <c r="D582" s="2">
        <v>76.510002139999997</v>
      </c>
      <c r="E582" s="2">
        <v>77.430000309999997</v>
      </c>
      <c r="F582" s="2">
        <v>77.135345459999996</v>
      </c>
      <c r="G582" s="2">
        <v>29909000</v>
      </c>
      <c r="H582" s="2" cm="1">
        <f t="array" ref="H582">IF(ROW()=ROW(Stocks[#Headers])+1, 0, Stocks[[#This Row],[Date]] - INDEX(Stocks[Date], ROW()-ROW(Stocks[#Headers])))</f>
        <v>0</v>
      </c>
    </row>
    <row r="583" spans="1:8" x14ac:dyDescent="0.3">
      <c r="A583" s="1">
        <v>41893</v>
      </c>
      <c r="B583" s="2">
        <v>77.129997250000002</v>
      </c>
      <c r="C583" s="2">
        <v>78.36000061</v>
      </c>
      <c r="D583" s="2">
        <v>77.050003050000001</v>
      </c>
      <c r="E583" s="2">
        <v>77.91999817</v>
      </c>
      <c r="F583" s="2">
        <v>77.623481749999996</v>
      </c>
      <c r="G583" s="2">
        <v>32219000</v>
      </c>
      <c r="H583" s="2" cm="1">
        <f t="array" ref="H583">IF(ROW()=ROW(Stocks[#Headers])+1, 0, Stocks[[#This Row],[Date]] - INDEX(Stocks[Date], ROW()-ROW(Stocks[#Headers])))</f>
        <v>0</v>
      </c>
    </row>
    <row r="584" spans="1:8" x14ac:dyDescent="0.3">
      <c r="A584" s="1">
        <v>41894</v>
      </c>
      <c r="B584" s="2">
        <v>78.019996640000002</v>
      </c>
      <c r="C584" s="2">
        <v>78.300003050000001</v>
      </c>
      <c r="D584" s="2">
        <v>77.099998470000003</v>
      </c>
      <c r="E584" s="2">
        <v>77.480003359999998</v>
      </c>
      <c r="F584" s="2">
        <v>77.185165409999996</v>
      </c>
      <c r="G584" s="2">
        <v>26676800</v>
      </c>
      <c r="H584" s="2" cm="1">
        <f t="array" ref="H584">IF(ROW()=ROW(Stocks[#Headers])+1, 0, Stocks[[#This Row],[Date]] - INDEX(Stocks[Date], ROW()-ROW(Stocks[#Headers])))</f>
        <v>0</v>
      </c>
    </row>
    <row r="585" spans="1:8" x14ac:dyDescent="0.3">
      <c r="A585" s="1">
        <v>41897</v>
      </c>
      <c r="B585" s="2">
        <v>77.150001529999997</v>
      </c>
      <c r="C585" s="2">
        <v>77.25</v>
      </c>
      <c r="D585" s="2">
        <v>73.430000309999997</v>
      </c>
      <c r="E585" s="2">
        <v>74.58000183</v>
      </c>
      <c r="F585" s="2">
        <v>74.296195979999993</v>
      </c>
      <c r="G585" s="2">
        <v>49679000</v>
      </c>
      <c r="H585" s="2" cm="1">
        <f t="array" ref="H585">IF(ROW()=ROW(Stocks[#Headers])+1, 0, Stocks[[#This Row],[Date]] - INDEX(Stocks[Date], ROW()-ROW(Stocks[#Headers])))</f>
        <v>0</v>
      </c>
    </row>
    <row r="586" spans="1:8" x14ac:dyDescent="0.3">
      <c r="A586" s="1">
        <v>41898</v>
      </c>
      <c r="B586" s="2">
        <v>73.519996640000002</v>
      </c>
      <c r="C586" s="2">
        <v>76.230003359999998</v>
      </c>
      <c r="D586" s="2">
        <v>73.069999690000003</v>
      </c>
      <c r="E586" s="2">
        <v>76.08000183</v>
      </c>
      <c r="F586" s="2">
        <v>75.790489199999996</v>
      </c>
      <c r="G586" s="2">
        <v>37742000</v>
      </c>
      <c r="H586" s="2" cm="1">
        <f t="array" ref="H586">IF(ROW()=ROW(Stocks[#Headers])+1, 0, Stocks[[#This Row],[Date]] - INDEX(Stocks[Date], ROW()-ROW(Stocks[#Headers])))</f>
        <v>0</v>
      </c>
    </row>
    <row r="587" spans="1:8" x14ac:dyDescent="0.3">
      <c r="A587" s="1">
        <v>41899</v>
      </c>
      <c r="B587" s="2">
        <v>75.959999080000003</v>
      </c>
      <c r="C587" s="2">
        <v>77.25</v>
      </c>
      <c r="D587" s="2">
        <v>75.569999690000003</v>
      </c>
      <c r="E587" s="2">
        <v>76.430000309999997</v>
      </c>
      <c r="F587" s="2">
        <v>76.139152530000004</v>
      </c>
      <c r="G587" s="2">
        <v>28693000</v>
      </c>
      <c r="H587" s="2" cm="1">
        <f t="array" ref="H587">IF(ROW()=ROW(Stocks[#Headers])+1, 0, Stocks[[#This Row],[Date]] - INDEX(Stocks[Date], ROW()-ROW(Stocks[#Headers])))</f>
        <v>0</v>
      </c>
    </row>
    <row r="588" spans="1:8" x14ac:dyDescent="0.3">
      <c r="A588" s="1">
        <v>41900</v>
      </c>
      <c r="B588" s="2">
        <v>76.769996640000002</v>
      </c>
      <c r="C588" s="2">
        <v>77.33000183</v>
      </c>
      <c r="D588" s="2">
        <v>76.519996640000002</v>
      </c>
      <c r="E588" s="2">
        <v>77</v>
      </c>
      <c r="F588" s="2">
        <v>76.706977839999993</v>
      </c>
      <c r="G588" s="2">
        <v>23031000</v>
      </c>
      <c r="H588" s="2" cm="1">
        <f t="array" ref="H588">IF(ROW()=ROW(Stocks[#Headers])+1, 0, Stocks[[#This Row],[Date]] - INDEX(Stocks[Date], ROW()-ROW(Stocks[#Headers])))</f>
        <v>0</v>
      </c>
    </row>
    <row r="589" spans="1:8" x14ac:dyDescent="0.3">
      <c r="A589" s="1">
        <v>41901</v>
      </c>
      <c r="B589" s="2">
        <v>77.400001529999997</v>
      </c>
      <c r="C589" s="2">
        <v>78.300003050000001</v>
      </c>
      <c r="D589" s="2">
        <v>76.440002440000001</v>
      </c>
      <c r="E589" s="2">
        <v>77.910003660000001</v>
      </c>
      <c r="F589" s="2">
        <v>77.613517759999993</v>
      </c>
      <c r="G589" s="2">
        <v>76671000</v>
      </c>
      <c r="H589" s="2" cm="1">
        <f t="array" ref="H589">IF(ROW()=ROW(Stocks[#Headers])+1, 0, Stocks[[#This Row],[Date]] - INDEX(Stocks[Date], ROW()-ROW(Stocks[#Headers])))</f>
        <v>0</v>
      </c>
    </row>
    <row r="590" spans="1:8" x14ac:dyDescent="0.3">
      <c r="A590" s="1">
        <v>41904</v>
      </c>
      <c r="B590" s="2">
        <v>77</v>
      </c>
      <c r="C590" s="2">
        <v>77.52999878</v>
      </c>
      <c r="D590" s="2">
        <v>75.949996949999999</v>
      </c>
      <c r="E590" s="2">
        <v>76.800003050000001</v>
      </c>
      <c r="F590" s="2">
        <v>76.507751459999994</v>
      </c>
      <c r="G590" s="2">
        <v>31961000</v>
      </c>
      <c r="H590" s="2" cm="1">
        <f t="array" ref="H590">IF(ROW()=ROW(Stocks[#Headers])+1, 0, Stocks[[#This Row],[Date]] - INDEX(Stocks[Date], ROW()-ROW(Stocks[#Headers])))</f>
        <v>0</v>
      </c>
    </row>
    <row r="591" spans="1:8" x14ac:dyDescent="0.3">
      <c r="A591" s="1">
        <v>41905</v>
      </c>
      <c r="B591" s="2">
        <v>76.33000183</v>
      </c>
      <c r="C591" s="2">
        <v>78.629997250000002</v>
      </c>
      <c r="D591" s="2">
        <v>76.040000919999997</v>
      </c>
      <c r="E591" s="2">
        <v>78.290000919999997</v>
      </c>
      <c r="F591" s="2">
        <v>77.992080689999995</v>
      </c>
      <c r="G591" s="2">
        <v>36814000</v>
      </c>
      <c r="H591" s="2" cm="1">
        <f t="array" ref="H591">IF(ROW()=ROW(Stocks[#Headers])+1, 0, Stocks[[#This Row],[Date]] - INDEX(Stocks[Date], ROW()-ROW(Stocks[#Headers])))</f>
        <v>0</v>
      </c>
    </row>
    <row r="592" spans="1:8" x14ac:dyDescent="0.3">
      <c r="A592" s="1">
        <v>41906</v>
      </c>
      <c r="B592" s="2">
        <v>78.099998470000003</v>
      </c>
      <c r="C592" s="2">
        <v>78.620002749999998</v>
      </c>
      <c r="D592" s="2">
        <v>77.510002139999997</v>
      </c>
      <c r="E592" s="2">
        <v>78.540000919999997</v>
      </c>
      <c r="F592" s="2">
        <v>78.24112701</v>
      </c>
      <c r="G592" s="2">
        <v>30680000</v>
      </c>
      <c r="H592" s="2" cm="1">
        <f t="array" ref="H592">IF(ROW()=ROW(Stocks[#Headers])+1, 0, Stocks[[#This Row],[Date]] - INDEX(Stocks[Date], ROW()-ROW(Stocks[#Headers])))</f>
        <v>0</v>
      </c>
    </row>
    <row r="593" spans="1:8" x14ac:dyDescent="0.3">
      <c r="A593" s="1">
        <v>41907</v>
      </c>
      <c r="B593" s="2">
        <v>78.599998470000003</v>
      </c>
      <c r="C593" s="2">
        <v>78.940002440000001</v>
      </c>
      <c r="D593" s="2">
        <v>77.129997250000002</v>
      </c>
      <c r="E593" s="2">
        <v>77.22000122</v>
      </c>
      <c r="F593" s="2">
        <v>76.926147459999996</v>
      </c>
      <c r="G593" s="2">
        <v>37533000</v>
      </c>
      <c r="H593" s="2" cm="1">
        <f t="array" ref="H593">IF(ROW()=ROW(Stocks[#Headers])+1, 0, Stocks[[#This Row],[Date]] - INDEX(Stocks[Date], ROW()-ROW(Stocks[#Headers])))</f>
        <v>0</v>
      </c>
    </row>
    <row r="594" spans="1:8" x14ac:dyDescent="0.3">
      <c r="A594" s="1">
        <v>41908</v>
      </c>
      <c r="B594" s="2">
        <v>77.589996339999999</v>
      </c>
      <c r="C594" s="2">
        <v>78.839996339999999</v>
      </c>
      <c r="D594" s="2">
        <v>77.33000183</v>
      </c>
      <c r="E594" s="2">
        <v>78.790000919999997</v>
      </c>
      <c r="F594" s="2">
        <v>78.490173339999998</v>
      </c>
      <c r="G594" s="2">
        <v>28872000</v>
      </c>
      <c r="H594" s="2" cm="1">
        <f t="array" ref="H594">IF(ROW()=ROW(Stocks[#Headers])+1, 0, Stocks[[#This Row],[Date]] - INDEX(Stocks[Date], ROW()-ROW(Stocks[#Headers])))</f>
        <v>0</v>
      </c>
    </row>
    <row r="595" spans="1:8" x14ac:dyDescent="0.3">
      <c r="A595" s="1">
        <v>41911</v>
      </c>
      <c r="B595" s="2">
        <v>78.120002749999998</v>
      </c>
      <c r="C595" s="2">
        <v>79.199996949999999</v>
      </c>
      <c r="D595" s="2">
        <v>77.910003660000001</v>
      </c>
      <c r="E595" s="2">
        <v>79</v>
      </c>
      <c r="F595" s="2">
        <v>78.69936371</v>
      </c>
      <c r="G595" s="2">
        <v>34031000</v>
      </c>
      <c r="H595" s="2" cm="1">
        <f t="array" ref="H595">IF(ROW()=ROW(Stocks[#Headers])+1, 0, Stocks[[#This Row],[Date]] - INDEX(Stocks[Date], ROW()-ROW(Stocks[#Headers])))</f>
        <v>0</v>
      </c>
    </row>
    <row r="596" spans="1:8" x14ac:dyDescent="0.3">
      <c r="A596" s="1">
        <v>41912</v>
      </c>
      <c r="B596" s="2">
        <v>79.349998470000003</v>
      </c>
      <c r="C596" s="2">
        <v>79.709999080000003</v>
      </c>
      <c r="D596" s="2">
        <v>78.599998470000003</v>
      </c>
      <c r="E596" s="2">
        <v>79.040000919999997</v>
      </c>
      <c r="F596" s="2">
        <v>78.739219669999997</v>
      </c>
      <c r="G596" s="2">
        <v>35899000</v>
      </c>
      <c r="H596" s="2" cm="1">
        <f t="array" ref="H596">IF(ROW()=ROW(Stocks[#Headers])+1, 0, Stocks[[#This Row],[Date]] - INDEX(Stocks[Date], ROW()-ROW(Stocks[#Headers])))</f>
        <v>0</v>
      </c>
    </row>
    <row r="597" spans="1:8" x14ac:dyDescent="0.3">
      <c r="A597" s="1">
        <v>41913</v>
      </c>
      <c r="B597" s="2">
        <v>78.77999878</v>
      </c>
      <c r="C597" s="2">
        <v>78.819999690000003</v>
      </c>
      <c r="D597" s="2">
        <v>75.900001529999997</v>
      </c>
      <c r="E597" s="2">
        <v>76.550003050000001</v>
      </c>
      <c r="F597" s="2">
        <v>76.258697510000005</v>
      </c>
      <c r="G597" s="2">
        <v>55090000</v>
      </c>
      <c r="H597" s="2" cm="1">
        <f t="array" ref="H597">IF(ROW()=ROW(Stocks[#Headers])+1, 0, Stocks[[#This Row],[Date]] - INDEX(Stocks[Date], ROW()-ROW(Stocks[#Headers])))</f>
        <v>0</v>
      </c>
    </row>
    <row r="598" spans="1:8" x14ac:dyDescent="0.3">
      <c r="A598" s="1">
        <v>41914</v>
      </c>
      <c r="B598" s="2">
        <v>76.569999690000003</v>
      </c>
      <c r="C598" s="2">
        <v>77.480003359999998</v>
      </c>
      <c r="D598" s="2">
        <v>75.63999939</v>
      </c>
      <c r="E598" s="2">
        <v>77.08000183</v>
      </c>
      <c r="F598" s="2">
        <v>76.786682130000003</v>
      </c>
      <c r="G598" s="2">
        <v>36488000</v>
      </c>
      <c r="H598" s="2" cm="1">
        <f t="array" ref="H598">IF(ROW()=ROW(Stocks[#Headers])+1, 0, Stocks[[#This Row],[Date]] - INDEX(Stocks[Date], ROW()-ROW(Stocks[#Headers])))</f>
        <v>0</v>
      </c>
    </row>
    <row r="599" spans="1:8" x14ac:dyDescent="0.3">
      <c r="A599" s="1">
        <v>41915</v>
      </c>
      <c r="B599" s="2">
        <v>77.760002139999997</v>
      </c>
      <c r="C599" s="2">
        <v>78.059997559999999</v>
      </c>
      <c r="D599" s="2">
        <v>77.260002139999997</v>
      </c>
      <c r="E599" s="2">
        <v>77.440002440000001</v>
      </c>
      <c r="F599" s="2">
        <v>77.145309449999999</v>
      </c>
      <c r="G599" s="2">
        <v>23340000</v>
      </c>
      <c r="H599" s="2" cm="1">
        <f t="array" ref="H599">IF(ROW()=ROW(Stocks[#Headers])+1, 0, Stocks[[#This Row],[Date]] - INDEX(Stocks[Date], ROW()-ROW(Stocks[#Headers])))</f>
        <v>0</v>
      </c>
    </row>
    <row r="600" spans="1:8" x14ac:dyDescent="0.3">
      <c r="A600" s="1">
        <v>41918</v>
      </c>
      <c r="B600" s="2">
        <v>77.190002440000001</v>
      </c>
      <c r="C600" s="2">
        <v>77.88999939</v>
      </c>
      <c r="D600" s="2">
        <v>76.849998470000003</v>
      </c>
      <c r="E600" s="2">
        <v>77.559997559999999</v>
      </c>
      <c r="F600" s="2">
        <v>77.264846800000001</v>
      </c>
      <c r="G600" s="2">
        <v>25729000</v>
      </c>
      <c r="H600" s="2" cm="1">
        <f t="array" ref="H600">IF(ROW()=ROW(Stocks[#Headers])+1, 0, Stocks[[#This Row],[Date]] - INDEX(Stocks[Date], ROW()-ROW(Stocks[#Headers])))</f>
        <v>0</v>
      </c>
    </row>
    <row r="601" spans="1:8" x14ac:dyDescent="0.3">
      <c r="A601" s="1">
        <v>41919</v>
      </c>
      <c r="B601" s="2">
        <v>77.050003050000001</v>
      </c>
      <c r="C601" s="2">
        <v>77.949996949999999</v>
      </c>
      <c r="D601" s="2">
        <v>76.239997860000003</v>
      </c>
      <c r="E601" s="2">
        <v>76.290000919999997</v>
      </c>
      <c r="F601" s="2">
        <v>75.999687190000003</v>
      </c>
      <c r="G601" s="2">
        <v>25317000</v>
      </c>
      <c r="H601" s="2" cm="1">
        <f t="array" ref="H601">IF(ROW()=ROW(Stocks[#Headers])+1, 0, Stocks[[#This Row],[Date]] - INDEX(Stocks[Date], ROW()-ROW(Stocks[#Headers])))</f>
        <v>0</v>
      </c>
    </row>
    <row r="602" spans="1:8" x14ac:dyDescent="0.3">
      <c r="A602" s="1">
        <v>41920</v>
      </c>
      <c r="B602" s="2">
        <v>76.180000309999997</v>
      </c>
      <c r="C602" s="2">
        <v>77.709999080000003</v>
      </c>
      <c r="D602" s="2">
        <v>75.099998470000003</v>
      </c>
      <c r="E602" s="2">
        <v>77.519996640000002</v>
      </c>
      <c r="F602" s="2">
        <v>77.225006100000002</v>
      </c>
      <c r="G602" s="2">
        <v>32976000</v>
      </c>
      <c r="H602" s="2" cm="1">
        <f t="array" ref="H602">IF(ROW()=ROW(Stocks[#Headers])+1, 0, Stocks[[#This Row],[Date]] - INDEX(Stocks[Date], ROW()-ROW(Stocks[#Headers])))</f>
        <v>0</v>
      </c>
    </row>
    <row r="603" spans="1:8" x14ac:dyDescent="0.3">
      <c r="A603" s="1">
        <v>41921</v>
      </c>
      <c r="B603" s="2">
        <v>77.27999878</v>
      </c>
      <c r="C603" s="2">
        <v>77.760002139999997</v>
      </c>
      <c r="D603" s="2">
        <v>75.849998470000003</v>
      </c>
      <c r="E603" s="2">
        <v>75.910003660000001</v>
      </c>
      <c r="F603" s="2">
        <v>75.621124269999996</v>
      </c>
      <c r="G603" s="2">
        <v>32487000</v>
      </c>
      <c r="H603" s="2" cm="1">
        <f t="array" ref="H603">IF(ROW()=ROW(Stocks[#Headers])+1, 0, Stocks[[#This Row],[Date]] - INDEX(Stocks[Date], ROW()-ROW(Stocks[#Headers])))</f>
        <v>0</v>
      </c>
    </row>
    <row r="604" spans="1:8" x14ac:dyDescent="0.3">
      <c r="A604" s="1">
        <v>41922</v>
      </c>
      <c r="B604" s="2">
        <v>75.589996339999999</v>
      </c>
      <c r="C604" s="2">
        <v>76.5</v>
      </c>
      <c r="D604" s="2">
        <v>72.760002139999997</v>
      </c>
      <c r="E604" s="2">
        <v>72.910003660000001</v>
      </c>
      <c r="F604" s="2">
        <v>72.632553099999996</v>
      </c>
      <c r="G604" s="2">
        <v>52146000</v>
      </c>
      <c r="H604" s="2" cm="1">
        <f t="array" ref="H604">IF(ROW()=ROW(Stocks[#Headers])+1, 0, Stocks[[#This Row],[Date]] - INDEX(Stocks[Date], ROW()-ROW(Stocks[#Headers])))</f>
        <v>0</v>
      </c>
    </row>
    <row r="605" spans="1:8" x14ac:dyDescent="0.3">
      <c r="A605" s="1">
        <v>41925</v>
      </c>
      <c r="B605" s="2">
        <v>73.230003359999998</v>
      </c>
      <c r="C605" s="2">
        <v>74.77999878</v>
      </c>
      <c r="D605" s="2">
        <v>72.519996640000002</v>
      </c>
      <c r="E605" s="2">
        <v>72.989997860000003</v>
      </c>
      <c r="F605" s="2">
        <v>72.712242130000007</v>
      </c>
      <c r="G605" s="2">
        <v>43938000</v>
      </c>
      <c r="H605" s="2" cm="1">
        <f t="array" ref="H605">IF(ROW()=ROW(Stocks[#Headers])+1, 0, Stocks[[#This Row],[Date]] - INDEX(Stocks[Date], ROW()-ROW(Stocks[#Headers])))</f>
        <v>0</v>
      </c>
    </row>
    <row r="606" spans="1:8" x14ac:dyDescent="0.3">
      <c r="A606" s="1">
        <v>41926</v>
      </c>
      <c r="B606" s="2">
        <v>74</v>
      </c>
      <c r="C606" s="2">
        <v>74.180000309999997</v>
      </c>
      <c r="D606" s="2">
        <v>72.050003050000001</v>
      </c>
      <c r="E606" s="2">
        <v>73.589996339999999</v>
      </c>
      <c r="F606" s="2">
        <v>73.309959410000005</v>
      </c>
      <c r="G606" s="2">
        <v>50299000</v>
      </c>
      <c r="H606" s="2" cm="1">
        <f t="array" ref="H606">IF(ROW()=ROW(Stocks[#Headers])+1, 0, Stocks[[#This Row],[Date]] - INDEX(Stocks[Date], ROW()-ROW(Stocks[#Headers])))</f>
        <v>0</v>
      </c>
    </row>
    <row r="607" spans="1:8" x14ac:dyDescent="0.3">
      <c r="A607" s="1">
        <v>41927</v>
      </c>
      <c r="B607" s="2">
        <v>71.690002440000001</v>
      </c>
      <c r="C607" s="2">
        <v>73.800003050000001</v>
      </c>
      <c r="D607" s="2">
        <v>70.319999690000003</v>
      </c>
      <c r="E607" s="2">
        <v>73.209999080000003</v>
      </c>
      <c r="F607" s="2">
        <v>72.931396480000004</v>
      </c>
      <c r="G607" s="2">
        <v>61528000</v>
      </c>
      <c r="H607" s="2" cm="1">
        <f t="array" ref="H607">IF(ROW()=ROW(Stocks[#Headers])+1, 0, Stocks[[#This Row],[Date]] - INDEX(Stocks[Date], ROW()-ROW(Stocks[#Headers])))</f>
        <v>0</v>
      </c>
    </row>
    <row r="608" spans="1:8" x14ac:dyDescent="0.3">
      <c r="A608" s="1">
        <v>41928</v>
      </c>
      <c r="B608" s="2">
        <v>70.790000919999997</v>
      </c>
      <c r="C608" s="2">
        <v>73.349998470000003</v>
      </c>
      <c r="D608" s="2">
        <v>70.58000183</v>
      </c>
      <c r="E608" s="2">
        <v>72.629997250000002</v>
      </c>
      <c r="F608" s="2">
        <v>72.353614809999996</v>
      </c>
      <c r="G608" s="2">
        <v>53529000</v>
      </c>
      <c r="H608" s="2" cm="1">
        <f t="array" ref="H608">IF(ROW()=ROW(Stocks[#Headers])+1, 0, Stocks[[#This Row],[Date]] - INDEX(Stocks[Date], ROW()-ROW(Stocks[#Headers])))</f>
        <v>0</v>
      </c>
    </row>
    <row r="609" spans="1:8" x14ac:dyDescent="0.3">
      <c r="A609" s="1">
        <v>41929</v>
      </c>
      <c r="B609" s="2">
        <v>74.230003359999998</v>
      </c>
      <c r="C609" s="2">
        <v>76</v>
      </c>
      <c r="D609" s="2">
        <v>73.75</v>
      </c>
      <c r="E609" s="2">
        <v>75.949996949999999</v>
      </c>
      <c r="F609" s="2">
        <v>75.660972599999994</v>
      </c>
      <c r="G609" s="2">
        <v>76342000</v>
      </c>
      <c r="H609" s="2" cm="1">
        <f t="array" ref="H609">IF(ROW()=ROW(Stocks[#Headers])+1, 0, Stocks[[#This Row],[Date]] - INDEX(Stocks[Date], ROW()-ROW(Stocks[#Headers])))</f>
        <v>0</v>
      </c>
    </row>
    <row r="610" spans="1:8" x14ac:dyDescent="0.3">
      <c r="A610" s="1">
        <v>41932</v>
      </c>
      <c r="B610" s="2">
        <v>75.599998470000003</v>
      </c>
      <c r="C610" s="2">
        <v>77.089996339999999</v>
      </c>
      <c r="D610" s="2">
        <v>75.379997250000002</v>
      </c>
      <c r="E610" s="2">
        <v>76.949996949999999</v>
      </c>
      <c r="F610" s="2">
        <v>76.65716553</v>
      </c>
      <c r="G610" s="2">
        <v>34701000</v>
      </c>
      <c r="H610" s="2" cm="1">
        <f t="array" ref="H610">IF(ROW()=ROW(Stocks[#Headers])+1, 0, Stocks[[#This Row],[Date]] - INDEX(Stocks[Date], ROW()-ROW(Stocks[#Headers])))</f>
        <v>0</v>
      </c>
    </row>
    <row r="611" spans="1:8" x14ac:dyDescent="0.3">
      <c r="A611" s="1">
        <v>41933</v>
      </c>
      <c r="B611" s="2">
        <v>77.559997559999999</v>
      </c>
      <c r="C611" s="2">
        <v>78.739997860000003</v>
      </c>
      <c r="D611" s="2">
        <v>77.150001529999997</v>
      </c>
      <c r="E611" s="2">
        <v>78.690002440000001</v>
      </c>
      <c r="F611" s="2">
        <v>78.390556340000003</v>
      </c>
      <c r="G611" s="2">
        <v>32252000</v>
      </c>
      <c r="H611" s="2" cm="1">
        <f t="array" ref="H611">IF(ROW()=ROW(Stocks[#Headers])+1, 0, Stocks[[#This Row],[Date]] - INDEX(Stocks[Date], ROW()-ROW(Stocks[#Headers])))</f>
        <v>0</v>
      </c>
    </row>
    <row r="612" spans="1:8" x14ac:dyDescent="0.3">
      <c r="A612" s="1">
        <v>41934</v>
      </c>
      <c r="B612" s="2">
        <v>78.819999690000003</v>
      </c>
      <c r="C612" s="2">
        <v>79.849998470000003</v>
      </c>
      <c r="D612" s="2">
        <v>78.010002139999997</v>
      </c>
      <c r="E612" s="2">
        <v>78.370002749999998</v>
      </c>
      <c r="F612" s="2">
        <v>78.071777339999997</v>
      </c>
      <c r="G612" s="2">
        <v>41862000</v>
      </c>
      <c r="H612" s="2" cm="1">
        <f t="array" ref="H612">IF(ROW()=ROW(Stocks[#Headers])+1, 0, Stocks[[#This Row],[Date]] - INDEX(Stocks[Date], ROW()-ROW(Stocks[#Headers])))</f>
        <v>0</v>
      </c>
    </row>
    <row r="613" spans="1:8" x14ac:dyDescent="0.3">
      <c r="A613" s="1">
        <v>41935</v>
      </c>
      <c r="B613" s="2">
        <v>79.379997250000002</v>
      </c>
      <c r="C613" s="2">
        <v>80.629997250000002</v>
      </c>
      <c r="D613" s="2">
        <v>79.010002139999997</v>
      </c>
      <c r="E613" s="2">
        <v>80.040000919999997</v>
      </c>
      <c r="F613" s="2">
        <v>79.735412600000004</v>
      </c>
      <c r="G613" s="2">
        <v>35056000</v>
      </c>
      <c r="H613" s="2" cm="1">
        <f t="array" ref="H613">IF(ROW()=ROW(Stocks[#Headers])+1, 0, Stocks[[#This Row],[Date]] - INDEX(Stocks[Date], ROW()-ROW(Stocks[#Headers])))</f>
        <v>0</v>
      </c>
    </row>
    <row r="614" spans="1:8" x14ac:dyDescent="0.3">
      <c r="A614" s="1">
        <v>41936</v>
      </c>
      <c r="B614" s="2">
        <v>80.199996949999999</v>
      </c>
      <c r="C614" s="2">
        <v>80.819999690000003</v>
      </c>
      <c r="D614" s="2">
        <v>79.319999690000003</v>
      </c>
      <c r="E614" s="2">
        <v>80.66999817</v>
      </c>
      <c r="F614" s="2">
        <v>80.363021849999996</v>
      </c>
      <c r="G614" s="2">
        <v>32248000</v>
      </c>
      <c r="H614" s="2" cm="1">
        <f t="array" ref="H614">IF(ROW()=ROW(Stocks[#Headers])+1, 0, Stocks[[#This Row],[Date]] - INDEX(Stocks[Date], ROW()-ROW(Stocks[#Headers])))</f>
        <v>0</v>
      </c>
    </row>
    <row r="615" spans="1:8" x14ac:dyDescent="0.3">
      <c r="A615" s="1">
        <v>41939</v>
      </c>
      <c r="B615" s="2">
        <v>80.739997860000003</v>
      </c>
      <c r="C615" s="2">
        <v>80.800003050000001</v>
      </c>
      <c r="D615" s="2">
        <v>79.760002139999997</v>
      </c>
      <c r="E615" s="2">
        <v>80.27999878</v>
      </c>
      <c r="F615" s="2">
        <v>79.974494930000006</v>
      </c>
      <c r="G615" s="2">
        <v>30169000</v>
      </c>
      <c r="H615" s="2" cm="1">
        <f t="array" ref="H615">IF(ROW()=ROW(Stocks[#Headers])+1, 0, Stocks[[#This Row],[Date]] - INDEX(Stocks[Date], ROW()-ROW(Stocks[#Headers])))</f>
        <v>0</v>
      </c>
    </row>
    <row r="616" spans="1:8" x14ac:dyDescent="0.3">
      <c r="A616" s="1">
        <v>41940</v>
      </c>
      <c r="B616" s="2">
        <v>80.180000309999997</v>
      </c>
      <c r="C616" s="2">
        <v>81.160003660000001</v>
      </c>
      <c r="D616" s="2">
        <v>79.569999690000003</v>
      </c>
      <c r="E616" s="2">
        <v>80.769996640000002</v>
      </c>
      <c r="F616" s="2">
        <v>80.462638850000005</v>
      </c>
      <c r="G616" s="2">
        <v>74212000</v>
      </c>
      <c r="H616" s="2" cm="1">
        <f t="array" ref="H616">IF(ROW()=ROW(Stocks[#Headers])+1, 0, Stocks[[#This Row],[Date]] - INDEX(Stocks[Date], ROW()-ROW(Stocks[#Headers])))</f>
        <v>0</v>
      </c>
    </row>
    <row r="617" spans="1:8" x14ac:dyDescent="0.3">
      <c r="A617" s="1">
        <v>41941</v>
      </c>
      <c r="B617" s="2">
        <v>75.449996949999999</v>
      </c>
      <c r="C617" s="2">
        <v>76.879997250000002</v>
      </c>
      <c r="D617" s="2">
        <v>74.77999878</v>
      </c>
      <c r="E617" s="2">
        <v>75.86000061</v>
      </c>
      <c r="F617" s="2">
        <v>75.571319579999994</v>
      </c>
      <c r="G617" s="2">
        <v>106120000</v>
      </c>
      <c r="H617" s="2" cm="1">
        <f t="array" ref="H617">IF(ROW()=ROW(Stocks[#Headers])+1, 0, Stocks[[#This Row],[Date]] - INDEX(Stocks[Date], ROW()-ROW(Stocks[#Headers])))</f>
        <v>0</v>
      </c>
    </row>
    <row r="618" spans="1:8" x14ac:dyDescent="0.3">
      <c r="A618" s="1">
        <v>41942</v>
      </c>
      <c r="B618" s="2">
        <v>75.050003050000001</v>
      </c>
      <c r="C618" s="2">
        <v>75.349998470000003</v>
      </c>
      <c r="D618" s="2">
        <v>72.900001529999997</v>
      </c>
      <c r="E618" s="2">
        <v>74.11000061</v>
      </c>
      <c r="F618" s="2">
        <v>73.82798004</v>
      </c>
      <c r="G618" s="2">
        <v>83270000</v>
      </c>
      <c r="H618" s="2" cm="1">
        <f t="array" ref="H618">IF(ROW()=ROW(Stocks[#Headers])+1, 0, Stocks[[#This Row],[Date]] - INDEX(Stocks[Date], ROW()-ROW(Stocks[#Headers])))</f>
        <v>0</v>
      </c>
    </row>
    <row r="619" spans="1:8" x14ac:dyDescent="0.3">
      <c r="A619" s="1">
        <v>41943</v>
      </c>
      <c r="B619" s="2">
        <v>74.930000309999997</v>
      </c>
      <c r="C619" s="2">
        <v>75.699996949999999</v>
      </c>
      <c r="D619" s="2">
        <v>74.449996949999999</v>
      </c>
      <c r="E619" s="2">
        <v>74.989997860000003</v>
      </c>
      <c r="F619" s="2">
        <v>74.704635620000005</v>
      </c>
      <c r="G619" s="2">
        <v>44544000</v>
      </c>
      <c r="H619" s="2" cm="1">
        <f t="array" ref="H619">IF(ROW()=ROW(Stocks[#Headers])+1, 0, Stocks[[#This Row],[Date]] - INDEX(Stocks[Date], ROW()-ROW(Stocks[#Headers])))</f>
        <v>0</v>
      </c>
    </row>
    <row r="620" spans="1:8" x14ac:dyDescent="0.3">
      <c r="A620" s="1">
        <v>41946</v>
      </c>
      <c r="B620" s="2">
        <v>75.47000122</v>
      </c>
      <c r="C620" s="2">
        <v>75.519996640000002</v>
      </c>
      <c r="D620" s="2">
        <v>73.699996949999999</v>
      </c>
      <c r="E620" s="2">
        <v>73.879997250000002</v>
      </c>
      <c r="F620" s="2">
        <v>73.598861690000007</v>
      </c>
      <c r="G620" s="2">
        <v>40727000</v>
      </c>
      <c r="H620" s="2" cm="1">
        <f t="array" ref="H620">IF(ROW()=ROW(Stocks[#Headers])+1, 0, Stocks[[#This Row],[Date]] - INDEX(Stocks[Date], ROW()-ROW(Stocks[#Headers])))</f>
        <v>0</v>
      </c>
    </row>
    <row r="621" spans="1:8" x14ac:dyDescent="0.3">
      <c r="A621" s="1">
        <v>41947</v>
      </c>
      <c r="B621" s="2">
        <v>74.230003359999998</v>
      </c>
      <c r="C621" s="2">
        <v>75.769996640000002</v>
      </c>
      <c r="D621" s="2">
        <v>73.650001529999997</v>
      </c>
      <c r="E621" s="2">
        <v>75.760002139999997</v>
      </c>
      <c r="F621" s="2">
        <v>75.471702579999999</v>
      </c>
      <c r="G621" s="2">
        <v>39326000</v>
      </c>
      <c r="H621" s="2" cm="1">
        <f t="array" ref="H621">IF(ROW()=ROW(Stocks[#Headers])+1, 0, Stocks[[#This Row],[Date]] - INDEX(Stocks[Date], ROW()-ROW(Stocks[#Headers])))</f>
        <v>0</v>
      </c>
    </row>
    <row r="622" spans="1:8" x14ac:dyDescent="0.3">
      <c r="A622" s="1">
        <v>41948</v>
      </c>
      <c r="B622" s="2">
        <v>76.510002139999997</v>
      </c>
      <c r="C622" s="2">
        <v>76.800003050000001</v>
      </c>
      <c r="D622" s="2">
        <v>74.41999817</v>
      </c>
      <c r="E622" s="2">
        <v>74.83000183</v>
      </c>
      <c r="F622" s="2">
        <v>74.545242310000006</v>
      </c>
      <c r="G622" s="2">
        <v>35913000</v>
      </c>
      <c r="H622" s="2" cm="1">
        <f t="array" ref="H622">IF(ROW()=ROW(Stocks[#Headers])+1, 0, Stocks[[#This Row],[Date]] - INDEX(Stocks[Date], ROW()-ROW(Stocks[#Headers])))</f>
        <v>0</v>
      </c>
    </row>
    <row r="623" spans="1:8" x14ac:dyDescent="0.3">
      <c r="A623" s="1">
        <v>41949</v>
      </c>
      <c r="B623" s="2">
        <v>74.88999939</v>
      </c>
      <c r="C623" s="2">
        <v>75.599998470000003</v>
      </c>
      <c r="D623" s="2">
        <v>74.309997559999999</v>
      </c>
      <c r="E623" s="2">
        <v>75.260002139999997</v>
      </c>
      <c r="F623" s="2">
        <v>74.973602290000002</v>
      </c>
      <c r="G623" s="2">
        <v>21383000</v>
      </c>
      <c r="H623" s="2" cm="1">
        <f t="array" ref="H623">IF(ROW()=ROW(Stocks[#Headers])+1, 0, Stocks[[#This Row],[Date]] - INDEX(Stocks[Date], ROW()-ROW(Stocks[#Headers])))</f>
        <v>0</v>
      </c>
    </row>
    <row r="624" spans="1:8" x14ac:dyDescent="0.3">
      <c r="A624" s="1">
        <v>41950</v>
      </c>
      <c r="B624" s="2">
        <v>75.38999939</v>
      </c>
      <c r="C624" s="2">
        <v>75.86000061</v>
      </c>
      <c r="D624" s="2">
        <v>75.019996640000002</v>
      </c>
      <c r="E624" s="2">
        <v>75.599998470000003</v>
      </c>
      <c r="F624" s="2">
        <v>75.31230927</v>
      </c>
      <c r="G624" s="2">
        <v>20774000</v>
      </c>
      <c r="H624" s="2" cm="1">
        <f t="array" ref="H624">IF(ROW()=ROW(Stocks[#Headers])+1, 0, Stocks[[#This Row],[Date]] - INDEX(Stocks[Date], ROW()-ROW(Stocks[#Headers])))</f>
        <v>0</v>
      </c>
    </row>
    <row r="625" spans="1:8" x14ac:dyDescent="0.3">
      <c r="A625" s="1">
        <v>41953</v>
      </c>
      <c r="B625" s="2">
        <v>75.36000061</v>
      </c>
      <c r="C625" s="2">
        <v>75.480003359999998</v>
      </c>
      <c r="D625" s="2">
        <v>74.61000061</v>
      </c>
      <c r="E625" s="2">
        <v>75</v>
      </c>
      <c r="F625" s="2">
        <v>74.714599609999993</v>
      </c>
      <c r="G625" s="2">
        <v>21575100</v>
      </c>
      <c r="H625" s="2" cm="1">
        <f t="array" ref="H625">IF(ROW()=ROW(Stocks[#Headers])+1, 0, Stocks[[#This Row],[Date]] - INDEX(Stocks[Date], ROW()-ROW(Stocks[#Headers])))</f>
        <v>0</v>
      </c>
    </row>
    <row r="626" spans="1:8" x14ac:dyDescent="0.3">
      <c r="A626" s="1">
        <v>41954</v>
      </c>
      <c r="B626" s="2">
        <v>74.949996949999999</v>
      </c>
      <c r="C626" s="2">
        <v>74.980003359999998</v>
      </c>
      <c r="D626" s="2">
        <v>74.02999878</v>
      </c>
      <c r="E626" s="2">
        <v>74.61000061</v>
      </c>
      <c r="F626" s="2">
        <v>74.326087950000002</v>
      </c>
      <c r="G626" s="2">
        <v>18715700</v>
      </c>
      <c r="H626" s="2" cm="1">
        <f t="array" ref="H626">IF(ROW()=ROW(Stocks[#Headers])+1, 0, Stocks[[#This Row],[Date]] - INDEX(Stocks[Date], ROW()-ROW(Stocks[#Headers])))</f>
        <v>0</v>
      </c>
    </row>
    <row r="627" spans="1:8" x14ac:dyDescent="0.3">
      <c r="A627" s="1">
        <v>41955</v>
      </c>
      <c r="B627" s="2">
        <v>74.27999878</v>
      </c>
      <c r="C627" s="2">
        <v>75.13999939</v>
      </c>
      <c r="D627" s="2">
        <v>73.540000919999997</v>
      </c>
      <c r="E627" s="2">
        <v>74.72000122</v>
      </c>
      <c r="F627" s="2">
        <v>74.435661319999994</v>
      </c>
      <c r="G627" s="2">
        <v>26536600</v>
      </c>
      <c r="H627" s="2" cm="1">
        <f t="array" ref="H627">IF(ROW()=ROW(Stocks[#Headers])+1, 0, Stocks[[#This Row],[Date]] - INDEX(Stocks[Date], ROW()-ROW(Stocks[#Headers])))</f>
        <v>0</v>
      </c>
    </row>
    <row r="628" spans="1:8" x14ac:dyDescent="0.3">
      <c r="A628" s="1">
        <v>41956</v>
      </c>
      <c r="B628" s="2">
        <v>74.739997860000003</v>
      </c>
      <c r="C628" s="2">
        <v>75.239997860000003</v>
      </c>
      <c r="D628" s="2">
        <v>73.63999939</v>
      </c>
      <c r="E628" s="2">
        <v>74.25</v>
      </c>
      <c r="F628" s="2">
        <v>73.967453000000006</v>
      </c>
      <c r="G628" s="2">
        <v>26448500</v>
      </c>
      <c r="H628" s="2" cm="1">
        <f t="array" ref="H628">IF(ROW()=ROW(Stocks[#Headers])+1, 0, Stocks[[#This Row],[Date]] - INDEX(Stocks[Date], ROW()-ROW(Stocks[#Headers])))</f>
        <v>0</v>
      </c>
    </row>
    <row r="629" spans="1:8" x14ac:dyDescent="0.3">
      <c r="A629" s="1">
        <v>41957</v>
      </c>
      <c r="B629" s="2">
        <v>74.269996640000002</v>
      </c>
      <c r="C629" s="2">
        <v>74.930000309999997</v>
      </c>
      <c r="D629" s="2">
        <v>74.040000919999997</v>
      </c>
      <c r="E629" s="2">
        <v>74.879997250000002</v>
      </c>
      <c r="F629" s="2">
        <v>74.595046999999994</v>
      </c>
      <c r="G629" s="2">
        <v>19476900</v>
      </c>
      <c r="H629" s="2" cm="1">
        <f t="array" ref="H629">IF(ROW()=ROW(Stocks[#Headers])+1, 0, Stocks[[#This Row],[Date]] - INDEX(Stocks[Date], ROW()-ROW(Stocks[#Headers])))</f>
        <v>0</v>
      </c>
    </row>
    <row r="630" spans="1:8" x14ac:dyDescent="0.3">
      <c r="A630" s="1">
        <v>41960</v>
      </c>
      <c r="B630" s="2">
        <v>74.879997250000002</v>
      </c>
      <c r="C630" s="2">
        <v>75.660003660000001</v>
      </c>
      <c r="D630" s="2">
        <v>73.879997250000002</v>
      </c>
      <c r="E630" s="2">
        <v>74.239997860000003</v>
      </c>
      <c r="F630" s="2">
        <v>73.957489010000003</v>
      </c>
      <c r="G630" s="2">
        <v>28701200</v>
      </c>
      <c r="H630" s="2" cm="1">
        <f t="array" ref="H630">IF(ROW()=ROW(Stocks[#Headers])+1, 0, Stocks[[#This Row],[Date]] - INDEX(Stocks[Date], ROW()-ROW(Stocks[#Headers])))</f>
        <v>0</v>
      </c>
    </row>
    <row r="631" spans="1:8" x14ac:dyDescent="0.3">
      <c r="A631" s="1">
        <v>41961</v>
      </c>
      <c r="B631" s="2">
        <v>74.449996949999999</v>
      </c>
      <c r="C631" s="2">
        <v>74.800003050000001</v>
      </c>
      <c r="D631" s="2">
        <v>73.900001529999997</v>
      </c>
      <c r="E631" s="2">
        <v>74.339996339999999</v>
      </c>
      <c r="F631" s="2">
        <v>74.057098389999993</v>
      </c>
      <c r="G631" s="2">
        <v>20690500</v>
      </c>
      <c r="H631" s="2" cm="1">
        <f t="array" ref="H631">IF(ROW()=ROW(Stocks[#Headers])+1, 0, Stocks[[#This Row],[Date]] - INDEX(Stocks[Date], ROW()-ROW(Stocks[#Headers])))</f>
        <v>0</v>
      </c>
    </row>
    <row r="632" spans="1:8" x14ac:dyDescent="0.3">
      <c r="A632" s="1">
        <v>41962</v>
      </c>
      <c r="B632" s="2">
        <v>74.010002139999997</v>
      </c>
      <c r="C632" s="2">
        <v>74.540000919999997</v>
      </c>
      <c r="D632" s="2">
        <v>73.11000061</v>
      </c>
      <c r="E632" s="2">
        <v>73.33000183</v>
      </c>
      <c r="F632" s="2">
        <v>73.050949099999997</v>
      </c>
      <c r="G632" s="2">
        <v>25441200</v>
      </c>
      <c r="H632" s="2" cm="1">
        <f t="array" ref="H632">IF(ROW()=ROW(Stocks[#Headers])+1, 0, Stocks[[#This Row],[Date]] - INDEX(Stocks[Date], ROW()-ROW(Stocks[#Headers])))</f>
        <v>0</v>
      </c>
    </row>
    <row r="633" spans="1:8" x14ac:dyDescent="0.3">
      <c r="A633" s="1">
        <v>41963</v>
      </c>
      <c r="B633" s="2">
        <v>72.800003050000001</v>
      </c>
      <c r="C633" s="2">
        <v>73.989997860000003</v>
      </c>
      <c r="D633" s="2">
        <v>72.510002139999997</v>
      </c>
      <c r="E633" s="2">
        <v>73.599998470000003</v>
      </c>
      <c r="F633" s="2">
        <v>73.319915769999994</v>
      </c>
      <c r="G633" s="2">
        <v>19154900</v>
      </c>
      <c r="H633" s="2" cm="1">
        <f t="array" ref="H633">IF(ROW()=ROW(Stocks[#Headers])+1, 0, Stocks[[#This Row],[Date]] - INDEX(Stocks[Date], ROW()-ROW(Stocks[#Headers])))</f>
        <v>0</v>
      </c>
    </row>
    <row r="634" spans="1:8" x14ac:dyDescent="0.3">
      <c r="A634" s="1">
        <v>41964</v>
      </c>
      <c r="B634" s="2">
        <v>74.5</v>
      </c>
      <c r="C634" s="2">
        <v>74.5</v>
      </c>
      <c r="D634" s="2">
        <v>73.5</v>
      </c>
      <c r="E634" s="2">
        <v>73.75</v>
      </c>
      <c r="F634" s="2">
        <v>73.469352720000003</v>
      </c>
      <c r="G634" s="2">
        <v>23060400</v>
      </c>
      <c r="H634" s="2" cm="1">
        <f t="array" ref="H634">IF(ROW()=ROW(Stocks[#Headers])+1, 0, Stocks[[#This Row],[Date]] - INDEX(Stocks[Date], ROW()-ROW(Stocks[#Headers])))</f>
        <v>0</v>
      </c>
    </row>
    <row r="635" spans="1:8" x14ac:dyDescent="0.3">
      <c r="A635" s="1">
        <v>41967</v>
      </c>
      <c r="B635" s="2">
        <v>73.540000919999997</v>
      </c>
      <c r="C635" s="2">
        <v>74.349998470000003</v>
      </c>
      <c r="D635" s="2">
        <v>73.349998470000003</v>
      </c>
      <c r="E635" s="2">
        <v>74.010002139999997</v>
      </c>
      <c r="F635" s="2">
        <v>73.728370670000004</v>
      </c>
      <c r="G635" s="2">
        <v>22103800</v>
      </c>
      <c r="H635" s="2" cm="1">
        <f t="array" ref="H635">IF(ROW()=ROW(Stocks[#Headers])+1, 0, Stocks[[#This Row],[Date]] - INDEX(Stocks[Date], ROW()-ROW(Stocks[#Headers])))</f>
        <v>0</v>
      </c>
    </row>
    <row r="636" spans="1:8" x14ac:dyDescent="0.3">
      <c r="A636" s="1">
        <v>41968</v>
      </c>
      <c r="B636" s="2">
        <v>74.209999080000003</v>
      </c>
      <c r="C636" s="2">
        <v>75.739997860000003</v>
      </c>
      <c r="D636" s="2">
        <v>74.129997250000002</v>
      </c>
      <c r="E636" s="2">
        <v>75.629997250000002</v>
      </c>
      <c r="F636" s="2">
        <v>75.342193600000002</v>
      </c>
      <c r="G636" s="2">
        <v>32250200</v>
      </c>
      <c r="H636" s="2" cm="1">
        <f t="array" ref="H636">IF(ROW()=ROW(Stocks[#Headers])+1, 0, Stocks[[#This Row],[Date]] - INDEX(Stocks[Date], ROW()-ROW(Stocks[#Headers])))</f>
        <v>0</v>
      </c>
    </row>
    <row r="637" spans="1:8" x14ac:dyDescent="0.3">
      <c r="A637" s="1">
        <v>41969</v>
      </c>
      <c r="B637" s="2">
        <v>75.52999878</v>
      </c>
      <c r="C637" s="2">
        <v>77.77999878</v>
      </c>
      <c r="D637" s="2">
        <v>75.510002139999997</v>
      </c>
      <c r="E637" s="2">
        <v>77.620002749999998</v>
      </c>
      <c r="F637" s="2">
        <v>77.324638370000002</v>
      </c>
      <c r="G637" s="2">
        <v>32695300</v>
      </c>
      <c r="H637" s="2" cm="1">
        <f t="array" ref="H637">IF(ROW()=ROW(Stocks[#Headers])+1, 0, Stocks[[#This Row],[Date]] - INDEX(Stocks[Date], ROW()-ROW(Stocks[#Headers])))</f>
        <v>0</v>
      </c>
    </row>
    <row r="638" spans="1:8" x14ac:dyDescent="0.3">
      <c r="A638" s="1">
        <v>41971</v>
      </c>
      <c r="B638" s="2">
        <v>77.66999817</v>
      </c>
      <c r="C638" s="2">
        <v>78.269996640000002</v>
      </c>
      <c r="D638" s="2">
        <v>77.230003359999998</v>
      </c>
      <c r="E638" s="2">
        <v>77.699996949999999</v>
      </c>
      <c r="F638" s="2">
        <v>77.404319760000007</v>
      </c>
      <c r="G638" s="2">
        <v>15992000</v>
      </c>
      <c r="H638" s="2" cm="1">
        <f t="array" ref="H638">IF(ROW()=ROW(Stocks[#Headers])+1, 0, Stocks[[#This Row],[Date]] - INDEX(Stocks[Date], ROW()-ROW(Stocks[#Headers])))</f>
        <v>0</v>
      </c>
    </row>
    <row r="639" spans="1:8" x14ac:dyDescent="0.3">
      <c r="A639" s="1">
        <v>41974</v>
      </c>
      <c r="B639" s="2">
        <v>77.260002139999997</v>
      </c>
      <c r="C639" s="2">
        <v>77.309997559999999</v>
      </c>
      <c r="D639" s="2">
        <v>74.800003050000001</v>
      </c>
      <c r="E639" s="2">
        <v>75.099998470000003</v>
      </c>
      <c r="F639" s="2">
        <v>74.814216610000003</v>
      </c>
      <c r="G639" s="2">
        <v>31789900</v>
      </c>
      <c r="H639" s="2" cm="1">
        <f t="array" ref="H639">IF(ROW()=ROW(Stocks[#Headers])+1, 0, Stocks[[#This Row],[Date]] - INDEX(Stocks[Date], ROW()-ROW(Stocks[#Headers])))</f>
        <v>0</v>
      </c>
    </row>
    <row r="640" spans="1:8" x14ac:dyDescent="0.3">
      <c r="A640" s="1">
        <v>41975</v>
      </c>
      <c r="B640" s="2">
        <v>75.33000183</v>
      </c>
      <c r="C640" s="2">
        <v>75.910003660000001</v>
      </c>
      <c r="D640" s="2">
        <v>75.040000919999997</v>
      </c>
      <c r="E640" s="2">
        <v>75.459999080000003</v>
      </c>
      <c r="F640" s="2">
        <v>75.172843929999999</v>
      </c>
      <c r="G640" s="2">
        <v>16773900</v>
      </c>
      <c r="H640" s="2" cm="1">
        <f t="array" ref="H640">IF(ROW()=ROW(Stocks[#Headers])+1, 0, Stocks[[#This Row],[Date]] - INDEX(Stocks[Date], ROW()-ROW(Stocks[#Headers])))</f>
        <v>0</v>
      </c>
    </row>
    <row r="641" spans="1:8" x14ac:dyDescent="0.3">
      <c r="A641" s="1">
        <v>41976</v>
      </c>
      <c r="B641" s="2">
        <v>75.379997250000002</v>
      </c>
      <c r="C641" s="2">
        <v>75.730003359999998</v>
      </c>
      <c r="D641" s="2">
        <v>74.400001529999997</v>
      </c>
      <c r="E641" s="2">
        <v>74.879997250000002</v>
      </c>
      <c r="F641" s="2">
        <v>74.595046999999994</v>
      </c>
      <c r="G641" s="2">
        <v>16689900</v>
      </c>
      <c r="H641" s="2" cm="1">
        <f t="array" ref="H641">IF(ROW()=ROW(Stocks[#Headers])+1, 0, Stocks[[#This Row],[Date]] - INDEX(Stocks[Date], ROW()-ROW(Stocks[#Headers])))</f>
        <v>0</v>
      </c>
    </row>
    <row r="642" spans="1:8" x14ac:dyDescent="0.3">
      <c r="A642" s="1">
        <v>41977</v>
      </c>
      <c r="B642" s="2">
        <v>74.83000183</v>
      </c>
      <c r="C642" s="2">
        <v>75.550003050000001</v>
      </c>
      <c r="D642" s="2">
        <v>74.660003660000001</v>
      </c>
      <c r="E642" s="2">
        <v>75.239997860000003</v>
      </c>
      <c r="F642" s="2">
        <v>74.953674320000005</v>
      </c>
      <c r="G642" s="2">
        <v>14362800</v>
      </c>
      <c r="H642" s="2" cm="1">
        <f t="array" ref="H642">IF(ROW()=ROW(Stocks[#Headers])+1, 0, Stocks[[#This Row],[Date]] - INDEX(Stocks[Date], ROW()-ROW(Stocks[#Headers])))</f>
        <v>0</v>
      </c>
    </row>
    <row r="643" spans="1:8" x14ac:dyDescent="0.3">
      <c r="A643" s="1">
        <v>41978</v>
      </c>
      <c r="B643" s="2">
        <v>75.800003050000001</v>
      </c>
      <c r="C643" s="2">
        <v>76.760002139999997</v>
      </c>
      <c r="D643" s="2">
        <v>75.36000061</v>
      </c>
      <c r="E643" s="2">
        <v>76.36000061</v>
      </c>
      <c r="F643" s="2">
        <v>76.069419859999996</v>
      </c>
      <c r="G643" s="2">
        <v>24306400</v>
      </c>
      <c r="H643" s="2" cm="1">
        <f t="array" ref="H643">IF(ROW()=ROW(Stocks[#Headers])+1, 0, Stocks[[#This Row],[Date]] - INDEX(Stocks[Date], ROW()-ROW(Stocks[#Headers])))</f>
        <v>0</v>
      </c>
    </row>
    <row r="644" spans="1:8" x14ac:dyDescent="0.3">
      <c r="A644" s="1">
        <v>41981</v>
      </c>
      <c r="B644" s="2">
        <v>76.180000309999997</v>
      </c>
      <c r="C644" s="2">
        <v>77.25</v>
      </c>
      <c r="D644" s="2">
        <v>75.400001529999997</v>
      </c>
      <c r="E644" s="2">
        <v>76.519996640000002</v>
      </c>
      <c r="F644" s="2">
        <v>76.228805539999996</v>
      </c>
      <c r="G644" s="2">
        <v>25733900</v>
      </c>
      <c r="H644" s="2" cm="1">
        <f t="array" ref="H644">IF(ROW()=ROW(Stocks[#Headers])+1, 0, Stocks[[#This Row],[Date]] - INDEX(Stocks[Date], ROW()-ROW(Stocks[#Headers])))</f>
        <v>0</v>
      </c>
    </row>
    <row r="645" spans="1:8" x14ac:dyDescent="0.3">
      <c r="A645" s="1">
        <v>41982</v>
      </c>
      <c r="B645" s="2">
        <v>75.199996949999999</v>
      </c>
      <c r="C645" s="2">
        <v>76.930000309999997</v>
      </c>
      <c r="D645" s="2">
        <v>74.77999878</v>
      </c>
      <c r="E645" s="2">
        <v>76.839996339999999</v>
      </c>
      <c r="F645" s="2">
        <v>76.547592159999994</v>
      </c>
      <c r="G645" s="2">
        <v>25358600</v>
      </c>
      <c r="H645" s="2" cm="1">
        <f t="array" ref="H645">IF(ROW()=ROW(Stocks[#Headers])+1, 0, Stocks[[#This Row],[Date]] - INDEX(Stocks[Date], ROW()-ROW(Stocks[#Headers])))</f>
        <v>0</v>
      </c>
    </row>
    <row r="646" spans="1:8" x14ac:dyDescent="0.3">
      <c r="A646" s="1">
        <v>41983</v>
      </c>
      <c r="B646" s="2">
        <v>76.650001529999997</v>
      </c>
      <c r="C646" s="2">
        <v>77.550003050000001</v>
      </c>
      <c r="D646" s="2">
        <v>76.069999690000003</v>
      </c>
      <c r="E646" s="2">
        <v>76.180000309999997</v>
      </c>
      <c r="F646" s="2">
        <v>75.890098570000006</v>
      </c>
      <c r="G646" s="2">
        <v>32210500</v>
      </c>
      <c r="H646" s="2" cm="1">
        <f t="array" ref="H646">IF(ROW()=ROW(Stocks[#Headers])+1, 0, Stocks[[#This Row],[Date]] - INDEX(Stocks[Date], ROW()-ROW(Stocks[#Headers])))</f>
        <v>0</v>
      </c>
    </row>
    <row r="647" spans="1:8" x14ac:dyDescent="0.3">
      <c r="A647" s="1">
        <v>41984</v>
      </c>
      <c r="B647" s="2">
        <v>76.519996640000002</v>
      </c>
      <c r="C647" s="2">
        <v>78.519996640000002</v>
      </c>
      <c r="D647" s="2">
        <v>76.480003359999998</v>
      </c>
      <c r="E647" s="2">
        <v>77.730003359999998</v>
      </c>
      <c r="F647" s="2">
        <v>77.434204100000002</v>
      </c>
      <c r="G647" s="2">
        <v>33462100</v>
      </c>
      <c r="H647" s="2" cm="1">
        <f t="array" ref="H647">IF(ROW()=ROW(Stocks[#Headers])+1, 0, Stocks[[#This Row],[Date]] - INDEX(Stocks[Date], ROW()-ROW(Stocks[#Headers])))</f>
        <v>0</v>
      </c>
    </row>
    <row r="648" spans="1:8" x14ac:dyDescent="0.3">
      <c r="A648" s="1">
        <v>41985</v>
      </c>
      <c r="B648" s="2">
        <v>77.160003660000001</v>
      </c>
      <c r="C648" s="2">
        <v>78.879997250000002</v>
      </c>
      <c r="D648" s="2">
        <v>77.019996640000002</v>
      </c>
      <c r="E648" s="2">
        <v>77.83000183</v>
      </c>
      <c r="F648" s="2">
        <v>77.533821110000005</v>
      </c>
      <c r="G648" s="2">
        <v>28091600</v>
      </c>
      <c r="H648" s="2" cm="1">
        <f t="array" ref="H648">IF(ROW()=ROW(Stocks[#Headers])+1, 0, Stocks[[#This Row],[Date]] - INDEX(Stocks[Date], ROW()-ROW(Stocks[#Headers])))</f>
        <v>0</v>
      </c>
    </row>
    <row r="649" spans="1:8" x14ac:dyDescent="0.3">
      <c r="A649" s="1">
        <v>41988</v>
      </c>
      <c r="B649" s="2">
        <v>78.459999080000003</v>
      </c>
      <c r="C649" s="2">
        <v>78.58000183</v>
      </c>
      <c r="D649" s="2">
        <v>76.559997559999999</v>
      </c>
      <c r="E649" s="2">
        <v>76.989997860000003</v>
      </c>
      <c r="F649" s="2">
        <v>76.697013850000005</v>
      </c>
      <c r="G649" s="2">
        <v>29396500</v>
      </c>
      <c r="H649" s="2" cm="1">
        <f t="array" ref="H649">IF(ROW()=ROW(Stocks[#Headers])+1, 0, Stocks[[#This Row],[Date]] - INDEX(Stocks[Date], ROW()-ROW(Stocks[#Headers])))</f>
        <v>0</v>
      </c>
    </row>
    <row r="650" spans="1:8" x14ac:dyDescent="0.3">
      <c r="A650" s="1">
        <v>41989</v>
      </c>
      <c r="B650" s="2">
        <v>76.190002440000001</v>
      </c>
      <c r="C650" s="2">
        <v>77.38999939</v>
      </c>
      <c r="D650" s="2">
        <v>74.589996339999999</v>
      </c>
      <c r="E650" s="2">
        <v>74.690002440000001</v>
      </c>
      <c r="F650" s="2">
        <v>74.405776979999999</v>
      </c>
      <c r="G650" s="2">
        <v>31554600</v>
      </c>
      <c r="H650" s="2" cm="1">
        <f t="array" ref="H650">IF(ROW()=ROW(Stocks[#Headers])+1, 0, Stocks[[#This Row],[Date]] - INDEX(Stocks[Date], ROW()-ROW(Stocks[#Headers])))</f>
        <v>0</v>
      </c>
    </row>
    <row r="651" spans="1:8" x14ac:dyDescent="0.3">
      <c r="A651" s="1">
        <v>41990</v>
      </c>
      <c r="B651" s="2">
        <v>75.010002139999997</v>
      </c>
      <c r="C651" s="2">
        <v>76.410003660000001</v>
      </c>
      <c r="D651" s="2">
        <v>74.900001529999997</v>
      </c>
      <c r="E651" s="2">
        <v>76.11000061</v>
      </c>
      <c r="F651" s="2">
        <v>75.820373540000006</v>
      </c>
      <c r="G651" s="2">
        <v>29203900</v>
      </c>
      <c r="H651" s="2" cm="1">
        <f t="array" ref="H651">IF(ROW()=ROW(Stocks[#Headers])+1, 0, Stocks[[#This Row],[Date]] - INDEX(Stocks[Date], ROW()-ROW(Stocks[#Headers])))</f>
        <v>0</v>
      </c>
    </row>
    <row r="652" spans="1:8" x14ac:dyDescent="0.3">
      <c r="A652" s="1">
        <v>41991</v>
      </c>
      <c r="B652" s="2">
        <v>76.88999939</v>
      </c>
      <c r="C652" s="2">
        <v>78.400001529999997</v>
      </c>
      <c r="D652" s="2">
        <v>76.510002139999997</v>
      </c>
      <c r="E652" s="2">
        <v>78.400001529999997</v>
      </c>
      <c r="F652" s="2">
        <v>78.101654049999993</v>
      </c>
      <c r="G652" s="2">
        <v>34222100</v>
      </c>
      <c r="H652" s="2" cm="1">
        <f t="array" ref="H652">IF(ROW()=ROW(Stocks[#Headers])+1, 0, Stocks[[#This Row],[Date]] - INDEX(Stocks[Date], ROW()-ROW(Stocks[#Headers])))</f>
        <v>0</v>
      </c>
    </row>
    <row r="653" spans="1:8" x14ac:dyDescent="0.3">
      <c r="A653" s="1">
        <v>41992</v>
      </c>
      <c r="B653" s="2">
        <v>78.75</v>
      </c>
      <c r="C653" s="2">
        <v>80</v>
      </c>
      <c r="D653" s="2">
        <v>78.33000183</v>
      </c>
      <c r="E653" s="2">
        <v>79.879997250000002</v>
      </c>
      <c r="F653" s="2">
        <v>79.576011660000006</v>
      </c>
      <c r="G653" s="2">
        <v>43335000</v>
      </c>
      <c r="H653" s="2" cm="1">
        <f t="array" ref="H653">IF(ROW()=ROW(Stocks[#Headers])+1, 0, Stocks[[#This Row],[Date]] - INDEX(Stocks[Date], ROW()-ROW(Stocks[#Headers])))</f>
        <v>0</v>
      </c>
    </row>
    <row r="654" spans="1:8" x14ac:dyDescent="0.3">
      <c r="A654" s="1">
        <v>41995</v>
      </c>
      <c r="B654" s="2">
        <v>80.08000183</v>
      </c>
      <c r="C654" s="2">
        <v>81.88999939</v>
      </c>
      <c r="D654" s="2">
        <v>80</v>
      </c>
      <c r="E654" s="2">
        <v>81.449996949999999</v>
      </c>
      <c r="F654" s="2">
        <v>81.140045169999993</v>
      </c>
      <c r="G654" s="2">
        <v>31395800</v>
      </c>
      <c r="H654" s="2" cm="1">
        <f t="array" ref="H654">IF(ROW()=ROW(Stocks[#Headers])+1, 0, Stocks[[#This Row],[Date]] - INDEX(Stocks[Date], ROW()-ROW(Stocks[#Headers])))</f>
        <v>0</v>
      </c>
    </row>
    <row r="655" spans="1:8" x14ac:dyDescent="0.3">
      <c r="A655" s="1">
        <v>41996</v>
      </c>
      <c r="B655" s="2">
        <v>82.019996640000002</v>
      </c>
      <c r="C655" s="2">
        <v>82.16999817</v>
      </c>
      <c r="D655" s="2">
        <v>80.400001529999997</v>
      </c>
      <c r="E655" s="2">
        <v>80.61000061</v>
      </c>
      <c r="F655" s="2">
        <v>80.303237920000001</v>
      </c>
      <c r="G655" s="2">
        <v>19865800</v>
      </c>
      <c r="H655" s="2" cm="1">
        <f t="array" ref="H655">IF(ROW()=ROW(Stocks[#Headers])+1, 0, Stocks[[#This Row],[Date]] - INDEX(Stocks[Date], ROW()-ROW(Stocks[#Headers])))</f>
        <v>0</v>
      </c>
    </row>
    <row r="656" spans="1:8" x14ac:dyDescent="0.3">
      <c r="A656" s="1">
        <v>41997</v>
      </c>
      <c r="B656" s="2">
        <v>81.02999878</v>
      </c>
      <c r="C656" s="2">
        <v>81.430000309999997</v>
      </c>
      <c r="D656" s="2">
        <v>80.75</v>
      </c>
      <c r="E656" s="2">
        <v>80.769996640000002</v>
      </c>
      <c r="F656" s="2">
        <v>80.462638850000005</v>
      </c>
      <c r="G656" s="2">
        <v>7685500</v>
      </c>
      <c r="H656" s="2" cm="1">
        <f t="array" ref="H656">IF(ROW()=ROW(Stocks[#Headers])+1, 0, Stocks[[#This Row],[Date]] - INDEX(Stocks[Date], ROW()-ROW(Stocks[#Headers])))</f>
        <v>0</v>
      </c>
    </row>
    <row r="657" spans="1:8" x14ac:dyDescent="0.3">
      <c r="A657" s="1">
        <v>41999</v>
      </c>
      <c r="B657" s="2">
        <v>81.019996640000002</v>
      </c>
      <c r="C657" s="2">
        <v>81.27999878</v>
      </c>
      <c r="D657" s="2">
        <v>80.510002139999997</v>
      </c>
      <c r="E657" s="2">
        <v>80.77999878</v>
      </c>
      <c r="F657" s="2">
        <v>80.472595209999994</v>
      </c>
      <c r="G657" s="2">
        <v>10647400</v>
      </c>
      <c r="H657" s="2" cm="1">
        <f t="array" ref="H657">IF(ROW()=ROW(Stocks[#Headers])+1, 0, Stocks[[#This Row],[Date]] - INDEX(Stocks[Date], ROW()-ROW(Stocks[#Headers])))</f>
        <v>0</v>
      </c>
    </row>
    <row r="658" spans="1:8" x14ac:dyDescent="0.3">
      <c r="A658" s="1">
        <v>42002</v>
      </c>
      <c r="B658" s="2">
        <v>80.489997860000003</v>
      </c>
      <c r="C658" s="2">
        <v>80.959999080000003</v>
      </c>
      <c r="D658" s="2">
        <v>79.709999080000003</v>
      </c>
      <c r="E658" s="2">
        <v>80.019996640000002</v>
      </c>
      <c r="F658" s="2">
        <v>79.715492249999997</v>
      </c>
      <c r="G658" s="2">
        <v>14134700</v>
      </c>
      <c r="H658" s="2" cm="1">
        <f t="array" ref="H658">IF(ROW()=ROW(Stocks[#Headers])+1, 0, Stocks[[#This Row],[Date]] - INDEX(Stocks[Date], ROW()-ROW(Stocks[#Headers])))</f>
        <v>0</v>
      </c>
    </row>
    <row r="659" spans="1:8" x14ac:dyDescent="0.3">
      <c r="A659" s="1">
        <v>42003</v>
      </c>
      <c r="B659" s="2">
        <v>79.849998470000003</v>
      </c>
      <c r="C659" s="2">
        <v>80.589996339999999</v>
      </c>
      <c r="D659" s="2">
        <v>79.099998470000003</v>
      </c>
      <c r="E659" s="2">
        <v>79.22000122</v>
      </c>
      <c r="F659" s="2">
        <v>78.918540949999993</v>
      </c>
      <c r="G659" s="2">
        <v>14370800</v>
      </c>
      <c r="H659" s="2" cm="1">
        <f t="array" ref="H659">IF(ROW()=ROW(Stocks[#Headers])+1, 0, Stocks[[#This Row],[Date]] - INDEX(Stocks[Date], ROW()-ROW(Stocks[#Headers])))</f>
        <v>0</v>
      </c>
    </row>
    <row r="660" spans="1:8" x14ac:dyDescent="0.3">
      <c r="A660" s="1">
        <v>42004</v>
      </c>
      <c r="B660" s="2">
        <v>79.540000919999997</v>
      </c>
      <c r="C660" s="2">
        <v>79.800003050000001</v>
      </c>
      <c r="D660" s="2">
        <v>77.86000061</v>
      </c>
      <c r="E660" s="2">
        <v>78.019996640000002</v>
      </c>
      <c r="F660" s="2">
        <v>77.723106380000004</v>
      </c>
      <c r="G660" s="2">
        <v>19935400</v>
      </c>
      <c r="H660" s="2" cm="1">
        <f t="array" ref="H660">IF(ROW()=ROW(Stocks[#Headers])+1, 0, Stocks[[#This Row],[Date]] - INDEX(Stocks[Date], ROW()-ROW(Stocks[#Headers])))</f>
        <v>0</v>
      </c>
    </row>
    <row r="661" spans="1:8" x14ac:dyDescent="0.3">
      <c r="A661" s="1">
        <v>42006</v>
      </c>
      <c r="B661" s="2">
        <v>78.58000183</v>
      </c>
      <c r="C661" s="2">
        <v>78.930000309999997</v>
      </c>
      <c r="D661" s="2">
        <v>77.699996949999999</v>
      </c>
      <c r="E661" s="2">
        <v>78.449996949999999</v>
      </c>
      <c r="F661" s="2">
        <v>78.151466369999994</v>
      </c>
      <c r="G661" s="2">
        <v>18177500</v>
      </c>
      <c r="H661" s="2" cm="1">
        <f t="array" ref="H661">IF(ROW()=ROW(Stocks[#Headers])+1, 0, Stocks[[#This Row],[Date]] - INDEX(Stocks[Date], ROW()-ROW(Stocks[#Headers])))</f>
        <v>0</v>
      </c>
    </row>
    <row r="662" spans="1:8" x14ac:dyDescent="0.3">
      <c r="A662" s="1">
        <v>42009</v>
      </c>
      <c r="B662" s="2">
        <v>77.980003359999998</v>
      </c>
      <c r="C662" s="2">
        <v>79.25</v>
      </c>
      <c r="D662" s="2">
        <v>76.86000061</v>
      </c>
      <c r="E662" s="2">
        <v>77.190002440000001</v>
      </c>
      <c r="F662" s="2">
        <v>76.896255490000001</v>
      </c>
      <c r="G662" s="2">
        <v>26452200</v>
      </c>
      <c r="H662" s="2" cm="1">
        <f t="array" ref="H662">IF(ROW()=ROW(Stocks[#Headers])+1, 0, Stocks[[#This Row],[Date]] - INDEX(Stocks[Date], ROW()-ROW(Stocks[#Headers])))</f>
        <v>0</v>
      </c>
    </row>
    <row r="663" spans="1:8" x14ac:dyDescent="0.3">
      <c r="A663" s="1">
        <v>42010</v>
      </c>
      <c r="B663" s="2">
        <v>77.230003359999998</v>
      </c>
      <c r="C663" s="2">
        <v>77.589996339999999</v>
      </c>
      <c r="D663" s="2">
        <v>75.36000061</v>
      </c>
      <c r="E663" s="2">
        <v>76.150001529999997</v>
      </c>
      <c r="F663" s="2">
        <v>75.860214229999997</v>
      </c>
      <c r="G663" s="2">
        <v>27399300</v>
      </c>
      <c r="H663" s="2" cm="1">
        <f t="array" ref="H663">IF(ROW()=ROW(Stocks[#Headers])+1, 0, Stocks[[#This Row],[Date]] - INDEX(Stocks[Date], ROW()-ROW(Stocks[#Headers])))</f>
        <v>0</v>
      </c>
    </row>
    <row r="664" spans="1:8" x14ac:dyDescent="0.3">
      <c r="A664" s="1">
        <v>42011</v>
      </c>
      <c r="B664" s="2">
        <v>76.760002139999997</v>
      </c>
      <c r="C664" s="2">
        <v>77.36000061</v>
      </c>
      <c r="D664" s="2">
        <v>75.819999690000003</v>
      </c>
      <c r="E664" s="2">
        <v>76.150001529999997</v>
      </c>
      <c r="F664" s="2">
        <v>75.860214229999997</v>
      </c>
      <c r="G664" s="2">
        <v>22045300</v>
      </c>
      <c r="H664" s="2" cm="1">
        <f t="array" ref="H664">IF(ROW()=ROW(Stocks[#Headers])+1, 0, Stocks[[#This Row],[Date]] - INDEX(Stocks[Date], ROW()-ROW(Stocks[#Headers])))</f>
        <v>0</v>
      </c>
    </row>
    <row r="665" spans="1:8" x14ac:dyDescent="0.3">
      <c r="A665" s="1">
        <v>42012</v>
      </c>
      <c r="B665" s="2">
        <v>76.739997860000003</v>
      </c>
      <c r="C665" s="2">
        <v>78.230003359999998</v>
      </c>
      <c r="D665" s="2">
        <v>76.08000183</v>
      </c>
      <c r="E665" s="2">
        <v>78.180000309999997</v>
      </c>
      <c r="F665" s="2">
        <v>77.882499690000003</v>
      </c>
      <c r="G665" s="2">
        <v>23961000</v>
      </c>
      <c r="H665" s="2" cm="1">
        <f t="array" ref="H665">IF(ROW()=ROW(Stocks[#Headers])+1, 0, Stocks[[#This Row],[Date]] - INDEX(Stocks[Date], ROW()-ROW(Stocks[#Headers])))</f>
        <v>0</v>
      </c>
    </row>
    <row r="666" spans="1:8" x14ac:dyDescent="0.3">
      <c r="A666" s="1">
        <v>42013</v>
      </c>
      <c r="B666" s="2">
        <v>78.199996949999999</v>
      </c>
      <c r="C666" s="2">
        <v>78.620002749999998</v>
      </c>
      <c r="D666" s="2">
        <v>77.199996949999999</v>
      </c>
      <c r="E666" s="2">
        <v>77.739997860000003</v>
      </c>
      <c r="F666" s="2">
        <v>77.444168090000005</v>
      </c>
      <c r="G666" s="2">
        <v>21157000</v>
      </c>
      <c r="H666" s="2" cm="1">
        <f t="array" ref="H666">IF(ROW()=ROW(Stocks[#Headers])+1, 0, Stocks[[#This Row],[Date]] - INDEX(Stocks[Date], ROW()-ROW(Stocks[#Headers])))</f>
        <v>0</v>
      </c>
    </row>
    <row r="667" spans="1:8" x14ac:dyDescent="0.3">
      <c r="A667" s="1">
        <v>42016</v>
      </c>
      <c r="B667" s="2">
        <v>77.839996339999999</v>
      </c>
      <c r="C667" s="2">
        <v>78</v>
      </c>
      <c r="D667" s="2">
        <v>76.209999080000003</v>
      </c>
      <c r="E667" s="2">
        <v>76.72000122</v>
      </c>
      <c r="F667" s="2">
        <v>76.428047179999993</v>
      </c>
      <c r="G667" s="2">
        <v>19190200</v>
      </c>
      <c r="H667" s="2" cm="1">
        <f t="array" ref="H667">IF(ROW()=ROW(Stocks[#Headers])+1, 0, Stocks[[#This Row],[Date]] - INDEX(Stocks[Date], ROW()-ROW(Stocks[#Headers])))</f>
        <v>0</v>
      </c>
    </row>
    <row r="668" spans="1:8" x14ac:dyDescent="0.3">
      <c r="A668" s="1">
        <v>42017</v>
      </c>
      <c r="B668" s="2">
        <v>77.230003359999998</v>
      </c>
      <c r="C668" s="2">
        <v>78.08000183</v>
      </c>
      <c r="D668" s="2">
        <v>75.849998470000003</v>
      </c>
      <c r="E668" s="2">
        <v>76.449996949999999</v>
      </c>
      <c r="F668" s="2">
        <v>76.159072879999997</v>
      </c>
      <c r="G668" s="2">
        <v>25179600</v>
      </c>
      <c r="H668" s="2" cm="1">
        <f t="array" ref="H668">IF(ROW()=ROW(Stocks[#Headers])+1, 0, Stocks[[#This Row],[Date]] - INDEX(Stocks[Date], ROW()-ROW(Stocks[#Headers])))</f>
        <v>0</v>
      </c>
    </row>
    <row r="669" spans="1:8" x14ac:dyDescent="0.3">
      <c r="A669" s="1">
        <v>42018</v>
      </c>
      <c r="B669" s="2">
        <v>76.41999817</v>
      </c>
      <c r="C669" s="2">
        <v>77.199996949999999</v>
      </c>
      <c r="D669" s="2">
        <v>76.02999878</v>
      </c>
      <c r="E669" s="2">
        <v>76.27999878</v>
      </c>
      <c r="F669" s="2">
        <v>75.989715579999995</v>
      </c>
      <c r="G669" s="2">
        <v>25918600</v>
      </c>
      <c r="H669" s="2" cm="1">
        <f t="array" ref="H669">IF(ROW()=ROW(Stocks[#Headers])+1, 0, Stocks[[#This Row],[Date]] - INDEX(Stocks[Date], ROW()-ROW(Stocks[#Headers])))</f>
        <v>0</v>
      </c>
    </row>
    <row r="670" spans="1:8" x14ac:dyDescent="0.3">
      <c r="A670" s="1">
        <v>42019</v>
      </c>
      <c r="B670" s="2">
        <v>76.400001529999997</v>
      </c>
      <c r="C670" s="2">
        <v>76.569999690000003</v>
      </c>
      <c r="D670" s="2">
        <v>73.540000919999997</v>
      </c>
      <c r="E670" s="2">
        <v>74.050003050000001</v>
      </c>
      <c r="F670" s="2">
        <v>73.768218989999994</v>
      </c>
      <c r="G670" s="2">
        <v>34134000</v>
      </c>
      <c r="H670" s="2" cm="1">
        <f t="array" ref="H670">IF(ROW()=ROW(Stocks[#Headers])+1, 0, Stocks[[#This Row],[Date]] - INDEX(Stocks[Date], ROW()-ROW(Stocks[#Headers])))</f>
        <v>0</v>
      </c>
    </row>
    <row r="671" spans="1:8" x14ac:dyDescent="0.3">
      <c r="A671" s="1">
        <v>42020</v>
      </c>
      <c r="B671" s="2">
        <v>74.040000919999997</v>
      </c>
      <c r="C671" s="2">
        <v>75.319999690000003</v>
      </c>
      <c r="D671" s="2">
        <v>73.839996339999999</v>
      </c>
      <c r="E671" s="2">
        <v>75.180000309999997</v>
      </c>
      <c r="F671" s="2">
        <v>74.893913269999999</v>
      </c>
      <c r="G671" s="2">
        <v>21791500</v>
      </c>
      <c r="H671" s="2" cm="1">
        <f t="array" ref="H671">IF(ROW()=ROW(Stocks[#Headers])+1, 0, Stocks[[#This Row],[Date]] - INDEX(Stocks[Date], ROW()-ROW(Stocks[#Headers])))</f>
        <v>0</v>
      </c>
    </row>
    <row r="672" spans="1:8" x14ac:dyDescent="0.3">
      <c r="A672" s="1">
        <v>42024</v>
      </c>
      <c r="B672" s="2">
        <v>75.72000122</v>
      </c>
      <c r="C672" s="2">
        <v>76.309997559999999</v>
      </c>
      <c r="D672" s="2">
        <v>74.819999690000003</v>
      </c>
      <c r="E672" s="2">
        <v>76.239997860000003</v>
      </c>
      <c r="F672" s="2">
        <v>75.949882509999995</v>
      </c>
      <c r="G672" s="2">
        <v>22821600</v>
      </c>
      <c r="H672" s="2" cm="1">
        <f t="array" ref="H672">IF(ROW()=ROW(Stocks[#Headers])+1, 0, Stocks[[#This Row],[Date]] - INDEX(Stocks[Date], ROW()-ROW(Stocks[#Headers])))</f>
        <v>0</v>
      </c>
    </row>
    <row r="673" spans="1:8" x14ac:dyDescent="0.3">
      <c r="A673" s="1">
        <v>42025</v>
      </c>
      <c r="B673" s="2">
        <v>76.160003660000001</v>
      </c>
      <c r="C673" s="2">
        <v>77.300003050000001</v>
      </c>
      <c r="D673" s="2">
        <v>75.849998470000003</v>
      </c>
      <c r="E673" s="2">
        <v>76.739997860000003</v>
      </c>
      <c r="F673" s="2">
        <v>76.44796753</v>
      </c>
      <c r="G673" s="2">
        <v>25096700</v>
      </c>
      <c r="H673" s="2" cm="1">
        <f t="array" ref="H673">IF(ROW()=ROW(Stocks[#Headers])+1, 0, Stocks[[#This Row],[Date]] - INDEX(Stocks[Date], ROW()-ROW(Stocks[#Headers])))</f>
        <v>0</v>
      </c>
    </row>
    <row r="674" spans="1:8" x14ac:dyDescent="0.3">
      <c r="A674" s="1">
        <v>42026</v>
      </c>
      <c r="B674" s="2">
        <v>77.16999817</v>
      </c>
      <c r="C674" s="2">
        <v>77.75</v>
      </c>
      <c r="D674" s="2">
        <v>76.680000309999997</v>
      </c>
      <c r="E674" s="2">
        <v>77.650001529999997</v>
      </c>
      <c r="F674" s="2">
        <v>77.354515079999999</v>
      </c>
      <c r="G674" s="2">
        <v>19519500</v>
      </c>
      <c r="H674" s="2" cm="1">
        <f t="array" ref="H674">IF(ROW()=ROW(Stocks[#Headers])+1, 0, Stocks[[#This Row],[Date]] - INDEX(Stocks[Date], ROW()-ROW(Stocks[#Headers])))</f>
        <v>0</v>
      </c>
    </row>
    <row r="675" spans="1:8" x14ac:dyDescent="0.3">
      <c r="A675" s="1">
        <v>42027</v>
      </c>
      <c r="B675" s="2">
        <v>77.650001529999997</v>
      </c>
      <c r="C675" s="2">
        <v>78.190002440000001</v>
      </c>
      <c r="D675" s="2">
        <v>77.040000919999997</v>
      </c>
      <c r="E675" s="2">
        <v>77.83000183</v>
      </c>
      <c r="F675" s="2">
        <v>77.533821110000005</v>
      </c>
      <c r="G675" s="2">
        <v>16746500</v>
      </c>
      <c r="H675" s="2" cm="1">
        <f t="array" ref="H675">IF(ROW()=ROW(Stocks[#Headers])+1, 0, Stocks[[#This Row],[Date]] - INDEX(Stocks[Date], ROW()-ROW(Stocks[#Headers])))</f>
        <v>0</v>
      </c>
    </row>
    <row r="676" spans="1:8" x14ac:dyDescent="0.3">
      <c r="A676" s="1">
        <v>42030</v>
      </c>
      <c r="B676" s="2">
        <v>77.980003359999998</v>
      </c>
      <c r="C676" s="2">
        <v>78.47000122</v>
      </c>
      <c r="D676" s="2">
        <v>77.290000919999997</v>
      </c>
      <c r="E676" s="2">
        <v>77.5</v>
      </c>
      <c r="F676" s="2">
        <v>77.205085749999995</v>
      </c>
      <c r="G676" s="2">
        <v>19260800</v>
      </c>
      <c r="H676" s="2" cm="1">
        <f t="array" ref="H676">IF(ROW()=ROW(Stocks[#Headers])+1, 0, Stocks[[#This Row],[Date]] - INDEX(Stocks[Date], ROW()-ROW(Stocks[#Headers])))</f>
        <v>0</v>
      </c>
    </row>
    <row r="677" spans="1:8" x14ac:dyDescent="0.3">
      <c r="A677" s="1">
        <v>42031</v>
      </c>
      <c r="B677" s="2">
        <v>76.709999080000003</v>
      </c>
      <c r="C677" s="2">
        <v>76.879997250000002</v>
      </c>
      <c r="D677" s="2">
        <v>75.629997250000002</v>
      </c>
      <c r="E677" s="2">
        <v>75.77999878</v>
      </c>
      <c r="F677" s="2">
        <v>75.491615300000007</v>
      </c>
      <c r="G677" s="2">
        <v>20110000</v>
      </c>
      <c r="H677" s="2" cm="1">
        <f t="array" ref="H677">IF(ROW()=ROW(Stocks[#Headers])+1, 0, Stocks[[#This Row],[Date]] - INDEX(Stocks[Date], ROW()-ROW(Stocks[#Headers])))</f>
        <v>0</v>
      </c>
    </row>
    <row r="678" spans="1:8" x14ac:dyDescent="0.3">
      <c r="A678" s="1">
        <v>42032</v>
      </c>
      <c r="B678" s="2">
        <v>76.900001529999997</v>
      </c>
      <c r="C678" s="2">
        <v>77.63999939</v>
      </c>
      <c r="D678" s="2">
        <v>76</v>
      </c>
      <c r="E678" s="2">
        <v>76.239997860000003</v>
      </c>
      <c r="F678" s="2">
        <v>75.949882509999995</v>
      </c>
      <c r="G678" s="2">
        <v>53306400</v>
      </c>
      <c r="H678" s="2" cm="1">
        <f t="array" ref="H678">IF(ROW()=ROW(Stocks[#Headers])+1, 0, Stocks[[#This Row],[Date]] - INDEX(Stocks[Date], ROW()-ROW(Stocks[#Headers])))</f>
        <v>0</v>
      </c>
    </row>
    <row r="679" spans="1:8" x14ac:dyDescent="0.3">
      <c r="A679" s="1">
        <v>42033</v>
      </c>
      <c r="B679" s="2">
        <v>76.849998470000003</v>
      </c>
      <c r="C679" s="2">
        <v>78.019996640000002</v>
      </c>
      <c r="D679" s="2">
        <v>74.209999080000003</v>
      </c>
      <c r="E679" s="2">
        <v>78</v>
      </c>
      <c r="F679" s="2">
        <v>77.703178410000007</v>
      </c>
      <c r="G679" s="2">
        <v>61293500</v>
      </c>
      <c r="H679" s="2" cm="1">
        <f t="array" ref="H679">IF(ROW()=ROW(Stocks[#Headers])+1, 0, Stocks[[#This Row],[Date]] - INDEX(Stocks[Date], ROW()-ROW(Stocks[#Headers])))</f>
        <v>0</v>
      </c>
    </row>
    <row r="680" spans="1:8" x14ac:dyDescent="0.3">
      <c r="A680" s="1">
        <v>42034</v>
      </c>
      <c r="B680" s="2">
        <v>78</v>
      </c>
      <c r="C680" s="2">
        <v>78.160003660000001</v>
      </c>
      <c r="D680" s="2">
        <v>75.75</v>
      </c>
      <c r="E680" s="2">
        <v>75.910003660000001</v>
      </c>
      <c r="F680" s="2">
        <v>75.621124269999996</v>
      </c>
      <c r="G680" s="2">
        <v>42649500</v>
      </c>
      <c r="H680" s="2" cm="1">
        <f t="array" ref="H680">IF(ROW()=ROW(Stocks[#Headers])+1, 0, Stocks[[#This Row],[Date]] - INDEX(Stocks[Date], ROW()-ROW(Stocks[#Headers])))</f>
        <v>0</v>
      </c>
    </row>
    <row r="681" spans="1:8" x14ac:dyDescent="0.3">
      <c r="A681" s="1">
        <v>42037</v>
      </c>
      <c r="B681" s="2">
        <v>76.11000061</v>
      </c>
      <c r="C681" s="2">
        <v>76.13999939</v>
      </c>
      <c r="D681" s="2">
        <v>73.75</v>
      </c>
      <c r="E681" s="2">
        <v>74.989997860000003</v>
      </c>
      <c r="F681" s="2">
        <v>74.704635620000005</v>
      </c>
      <c r="G681" s="2">
        <v>41955300</v>
      </c>
      <c r="H681" s="2" cm="1">
        <f t="array" ref="H681">IF(ROW()=ROW(Stocks[#Headers])+1, 0, Stocks[[#This Row],[Date]] - INDEX(Stocks[Date], ROW()-ROW(Stocks[#Headers])))</f>
        <v>0</v>
      </c>
    </row>
    <row r="682" spans="1:8" x14ac:dyDescent="0.3">
      <c r="A682" s="1">
        <v>42038</v>
      </c>
      <c r="B682" s="2">
        <v>75.190002440000001</v>
      </c>
      <c r="C682" s="2">
        <v>75.58000183</v>
      </c>
      <c r="D682" s="2">
        <v>73.86000061</v>
      </c>
      <c r="E682" s="2">
        <v>75.400001529999997</v>
      </c>
      <c r="F682" s="2">
        <v>75.113075260000002</v>
      </c>
      <c r="G682" s="2">
        <v>26957700</v>
      </c>
      <c r="H682" s="2" cm="1">
        <f t="array" ref="H682">IF(ROW()=ROW(Stocks[#Headers])+1, 0, Stocks[[#This Row],[Date]] - INDEX(Stocks[Date], ROW()-ROW(Stocks[#Headers])))</f>
        <v>0</v>
      </c>
    </row>
    <row r="683" spans="1:8" x14ac:dyDescent="0.3">
      <c r="A683" s="1">
        <v>42039</v>
      </c>
      <c r="B683" s="2">
        <v>75.089996339999999</v>
      </c>
      <c r="C683" s="2">
        <v>76.349998470000003</v>
      </c>
      <c r="D683" s="2">
        <v>75.010002139999997</v>
      </c>
      <c r="E683" s="2">
        <v>75.629997250000002</v>
      </c>
      <c r="F683" s="2">
        <v>75.342193600000002</v>
      </c>
      <c r="G683" s="2">
        <v>20277400</v>
      </c>
      <c r="H683" s="2" cm="1">
        <f t="array" ref="H683">IF(ROW()=ROW(Stocks[#Headers])+1, 0, Stocks[[#This Row],[Date]] - INDEX(Stocks[Date], ROW()-ROW(Stocks[#Headers])))</f>
        <v>0</v>
      </c>
    </row>
    <row r="684" spans="1:8" x14ac:dyDescent="0.3">
      <c r="A684" s="1">
        <v>42040</v>
      </c>
      <c r="B684" s="2">
        <v>75.709999080000003</v>
      </c>
      <c r="C684" s="2">
        <v>75.980003359999998</v>
      </c>
      <c r="D684" s="2">
        <v>75.209999080000003</v>
      </c>
      <c r="E684" s="2">
        <v>75.61000061</v>
      </c>
      <c r="F684" s="2">
        <v>75.322273249999995</v>
      </c>
      <c r="G684" s="2">
        <v>15062600</v>
      </c>
      <c r="H684" s="2" cm="1">
        <f t="array" ref="H684">IF(ROW()=ROW(Stocks[#Headers])+1, 0, Stocks[[#This Row],[Date]] - INDEX(Stocks[Date], ROW()-ROW(Stocks[#Headers])))</f>
        <v>0</v>
      </c>
    </row>
    <row r="685" spans="1:8" x14ac:dyDescent="0.3">
      <c r="A685" s="1">
        <v>42041</v>
      </c>
      <c r="B685" s="2">
        <v>75.680000309999997</v>
      </c>
      <c r="C685" s="2">
        <v>75.699996949999999</v>
      </c>
      <c r="D685" s="2">
        <v>74.25</v>
      </c>
      <c r="E685" s="2">
        <v>74.47000122</v>
      </c>
      <c r="F685" s="2">
        <v>74.186607359999996</v>
      </c>
      <c r="G685" s="2">
        <v>21211000</v>
      </c>
      <c r="H685" s="2" cm="1">
        <f t="array" ref="H685">IF(ROW()=ROW(Stocks[#Headers])+1, 0, Stocks[[#This Row],[Date]] - INDEX(Stocks[Date], ROW()-ROW(Stocks[#Headers])))</f>
        <v>0</v>
      </c>
    </row>
    <row r="686" spans="1:8" x14ac:dyDescent="0.3">
      <c r="A686" s="1">
        <v>42044</v>
      </c>
      <c r="B686" s="2">
        <v>74.050003050000001</v>
      </c>
      <c r="C686" s="2">
        <v>74.83000183</v>
      </c>
      <c r="D686" s="2">
        <v>73.449996949999999</v>
      </c>
      <c r="E686" s="2">
        <v>74.440002440000001</v>
      </c>
      <c r="F686" s="2">
        <v>74.15673065</v>
      </c>
      <c r="G686" s="2">
        <v>16194300</v>
      </c>
      <c r="H686" s="2" cm="1">
        <f t="array" ref="H686">IF(ROW()=ROW(Stocks[#Headers])+1, 0, Stocks[[#This Row],[Date]] - INDEX(Stocks[Date], ROW()-ROW(Stocks[#Headers])))</f>
        <v>0</v>
      </c>
    </row>
    <row r="687" spans="1:8" x14ac:dyDescent="0.3">
      <c r="A687" s="1">
        <v>42045</v>
      </c>
      <c r="B687" s="2">
        <v>74.849998470000003</v>
      </c>
      <c r="C687" s="2">
        <v>75.339996339999999</v>
      </c>
      <c r="D687" s="2">
        <v>74.5</v>
      </c>
      <c r="E687" s="2">
        <v>75.190002440000001</v>
      </c>
      <c r="F687" s="2">
        <v>74.903869630000003</v>
      </c>
      <c r="G687" s="2">
        <v>15811300</v>
      </c>
      <c r="H687" s="2" cm="1">
        <f t="array" ref="H687">IF(ROW()=ROW(Stocks[#Headers])+1, 0, Stocks[[#This Row],[Date]] - INDEX(Stocks[Date], ROW()-ROW(Stocks[#Headers])))</f>
        <v>0</v>
      </c>
    </row>
    <row r="688" spans="1:8" x14ac:dyDescent="0.3">
      <c r="A688" s="1">
        <v>42046</v>
      </c>
      <c r="B688" s="2">
        <v>75.089996339999999</v>
      </c>
      <c r="C688" s="2">
        <v>76.75</v>
      </c>
      <c r="D688" s="2">
        <v>75.02999878</v>
      </c>
      <c r="E688" s="2">
        <v>76.510002139999997</v>
      </c>
      <c r="F688" s="2">
        <v>76.218849180000007</v>
      </c>
      <c r="G688" s="2">
        <v>20877400</v>
      </c>
      <c r="H688" s="2" cm="1">
        <f t="array" ref="H688">IF(ROW()=ROW(Stocks[#Headers])+1, 0, Stocks[[#This Row],[Date]] - INDEX(Stocks[Date], ROW()-ROW(Stocks[#Headers])))</f>
        <v>0</v>
      </c>
    </row>
    <row r="689" spans="1:8" x14ac:dyDescent="0.3">
      <c r="A689" s="1">
        <v>42047</v>
      </c>
      <c r="B689" s="2">
        <v>76.86000061</v>
      </c>
      <c r="C689" s="2">
        <v>76.870002749999998</v>
      </c>
      <c r="D689" s="2">
        <v>75.88999939</v>
      </c>
      <c r="E689" s="2">
        <v>76.230003359999998</v>
      </c>
      <c r="F689" s="2">
        <v>75.939918520000006</v>
      </c>
      <c r="G689" s="2">
        <v>17235000</v>
      </c>
      <c r="H689" s="2" cm="1">
        <f t="array" ref="H689">IF(ROW()=ROW(Stocks[#Headers])+1, 0, Stocks[[#This Row],[Date]] - INDEX(Stocks[Date], ROW()-ROW(Stocks[#Headers])))</f>
        <v>0</v>
      </c>
    </row>
    <row r="690" spans="1:8" x14ac:dyDescent="0.3">
      <c r="A690" s="1">
        <v>42048</v>
      </c>
      <c r="B690" s="2">
        <v>76.459999080000003</v>
      </c>
      <c r="C690" s="2">
        <v>76.480003359999998</v>
      </c>
      <c r="D690" s="2">
        <v>75.5</v>
      </c>
      <c r="E690" s="2">
        <v>75.739997860000003</v>
      </c>
      <c r="F690" s="2">
        <v>75.451774599999993</v>
      </c>
      <c r="G690" s="2">
        <v>18621900</v>
      </c>
      <c r="H690" s="2" cm="1">
        <f t="array" ref="H690">IF(ROW()=ROW(Stocks[#Headers])+1, 0, Stocks[[#This Row],[Date]] - INDEX(Stocks[Date], ROW()-ROW(Stocks[#Headers])))</f>
        <v>0</v>
      </c>
    </row>
    <row r="691" spans="1:8" x14ac:dyDescent="0.3">
      <c r="A691" s="1">
        <v>42052</v>
      </c>
      <c r="B691" s="2">
        <v>75.300003050000001</v>
      </c>
      <c r="C691" s="2">
        <v>76.910003660000001</v>
      </c>
      <c r="D691" s="2">
        <v>75.08000183</v>
      </c>
      <c r="E691" s="2">
        <v>75.599998470000003</v>
      </c>
      <c r="F691" s="2">
        <v>75.31230927</v>
      </c>
      <c r="G691" s="2">
        <v>25254400</v>
      </c>
      <c r="H691" s="2" cm="1">
        <f t="array" ref="H691">IF(ROW()=ROW(Stocks[#Headers])+1, 0, Stocks[[#This Row],[Date]] - INDEX(Stocks[Date], ROW()-ROW(Stocks[#Headers])))</f>
        <v>0</v>
      </c>
    </row>
    <row r="692" spans="1:8" x14ac:dyDescent="0.3">
      <c r="A692" s="1">
        <v>42053</v>
      </c>
      <c r="B692" s="2">
        <v>75.940002440000001</v>
      </c>
      <c r="C692" s="2">
        <v>76.900001529999997</v>
      </c>
      <c r="D692" s="2">
        <v>75.449996949999999</v>
      </c>
      <c r="E692" s="2">
        <v>76.709999080000003</v>
      </c>
      <c r="F692" s="2">
        <v>76.418090820000003</v>
      </c>
      <c r="G692" s="2">
        <v>22426400</v>
      </c>
      <c r="H692" s="2" cm="1">
        <f t="array" ref="H692">IF(ROW()=ROW(Stocks[#Headers])+1, 0, Stocks[[#This Row],[Date]] - INDEX(Stocks[Date], ROW()-ROW(Stocks[#Headers])))</f>
        <v>0</v>
      </c>
    </row>
    <row r="693" spans="1:8" x14ac:dyDescent="0.3">
      <c r="A693" s="1">
        <v>42054</v>
      </c>
      <c r="B693" s="2">
        <v>76.989997860000003</v>
      </c>
      <c r="C693" s="2">
        <v>79.839996339999999</v>
      </c>
      <c r="D693" s="2">
        <v>76.949996949999999</v>
      </c>
      <c r="E693" s="2">
        <v>79.41999817</v>
      </c>
      <c r="F693" s="2">
        <v>79.117774960000006</v>
      </c>
      <c r="G693" s="2">
        <v>45851200</v>
      </c>
      <c r="H693" s="2" cm="1">
        <f t="array" ref="H693">IF(ROW()=ROW(Stocks[#Headers])+1, 0, Stocks[[#This Row],[Date]] - INDEX(Stocks[Date], ROW()-ROW(Stocks[#Headers])))</f>
        <v>0</v>
      </c>
    </row>
    <row r="694" spans="1:8" x14ac:dyDescent="0.3">
      <c r="A694" s="1">
        <v>42055</v>
      </c>
      <c r="B694" s="2">
        <v>79.550003050000001</v>
      </c>
      <c r="C694" s="2">
        <v>80.339996339999999</v>
      </c>
      <c r="D694" s="2">
        <v>79.199996949999999</v>
      </c>
      <c r="E694" s="2">
        <v>79.900001529999997</v>
      </c>
      <c r="F694" s="2">
        <v>79.595954899999995</v>
      </c>
      <c r="G694" s="2">
        <v>36931700</v>
      </c>
      <c r="H694" s="2" cm="1">
        <f t="array" ref="H694">IF(ROW()=ROW(Stocks[#Headers])+1, 0, Stocks[[#This Row],[Date]] - INDEX(Stocks[Date], ROW()-ROW(Stocks[#Headers])))</f>
        <v>0</v>
      </c>
    </row>
    <row r="695" spans="1:8" x14ac:dyDescent="0.3">
      <c r="A695" s="1">
        <v>42058</v>
      </c>
      <c r="B695" s="2">
        <v>79.959999080000003</v>
      </c>
      <c r="C695" s="2">
        <v>80.190002440000001</v>
      </c>
      <c r="D695" s="2">
        <v>78.379997250000002</v>
      </c>
      <c r="E695" s="2">
        <v>78.839996339999999</v>
      </c>
      <c r="F695" s="2">
        <v>78.53997803</v>
      </c>
      <c r="G695" s="2">
        <v>24139100</v>
      </c>
      <c r="H695" s="2" cm="1">
        <f t="array" ref="H695">IF(ROW()=ROW(Stocks[#Headers])+1, 0, Stocks[[#This Row],[Date]] - INDEX(Stocks[Date], ROW()-ROW(Stocks[#Headers])))</f>
        <v>0</v>
      </c>
    </row>
    <row r="696" spans="1:8" x14ac:dyDescent="0.3">
      <c r="A696" s="1">
        <v>42059</v>
      </c>
      <c r="B696" s="2">
        <v>78.5</v>
      </c>
      <c r="C696" s="2">
        <v>79.480003359999998</v>
      </c>
      <c r="D696" s="2">
        <v>78.099998470000003</v>
      </c>
      <c r="E696" s="2">
        <v>78.449996949999999</v>
      </c>
      <c r="F696" s="2">
        <v>78.151466369999994</v>
      </c>
      <c r="G696" s="2">
        <v>18897100</v>
      </c>
      <c r="H696" s="2" cm="1">
        <f t="array" ref="H696">IF(ROW()=ROW(Stocks[#Headers])+1, 0, Stocks[[#This Row],[Date]] - INDEX(Stocks[Date], ROW()-ROW(Stocks[#Headers])))</f>
        <v>0</v>
      </c>
    </row>
    <row r="697" spans="1:8" x14ac:dyDescent="0.3">
      <c r="A697" s="1">
        <v>42060</v>
      </c>
      <c r="B697" s="2">
        <v>78.5</v>
      </c>
      <c r="C697" s="2">
        <v>80.199996949999999</v>
      </c>
      <c r="D697" s="2">
        <v>78.5</v>
      </c>
      <c r="E697" s="2">
        <v>79.559997559999999</v>
      </c>
      <c r="F697" s="2">
        <v>79.257240300000007</v>
      </c>
      <c r="G697" s="2">
        <v>25593800</v>
      </c>
      <c r="H697" s="2" cm="1">
        <f t="array" ref="H697">IF(ROW()=ROW(Stocks[#Headers])+1, 0, Stocks[[#This Row],[Date]] - INDEX(Stocks[Date], ROW()-ROW(Stocks[#Headers])))</f>
        <v>0</v>
      </c>
    </row>
    <row r="698" spans="1:8" x14ac:dyDescent="0.3">
      <c r="A698" s="1">
        <v>42061</v>
      </c>
      <c r="B698" s="2">
        <v>79.879997250000002</v>
      </c>
      <c r="C698" s="2">
        <v>81.370002749999998</v>
      </c>
      <c r="D698" s="2">
        <v>79.72000122</v>
      </c>
      <c r="E698" s="2">
        <v>80.410003660000001</v>
      </c>
      <c r="F698" s="2">
        <v>80.104011540000002</v>
      </c>
      <c r="G698" s="2">
        <v>31111900</v>
      </c>
      <c r="H698" s="2" cm="1">
        <f t="array" ref="H698">IF(ROW()=ROW(Stocks[#Headers])+1, 0, Stocks[[#This Row],[Date]] - INDEX(Stocks[Date], ROW()-ROW(Stocks[#Headers])))</f>
        <v>0</v>
      </c>
    </row>
    <row r="699" spans="1:8" x14ac:dyDescent="0.3">
      <c r="A699" s="1">
        <v>42062</v>
      </c>
      <c r="B699" s="2">
        <v>80.680000309999997</v>
      </c>
      <c r="C699" s="2">
        <v>81.230003359999998</v>
      </c>
      <c r="D699" s="2">
        <v>78.620002749999998</v>
      </c>
      <c r="E699" s="2">
        <v>78.97000122</v>
      </c>
      <c r="F699" s="2">
        <v>78.669487000000004</v>
      </c>
      <c r="G699" s="2">
        <v>30739200</v>
      </c>
      <c r="H699" s="2" cm="1">
        <f t="array" ref="H699">IF(ROW()=ROW(Stocks[#Headers])+1, 0, Stocks[[#This Row],[Date]] - INDEX(Stocks[Date], ROW()-ROW(Stocks[#Headers])))</f>
        <v>0</v>
      </c>
    </row>
    <row r="700" spans="1:8" x14ac:dyDescent="0.3">
      <c r="A700" s="1">
        <v>42065</v>
      </c>
      <c r="B700" s="2">
        <v>79</v>
      </c>
      <c r="C700" s="2">
        <v>79.86000061</v>
      </c>
      <c r="D700" s="2">
        <v>78.519996640000002</v>
      </c>
      <c r="E700" s="2">
        <v>79.75</v>
      </c>
      <c r="F700" s="2">
        <v>79.446510309999994</v>
      </c>
      <c r="G700" s="2">
        <v>21662500</v>
      </c>
      <c r="H700" s="2" cm="1">
        <f t="array" ref="H700">IF(ROW()=ROW(Stocks[#Headers])+1, 0, Stocks[[#This Row],[Date]] - INDEX(Stocks[Date], ROW()-ROW(Stocks[#Headers])))</f>
        <v>0</v>
      </c>
    </row>
    <row r="701" spans="1:8" x14ac:dyDescent="0.3">
      <c r="A701" s="1">
        <v>42066</v>
      </c>
      <c r="B701" s="2">
        <v>79.61000061</v>
      </c>
      <c r="C701" s="2">
        <v>79.699996949999999</v>
      </c>
      <c r="D701" s="2">
        <v>78.519996640000002</v>
      </c>
      <c r="E701" s="2">
        <v>79.599998470000003</v>
      </c>
      <c r="F701" s="2">
        <v>79.297088619999997</v>
      </c>
      <c r="G701" s="2">
        <v>18635000</v>
      </c>
      <c r="H701" s="2" cm="1">
        <f t="array" ref="H701">IF(ROW()=ROW(Stocks[#Headers])+1, 0, Stocks[[#This Row],[Date]] - INDEX(Stocks[Date], ROW()-ROW(Stocks[#Headers])))</f>
        <v>0</v>
      </c>
    </row>
    <row r="702" spans="1:8" x14ac:dyDescent="0.3">
      <c r="A702" s="1">
        <v>42067</v>
      </c>
      <c r="B702" s="2">
        <v>79.300003050000001</v>
      </c>
      <c r="C702" s="2">
        <v>81.150001529999997</v>
      </c>
      <c r="D702" s="2">
        <v>78.849998470000003</v>
      </c>
      <c r="E702" s="2">
        <v>80.900001529999997</v>
      </c>
      <c r="F702" s="2">
        <v>80.592147830000002</v>
      </c>
      <c r="G702" s="2">
        <v>28126700</v>
      </c>
      <c r="H702" s="2" cm="1">
        <f t="array" ref="H702">IF(ROW()=ROW(Stocks[#Headers])+1, 0, Stocks[[#This Row],[Date]] - INDEX(Stocks[Date], ROW()-ROW(Stocks[#Headers])))</f>
        <v>0</v>
      </c>
    </row>
    <row r="703" spans="1:8" x14ac:dyDescent="0.3">
      <c r="A703" s="1">
        <v>42068</v>
      </c>
      <c r="B703" s="2">
        <v>81.230003359999998</v>
      </c>
      <c r="C703" s="2">
        <v>81.989997860000003</v>
      </c>
      <c r="D703" s="2">
        <v>81.050003050000001</v>
      </c>
      <c r="E703" s="2">
        <v>81.209999080000003</v>
      </c>
      <c r="F703" s="2">
        <v>80.900962829999997</v>
      </c>
      <c r="G703" s="2">
        <v>27825700</v>
      </c>
      <c r="H703" s="2" cm="1">
        <f t="array" ref="H703">IF(ROW()=ROW(Stocks[#Headers])+1, 0, Stocks[[#This Row],[Date]] - INDEX(Stocks[Date], ROW()-ROW(Stocks[#Headers])))</f>
        <v>0</v>
      </c>
    </row>
    <row r="704" spans="1:8" x14ac:dyDescent="0.3">
      <c r="A704" s="1">
        <v>42069</v>
      </c>
      <c r="B704" s="2">
        <v>80.900001529999997</v>
      </c>
      <c r="C704" s="2">
        <v>81.33000183</v>
      </c>
      <c r="D704" s="2">
        <v>79.83000183</v>
      </c>
      <c r="E704" s="2">
        <v>80.010002139999997</v>
      </c>
      <c r="F704" s="2">
        <v>79.705528259999994</v>
      </c>
      <c r="G704" s="2">
        <v>24488600</v>
      </c>
      <c r="H704" s="2" cm="1">
        <f t="array" ref="H704">IF(ROW()=ROW(Stocks[#Headers])+1, 0, Stocks[[#This Row],[Date]] - INDEX(Stocks[Date], ROW()-ROW(Stocks[#Headers])))</f>
        <v>0</v>
      </c>
    </row>
    <row r="705" spans="1:8" x14ac:dyDescent="0.3">
      <c r="A705" s="1">
        <v>42072</v>
      </c>
      <c r="B705" s="2">
        <v>79.680000309999997</v>
      </c>
      <c r="C705" s="2">
        <v>79.910003660000001</v>
      </c>
      <c r="D705" s="2">
        <v>78.629997250000002</v>
      </c>
      <c r="E705" s="2">
        <v>79.440002440000001</v>
      </c>
      <c r="F705" s="2">
        <v>79.137695309999998</v>
      </c>
      <c r="G705" s="2">
        <v>18925100</v>
      </c>
      <c r="H705" s="2" cm="1">
        <f t="array" ref="H705">IF(ROW()=ROW(Stocks[#Headers])+1, 0, Stocks[[#This Row],[Date]] - INDEX(Stocks[Date], ROW()-ROW(Stocks[#Headers])))</f>
        <v>0</v>
      </c>
    </row>
    <row r="706" spans="1:8" x14ac:dyDescent="0.3">
      <c r="A706" s="1">
        <v>42073</v>
      </c>
      <c r="B706" s="2">
        <v>78.5</v>
      </c>
      <c r="C706" s="2">
        <v>79.260002139999997</v>
      </c>
      <c r="D706" s="2">
        <v>77.550003050000001</v>
      </c>
      <c r="E706" s="2">
        <v>77.550003050000001</v>
      </c>
      <c r="F706" s="2">
        <v>77.254890439999997</v>
      </c>
      <c r="G706" s="2">
        <v>23067100</v>
      </c>
      <c r="H706" s="2" cm="1">
        <f t="array" ref="H706">IF(ROW()=ROW(Stocks[#Headers])+1, 0, Stocks[[#This Row],[Date]] - INDEX(Stocks[Date], ROW()-ROW(Stocks[#Headers])))</f>
        <v>0</v>
      </c>
    </row>
    <row r="707" spans="1:8" x14ac:dyDescent="0.3">
      <c r="A707" s="1">
        <v>42074</v>
      </c>
      <c r="B707" s="2">
        <v>77.800003050000001</v>
      </c>
      <c r="C707" s="2">
        <v>78.430000309999997</v>
      </c>
      <c r="D707" s="2">
        <v>77.260002139999997</v>
      </c>
      <c r="E707" s="2">
        <v>77.569999690000003</v>
      </c>
      <c r="F707" s="2">
        <v>77.274810790000004</v>
      </c>
      <c r="G707" s="2">
        <v>20215700</v>
      </c>
      <c r="H707" s="2" cm="1">
        <f t="array" ref="H707">IF(ROW()=ROW(Stocks[#Headers])+1, 0, Stocks[[#This Row],[Date]] - INDEX(Stocks[Date], ROW()-ROW(Stocks[#Headers])))</f>
        <v>0</v>
      </c>
    </row>
    <row r="708" spans="1:8" x14ac:dyDescent="0.3">
      <c r="A708" s="1">
        <v>42075</v>
      </c>
      <c r="B708" s="2">
        <v>78.099998470000003</v>
      </c>
      <c r="C708" s="2">
        <v>79.050003050000001</v>
      </c>
      <c r="D708" s="2">
        <v>77.910003660000001</v>
      </c>
      <c r="E708" s="2">
        <v>78.930000309999997</v>
      </c>
      <c r="F708" s="2">
        <v>78.629646300000005</v>
      </c>
      <c r="G708" s="2">
        <v>16093300</v>
      </c>
      <c r="H708" s="2" cm="1">
        <f t="array" ref="H708">IF(ROW()=ROW(Stocks[#Headers])+1, 0, Stocks[[#This Row],[Date]] - INDEX(Stocks[Date], ROW()-ROW(Stocks[#Headers])))</f>
        <v>0</v>
      </c>
    </row>
    <row r="709" spans="1:8" x14ac:dyDescent="0.3">
      <c r="A709" s="1">
        <v>42076</v>
      </c>
      <c r="B709" s="2">
        <v>78.599998470000003</v>
      </c>
      <c r="C709" s="2">
        <v>79.379997250000002</v>
      </c>
      <c r="D709" s="2">
        <v>77.680000309999997</v>
      </c>
      <c r="E709" s="2">
        <v>78.050003050000001</v>
      </c>
      <c r="F709" s="2">
        <v>77.752998349999999</v>
      </c>
      <c r="G709" s="2">
        <v>18557300</v>
      </c>
      <c r="H709" s="2" cm="1">
        <f t="array" ref="H709">IF(ROW()=ROW(Stocks[#Headers])+1, 0, Stocks[[#This Row],[Date]] - INDEX(Stocks[Date], ROW()-ROW(Stocks[#Headers])))</f>
        <v>0</v>
      </c>
    </row>
    <row r="710" spans="1:8" x14ac:dyDescent="0.3">
      <c r="A710" s="1">
        <v>42079</v>
      </c>
      <c r="B710" s="2">
        <v>77.959999080000003</v>
      </c>
      <c r="C710" s="2">
        <v>78.120002749999998</v>
      </c>
      <c r="D710" s="2">
        <v>77.36000061</v>
      </c>
      <c r="E710" s="2">
        <v>78.069999690000003</v>
      </c>
      <c r="F710" s="2">
        <v>77.772903439999993</v>
      </c>
      <c r="G710" s="2">
        <v>19305400</v>
      </c>
      <c r="H710" s="2" cm="1">
        <f t="array" ref="H710">IF(ROW()=ROW(Stocks[#Headers])+1, 0, Stocks[[#This Row],[Date]] - INDEX(Stocks[Date], ROW()-ROW(Stocks[#Headers])))</f>
        <v>0</v>
      </c>
    </row>
    <row r="711" spans="1:8" x14ac:dyDescent="0.3">
      <c r="A711" s="1">
        <v>42080</v>
      </c>
      <c r="B711" s="2">
        <v>78.36000061</v>
      </c>
      <c r="C711" s="2">
        <v>79.77999878</v>
      </c>
      <c r="D711" s="2">
        <v>78.339996339999999</v>
      </c>
      <c r="E711" s="2">
        <v>79.36000061</v>
      </c>
      <c r="F711" s="2">
        <v>79.057998659999996</v>
      </c>
      <c r="G711" s="2">
        <v>22170000</v>
      </c>
      <c r="H711" s="2" cm="1">
        <f t="array" ref="H711">IF(ROW()=ROW(Stocks[#Headers])+1, 0, Stocks[[#This Row],[Date]] - INDEX(Stocks[Date], ROW()-ROW(Stocks[#Headers])))</f>
        <v>0</v>
      </c>
    </row>
    <row r="712" spans="1:8" x14ac:dyDescent="0.3">
      <c r="A712" s="1">
        <v>42081</v>
      </c>
      <c r="B712" s="2">
        <v>79.25</v>
      </c>
      <c r="C712" s="2">
        <v>81.239997860000003</v>
      </c>
      <c r="D712" s="2">
        <v>79.16999817</v>
      </c>
      <c r="E712" s="2">
        <v>80.910003660000001</v>
      </c>
      <c r="F712" s="2">
        <v>80.602119450000004</v>
      </c>
      <c r="G712" s="2">
        <v>36912400</v>
      </c>
      <c r="H712" s="2" cm="1">
        <f t="array" ref="H712">IF(ROW()=ROW(Stocks[#Headers])+1, 0, Stocks[[#This Row],[Date]] - INDEX(Stocks[Date], ROW()-ROW(Stocks[#Headers])))</f>
        <v>0</v>
      </c>
    </row>
    <row r="713" spans="1:8" x14ac:dyDescent="0.3">
      <c r="A713" s="1">
        <v>42082</v>
      </c>
      <c r="B713" s="2">
        <v>81.120002749999998</v>
      </c>
      <c r="C713" s="2">
        <v>83</v>
      </c>
      <c r="D713" s="2">
        <v>81</v>
      </c>
      <c r="E713" s="2">
        <v>82.75</v>
      </c>
      <c r="F713" s="2">
        <v>82.435112000000004</v>
      </c>
      <c r="G713" s="2">
        <v>42099500</v>
      </c>
      <c r="H713" s="2" cm="1">
        <f t="array" ref="H713">IF(ROW()=ROW(Stocks[#Headers])+1, 0, Stocks[[#This Row],[Date]] - INDEX(Stocks[Date], ROW()-ROW(Stocks[#Headers])))</f>
        <v>0</v>
      </c>
    </row>
    <row r="714" spans="1:8" x14ac:dyDescent="0.3">
      <c r="A714" s="1">
        <v>42083</v>
      </c>
      <c r="B714" s="2">
        <v>83.38999939</v>
      </c>
      <c r="C714" s="2">
        <v>84.599998470000003</v>
      </c>
      <c r="D714" s="2">
        <v>83.069999690000003</v>
      </c>
      <c r="E714" s="2">
        <v>83.800003050000001</v>
      </c>
      <c r="F714" s="2">
        <v>83.481117249999997</v>
      </c>
      <c r="G714" s="2">
        <v>44466300</v>
      </c>
      <c r="H714" s="2" cm="1">
        <f t="array" ref="H714">IF(ROW()=ROW(Stocks[#Headers])+1, 0, Stocks[[#This Row],[Date]] - INDEX(Stocks[Date], ROW()-ROW(Stocks[#Headers])))</f>
        <v>0</v>
      </c>
    </row>
    <row r="715" spans="1:8" x14ac:dyDescent="0.3">
      <c r="A715" s="1">
        <v>42086</v>
      </c>
      <c r="B715" s="2">
        <v>83.91999817</v>
      </c>
      <c r="C715" s="2">
        <v>84.959999080000003</v>
      </c>
      <c r="D715" s="2">
        <v>83.300003050000001</v>
      </c>
      <c r="E715" s="2">
        <v>84.430000309999997</v>
      </c>
      <c r="F715" s="2">
        <v>84.108711240000005</v>
      </c>
      <c r="G715" s="2">
        <v>27357300</v>
      </c>
      <c r="H715" s="2" cm="1">
        <f t="array" ref="H715">IF(ROW()=ROW(Stocks[#Headers])+1, 0, Stocks[[#This Row],[Date]] - INDEX(Stocks[Date], ROW()-ROW(Stocks[#Headers])))</f>
        <v>0</v>
      </c>
    </row>
    <row r="716" spans="1:8" x14ac:dyDescent="0.3">
      <c r="A716" s="1">
        <v>42087</v>
      </c>
      <c r="B716" s="2">
        <v>84.709999080000003</v>
      </c>
      <c r="C716" s="2">
        <v>86.069999690000003</v>
      </c>
      <c r="D716" s="2">
        <v>84.519996640000002</v>
      </c>
      <c r="E716" s="2">
        <v>85.309997559999999</v>
      </c>
      <c r="F716" s="2">
        <v>84.985359189999997</v>
      </c>
      <c r="G716" s="2">
        <v>32576500</v>
      </c>
      <c r="H716" s="2" cm="1">
        <f t="array" ref="H716">IF(ROW()=ROW(Stocks[#Headers])+1, 0, Stocks[[#This Row],[Date]] - INDEX(Stocks[Date], ROW()-ROW(Stocks[#Headers])))</f>
        <v>0</v>
      </c>
    </row>
    <row r="717" spans="1:8" x14ac:dyDescent="0.3">
      <c r="A717" s="1">
        <v>42088</v>
      </c>
      <c r="B717" s="2">
        <v>85.5</v>
      </c>
      <c r="C717" s="2">
        <v>85.519996640000002</v>
      </c>
      <c r="D717" s="2">
        <v>82.91999817</v>
      </c>
      <c r="E717" s="2">
        <v>82.91999817</v>
      </c>
      <c r="F717" s="2">
        <v>82.604454039999993</v>
      </c>
      <c r="G717" s="2">
        <v>37436100</v>
      </c>
      <c r="H717" s="2" cm="1">
        <f t="array" ref="H717">IF(ROW()=ROW(Stocks[#Headers])+1, 0, Stocks[[#This Row],[Date]] - INDEX(Stocks[Date], ROW()-ROW(Stocks[#Headers])))</f>
        <v>0</v>
      </c>
    </row>
    <row r="718" spans="1:8" x14ac:dyDescent="0.3">
      <c r="A718" s="1">
        <v>42089</v>
      </c>
      <c r="B718" s="2">
        <v>82.72000122</v>
      </c>
      <c r="C718" s="2">
        <v>83.769996640000002</v>
      </c>
      <c r="D718" s="2">
        <v>82.13999939</v>
      </c>
      <c r="E718" s="2">
        <v>83.010002139999997</v>
      </c>
      <c r="F718" s="2">
        <v>82.694114690000006</v>
      </c>
      <c r="G718" s="2">
        <v>32794800</v>
      </c>
      <c r="H718" s="2" cm="1">
        <f t="array" ref="H718">IF(ROW()=ROW(Stocks[#Headers])+1, 0, Stocks[[#This Row],[Date]] - INDEX(Stocks[Date], ROW()-ROW(Stocks[#Headers])))</f>
        <v>0</v>
      </c>
    </row>
    <row r="719" spans="1:8" x14ac:dyDescent="0.3">
      <c r="A719" s="1">
        <v>42090</v>
      </c>
      <c r="B719" s="2">
        <v>83.379997250000002</v>
      </c>
      <c r="C719" s="2">
        <v>83.949996949999999</v>
      </c>
      <c r="D719" s="2">
        <v>82.879997250000002</v>
      </c>
      <c r="E719" s="2">
        <v>83.300003050000001</v>
      </c>
      <c r="F719" s="2">
        <v>82.983016969999994</v>
      </c>
      <c r="G719" s="2">
        <v>18372600</v>
      </c>
      <c r="H719" s="2" cm="1">
        <f t="array" ref="H719">IF(ROW()=ROW(Stocks[#Headers])+1, 0, Stocks[[#This Row],[Date]] - INDEX(Stocks[Date], ROW()-ROW(Stocks[#Headers])))</f>
        <v>0</v>
      </c>
    </row>
    <row r="720" spans="1:8" x14ac:dyDescent="0.3">
      <c r="A720" s="1">
        <v>42093</v>
      </c>
      <c r="B720" s="2">
        <v>83.809997559999999</v>
      </c>
      <c r="C720" s="2">
        <v>84.339996339999999</v>
      </c>
      <c r="D720" s="2">
        <v>82.410003660000001</v>
      </c>
      <c r="E720" s="2">
        <v>83.199996949999999</v>
      </c>
      <c r="F720" s="2">
        <v>82.883384699999993</v>
      </c>
      <c r="G720" s="2">
        <v>24527700</v>
      </c>
      <c r="H720" s="2" cm="1">
        <f t="array" ref="H720">IF(ROW()=ROW(Stocks[#Headers])+1, 0, Stocks[[#This Row],[Date]] - INDEX(Stocks[Date], ROW()-ROW(Stocks[#Headers])))</f>
        <v>0</v>
      </c>
    </row>
    <row r="721" spans="1:8" x14ac:dyDescent="0.3">
      <c r="A721" s="1">
        <v>42094</v>
      </c>
      <c r="B721" s="2">
        <v>82.900001529999997</v>
      </c>
      <c r="C721" s="2">
        <v>83.5</v>
      </c>
      <c r="D721" s="2">
        <v>82.209999080000003</v>
      </c>
      <c r="E721" s="2">
        <v>82.22000122</v>
      </c>
      <c r="F721" s="2">
        <v>81.907127380000006</v>
      </c>
      <c r="G721" s="2">
        <v>19734300</v>
      </c>
      <c r="H721" s="2" cm="1">
        <f t="array" ref="H721">IF(ROW()=ROW(Stocks[#Headers])+1, 0, Stocks[[#This Row],[Date]] - INDEX(Stocks[Date], ROW()-ROW(Stocks[#Headers])))</f>
        <v>0</v>
      </c>
    </row>
    <row r="722" spans="1:8" x14ac:dyDescent="0.3">
      <c r="A722" s="1">
        <v>42095</v>
      </c>
      <c r="B722" s="2">
        <v>82.5</v>
      </c>
      <c r="C722" s="2">
        <v>82.72000122</v>
      </c>
      <c r="D722" s="2">
        <v>80.870002749999998</v>
      </c>
      <c r="E722" s="2">
        <v>81.66999817</v>
      </c>
      <c r="F722" s="2">
        <v>81.359214780000002</v>
      </c>
      <c r="G722" s="2">
        <v>22058200</v>
      </c>
      <c r="H722" s="2" cm="1">
        <f t="array" ref="H722">IF(ROW()=ROW(Stocks[#Headers])+1, 0, Stocks[[#This Row],[Date]] - INDEX(Stocks[Date], ROW()-ROW(Stocks[#Headers])))</f>
        <v>0</v>
      </c>
    </row>
    <row r="723" spans="1:8" x14ac:dyDescent="0.3">
      <c r="A723" s="1">
        <v>42096</v>
      </c>
      <c r="B723" s="2">
        <v>82.25</v>
      </c>
      <c r="C723" s="2">
        <v>82.559997559999999</v>
      </c>
      <c r="D723" s="2">
        <v>81.440002440000001</v>
      </c>
      <c r="E723" s="2">
        <v>81.559997559999999</v>
      </c>
      <c r="F723" s="2">
        <v>81.249626160000005</v>
      </c>
      <c r="G723" s="2">
        <v>19664100</v>
      </c>
      <c r="H723" s="2" cm="1">
        <f t="array" ref="H723">IF(ROW()=ROW(Stocks[#Headers])+1, 0, Stocks[[#This Row],[Date]] - INDEX(Stocks[Date], ROW()-ROW(Stocks[#Headers])))</f>
        <v>0</v>
      </c>
    </row>
    <row r="724" spans="1:8" x14ac:dyDescent="0.3">
      <c r="A724" s="1">
        <v>42100</v>
      </c>
      <c r="B724" s="2">
        <v>80.800003050000001</v>
      </c>
      <c r="C724" s="2">
        <v>82.809997559999999</v>
      </c>
      <c r="D724" s="2">
        <v>80.800003050000001</v>
      </c>
      <c r="E724" s="2">
        <v>82.440002440000001</v>
      </c>
      <c r="F724" s="2">
        <v>82.126281739999996</v>
      </c>
      <c r="G724" s="2">
        <v>19062900</v>
      </c>
      <c r="H724" s="2" cm="1">
        <f t="array" ref="H724">IF(ROW()=ROW(Stocks[#Headers])+1, 0, Stocks[[#This Row],[Date]] - INDEX(Stocks[Date], ROW()-ROW(Stocks[#Headers])))</f>
        <v>0</v>
      </c>
    </row>
    <row r="725" spans="1:8" x14ac:dyDescent="0.3">
      <c r="A725" s="1">
        <v>42101</v>
      </c>
      <c r="B725" s="2">
        <v>82.650001529999997</v>
      </c>
      <c r="C725" s="2">
        <v>83.41999817</v>
      </c>
      <c r="D725" s="2">
        <v>82.22000122</v>
      </c>
      <c r="E725" s="2">
        <v>82.319999690000003</v>
      </c>
      <c r="F725" s="2">
        <v>82.006736759999995</v>
      </c>
      <c r="G725" s="2">
        <v>17467000</v>
      </c>
      <c r="H725" s="2" cm="1">
        <f t="array" ref="H725">IF(ROW()=ROW(Stocks[#Headers])+1, 0, Stocks[[#This Row],[Date]] - INDEX(Stocks[Date], ROW()-ROW(Stocks[#Headers])))</f>
        <v>0</v>
      </c>
    </row>
    <row r="726" spans="1:8" x14ac:dyDescent="0.3">
      <c r="A726" s="1">
        <v>42102</v>
      </c>
      <c r="B726" s="2">
        <v>82.629997250000002</v>
      </c>
      <c r="C726" s="2">
        <v>83.099998470000003</v>
      </c>
      <c r="D726" s="2">
        <v>81.839996339999999</v>
      </c>
      <c r="E726" s="2">
        <v>82.27999878</v>
      </c>
      <c r="F726" s="2">
        <v>81.966888429999997</v>
      </c>
      <c r="G726" s="2">
        <v>18966700</v>
      </c>
      <c r="H726" s="2" cm="1">
        <f t="array" ref="H726">IF(ROW()=ROW(Stocks[#Headers])+1, 0, Stocks[[#This Row],[Date]] - INDEX(Stocks[Date], ROW()-ROW(Stocks[#Headers])))</f>
        <v>0</v>
      </c>
    </row>
    <row r="727" spans="1:8" x14ac:dyDescent="0.3">
      <c r="A727" s="1">
        <v>42103</v>
      </c>
      <c r="B727" s="2">
        <v>82.5</v>
      </c>
      <c r="C727" s="2">
        <v>82.800003050000001</v>
      </c>
      <c r="D727" s="2">
        <v>81.709999080000003</v>
      </c>
      <c r="E727" s="2">
        <v>82.16999817</v>
      </c>
      <c r="F727" s="2">
        <v>81.857307430000006</v>
      </c>
      <c r="G727" s="2">
        <v>15927300</v>
      </c>
      <c r="H727" s="2" cm="1">
        <f t="array" ref="H727">IF(ROW()=ROW(Stocks[#Headers])+1, 0, Stocks[[#This Row],[Date]] - INDEX(Stocks[Date], ROW()-ROW(Stocks[#Headers])))</f>
        <v>0</v>
      </c>
    </row>
    <row r="728" spans="1:8" x14ac:dyDescent="0.3">
      <c r="A728" s="1">
        <v>42104</v>
      </c>
      <c r="B728" s="2">
        <v>82.209999080000003</v>
      </c>
      <c r="C728" s="2">
        <v>82.61000061</v>
      </c>
      <c r="D728" s="2">
        <v>81.910003660000001</v>
      </c>
      <c r="E728" s="2">
        <v>82.040000919999997</v>
      </c>
      <c r="F728" s="2">
        <v>81.727806090000001</v>
      </c>
      <c r="G728" s="2">
        <v>12529700</v>
      </c>
      <c r="H728" s="2" cm="1">
        <f t="array" ref="H728">IF(ROW()=ROW(Stocks[#Headers])+1, 0, Stocks[[#This Row],[Date]] - INDEX(Stocks[Date], ROW()-ROW(Stocks[#Headers])))</f>
        <v>0</v>
      </c>
    </row>
    <row r="729" spans="1:8" x14ac:dyDescent="0.3">
      <c r="A729" s="1">
        <v>42107</v>
      </c>
      <c r="B729" s="2">
        <v>81.930000309999997</v>
      </c>
      <c r="C729" s="2">
        <v>83.940002440000001</v>
      </c>
      <c r="D729" s="2">
        <v>81.91999817</v>
      </c>
      <c r="E729" s="2">
        <v>83.010002139999997</v>
      </c>
      <c r="F729" s="2">
        <v>82.694114690000006</v>
      </c>
      <c r="G729" s="2">
        <v>26883100</v>
      </c>
      <c r="H729" s="2" cm="1">
        <f t="array" ref="H729">IF(ROW()=ROW(Stocks[#Headers])+1, 0, Stocks[[#This Row],[Date]] - INDEX(Stocks[Date], ROW()-ROW(Stocks[#Headers])))</f>
        <v>0</v>
      </c>
    </row>
    <row r="730" spans="1:8" x14ac:dyDescent="0.3">
      <c r="A730" s="1">
        <v>42108</v>
      </c>
      <c r="B730" s="2">
        <v>83.16999817</v>
      </c>
      <c r="C730" s="2">
        <v>83.690002440000001</v>
      </c>
      <c r="D730" s="2">
        <v>82.440002440000001</v>
      </c>
      <c r="E730" s="2">
        <v>83.519996640000002</v>
      </c>
      <c r="F730" s="2">
        <v>83.202171329999999</v>
      </c>
      <c r="G730" s="2">
        <v>19634200</v>
      </c>
      <c r="H730" s="2" cm="1">
        <f t="array" ref="H730">IF(ROW()=ROW(Stocks[#Headers])+1, 0, Stocks[[#This Row],[Date]] - INDEX(Stocks[Date], ROW()-ROW(Stocks[#Headers])))</f>
        <v>0</v>
      </c>
    </row>
    <row r="731" spans="1:8" x14ac:dyDescent="0.3">
      <c r="A731" s="1">
        <v>42109</v>
      </c>
      <c r="B731" s="2">
        <v>83.550003050000001</v>
      </c>
      <c r="C731" s="2">
        <v>83.660003660000001</v>
      </c>
      <c r="D731" s="2">
        <v>82.269996640000002</v>
      </c>
      <c r="E731" s="2">
        <v>82.709999080000003</v>
      </c>
      <c r="F731" s="2">
        <v>82.395256040000007</v>
      </c>
      <c r="G731" s="2">
        <v>22390900</v>
      </c>
      <c r="H731" s="2" cm="1">
        <f t="array" ref="H731">IF(ROW()=ROW(Stocks[#Headers])+1, 0, Stocks[[#This Row],[Date]] - INDEX(Stocks[Date], ROW()-ROW(Stocks[#Headers])))</f>
        <v>0</v>
      </c>
    </row>
    <row r="732" spans="1:8" x14ac:dyDescent="0.3">
      <c r="A732" s="1">
        <v>42110</v>
      </c>
      <c r="B732" s="2">
        <v>82.47000122</v>
      </c>
      <c r="C732" s="2">
        <v>83.069999690000003</v>
      </c>
      <c r="D732" s="2">
        <v>82.150001529999997</v>
      </c>
      <c r="E732" s="2">
        <v>82.309997559999999</v>
      </c>
      <c r="F732" s="2">
        <v>81.996780400000006</v>
      </c>
      <c r="G732" s="2">
        <v>13769700</v>
      </c>
      <c r="H732" s="2" cm="1">
        <f t="array" ref="H732">IF(ROW()=ROW(Stocks[#Headers])+1, 0, Stocks[[#This Row],[Date]] - INDEX(Stocks[Date], ROW()-ROW(Stocks[#Headers])))</f>
        <v>0</v>
      </c>
    </row>
    <row r="733" spans="1:8" x14ac:dyDescent="0.3">
      <c r="A733" s="1">
        <v>42111</v>
      </c>
      <c r="B733" s="2">
        <v>81.480003359999998</v>
      </c>
      <c r="C733" s="2">
        <v>82.11000061</v>
      </c>
      <c r="D733" s="2">
        <v>80.370002749999998</v>
      </c>
      <c r="E733" s="2">
        <v>80.77999878</v>
      </c>
      <c r="F733" s="2">
        <v>80.472595209999994</v>
      </c>
      <c r="G733" s="2">
        <v>24215000</v>
      </c>
      <c r="H733" s="2" cm="1">
        <f t="array" ref="H733">IF(ROW()=ROW(Stocks[#Headers])+1, 0, Stocks[[#This Row],[Date]] - INDEX(Stocks[Date], ROW()-ROW(Stocks[#Headers])))</f>
        <v>0</v>
      </c>
    </row>
    <row r="734" spans="1:8" x14ac:dyDescent="0.3">
      <c r="A734" s="1">
        <v>42114</v>
      </c>
      <c r="B734" s="2">
        <v>81.540000919999997</v>
      </c>
      <c r="C734" s="2">
        <v>83.150001529999997</v>
      </c>
      <c r="D734" s="2">
        <v>81.239997860000003</v>
      </c>
      <c r="E734" s="2">
        <v>83.089996339999999</v>
      </c>
      <c r="F734" s="2">
        <v>82.773811339999995</v>
      </c>
      <c r="G734" s="2">
        <v>28796800</v>
      </c>
      <c r="H734" s="2" cm="1">
        <f t="array" ref="H734">IF(ROW()=ROW(Stocks[#Headers])+1, 0, Stocks[[#This Row],[Date]] - INDEX(Stocks[Date], ROW()-ROW(Stocks[#Headers])))</f>
        <v>0</v>
      </c>
    </row>
    <row r="735" spans="1:8" x14ac:dyDescent="0.3">
      <c r="A735" s="1">
        <v>42115</v>
      </c>
      <c r="B735" s="2">
        <v>84</v>
      </c>
      <c r="C735" s="2">
        <v>84.489997860000003</v>
      </c>
      <c r="D735" s="2">
        <v>83.540000919999997</v>
      </c>
      <c r="E735" s="2">
        <v>83.620002749999998</v>
      </c>
      <c r="F735" s="2">
        <v>83.301795960000007</v>
      </c>
      <c r="G735" s="2">
        <v>27171900</v>
      </c>
      <c r="H735" s="2" cm="1">
        <f t="array" ref="H735">IF(ROW()=ROW(Stocks[#Headers])+1, 0, Stocks[[#This Row],[Date]] - INDEX(Stocks[Date], ROW()-ROW(Stocks[#Headers])))</f>
        <v>0</v>
      </c>
    </row>
    <row r="736" spans="1:8" x14ac:dyDescent="0.3">
      <c r="A736" s="1">
        <v>42116</v>
      </c>
      <c r="B736" s="2">
        <v>84.319999690000003</v>
      </c>
      <c r="C736" s="2">
        <v>84.739997860000003</v>
      </c>
      <c r="D736" s="2">
        <v>83.650001529999997</v>
      </c>
      <c r="E736" s="2">
        <v>84.629997250000002</v>
      </c>
      <c r="F736" s="2">
        <v>84.307945250000003</v>
      </c>
      <c r="G736" s="2">
        <v>45548000</v>
      </c>
      <c r="H736" s="2" cm="1">
        <f t="array" ref="H736">IF(ROW()=ROW(Stocks[#Headers])+1, 0, Stocks[[#This Row],[Date]] - INDEX(Stocks[Date], ROW()-ROW(Stocks[#Headers])))</f>
        <v>0</v>
      </c>
    </row>
    <row r="737" spans="1:8" x14ac:dyDescent="0.3">
      <c r="A737" s="1">
        <v>42117</v>
      </c>
      <c r="B737" s="2">
        <v>84.099998470000003</v>
      </c>
      <c r="C737" s="2">
        <v>85.589996339999999</v>
      </c>
      <c r="D737" s="2">
        <v>82.410003660000001</v>
      </c>
      <c r="E737" s="2">
        <v>82.410003660000001</v>
      </c>
      <c r="F737" s="2">
        <v>82.096397400000001</v>
      </c>
      <c r="G737" s="2">
        <v>73728100</v>
      </c>
      <c r="H737" s="2" cm="1">
        <f t="array" ref="H737">IF(ROW()=ROW(Stocks[#Headers])+1, 0, Stocks[[#This Row],[Date]] - INDEX(Stocks[Date], ROW()-ROW(Stocks[#Headers])))</f>
        <v>0</v>
      </c>
    </row>
    <row r="738" spans="1:8" x14ac:dyDescent="0.3">
      <c r="A738" s="1">
        <v>42118</v>
      </c>
      <c r="B738" s="2">
        <v>82.769996640000002</v>
      </c>
      <c r="C738" s="2">
        <v>82.940002440000001</v>
      </c>
      <c r="D738" s="2">
        <v>81.480003359999998</v>
      </c>
      <c r="E738" s="2">
        <v>81.52999878</v>
      </c>
      <c r="F738" s="2">
        <v>81.219741819999996</v>
      </c>
      <c r="G738" s="2">
        <v>29660400</v>
      </c>
      <c r="H738" s="2" cm="1">
        <f t="array" ref="H738">IF(ROW()=ROW(Stocks[#Headers])+1, 0, Stocks[[#This Row],[Date]] - INDEX(Stocks[Date], ROW()-ROW(Stocks[#Headers])))</f>
        <v>0</v>
      </c>
    </row>
    <row r="739" spans="1:8" x14ac:dyDescent="0.3">
      <c r="A739" s="1">
        <v>42121</v>
      </c>
      <c r="B739" s="2">
        <v>81.870002749999998</v>
      </c>
      <c r="C739" s="2">
        <v>82.930000309999997</v>
      </c>
      <c r="D739" s="2">
        <v>81.629997250000002</v>
      </c>
      <c r="E739" s="2">
        <v>81.910003660000001</v>
      </c>
      <c r="F739" s="2">
        <v>81.598304749999997</v>
      </c>
      <c r="G739" s="2">
        <v>25446000</v>
      </c>
      <c r="H739" s="2" cm="1">
        <f t="array" ref="H739">IF(ROW()=ROW(Stocks[#Headers])+1, 0, Stocks[[#This Row],[Date]] - INDEX(Stocks[Date], ROW()-ROW(Stocks[#Headers])))</f>
        <v>0</v>
      </c>
    </row>
    <row r="740" spans="1:8" x14ac:dyDescent="0.3">
      <c r="A740" s="1">
        <v>42122</v>
      </c>
      <c r="B740" s="2">
        <v>81.83000183</v>
      </c>
      <c r="C740" s="2">
        <v>81.900001529999997</v>
      </c>
      <c r="D740" s="2">
        <v>80.230003359999998</v>
      </c>
      <c r="E740" s="2">
        <v>80.680000309999997</v>
      </c>
      <c r="F740" s="2">
        <v>80.372978209999999</v>
      </c>
      <c r="G740" s="2">
        <v>23775300</v>
      </c>
      <c r="H740" s="2" cm="1">
        <f t="array" ref="H740">IF(ROW()=ROW(Stocks[#Headers])+1, 0, Stocks[[#This Row],[Date]] - INDEX(Stocks[Date], ROW()-ROW(Stocks[#Headers])))</f>
        <v>0</v>
      </c>
    </row>
    <row r="741" spans="1:8" x14ac:dyDescent="0.3">
      <c r="A741" s="1">
        <v>42123</v>
      </c>
      <c r="B741" s="2">
        <v>80.010002139999997</v>
      </c>
      <c r="C741" s="2">
        <v>81.38999939</v>
      </c>
      <c r="D741" s="2">
        <v>79.519996640000002</v>
      </c>
      <c r="E741" s="2">
        <v>80.47000122</v>
      </c>
      <c r="F741" s="2">
        <v>80.163787839999998</v>
      </c>
      <c r="G741" s="2">
        <v>26430300</v>
      </c>
      <c r="H741" s="2" cm="1">
        <f t="array" ref="H741">IF(ROW()=ROW(Stocks[#Headers])+1, 0, Stocks[[#This Row],[Date]] - INDEX(Stocks[Date], ROW()-ROW(Stocks[#Headers])))</f>
        <v>0</v>
      </c>
    </row>
    <row r="742" spans="1:8" x14ac:dyDescent="0.3">
      <c r="A742" s="1">
        <v>42124</v>
      </c>
      <c r="B742" s="2">
        <v>80.010002139999997</v>
      </c>
      <c r="C742" s="2">
        <v>80.959999080000003</v>
      </c>
      <c r="D742" s="2">
        <v>78.319999690000003</v>
      </c>
      <c r="E742" s="2">
        <v>78.769996640000002</v>
      </c>
      <c r="F742" s="2">
        <v>78.470245360000007</v>
      </c>
      <c r="G742" s="2">
        <v>28999000</v>
      </c>
      <c r="H742" s="2" cm="1">
        <f t="array" ref="H742">IF(ROW()=ROW(Stocks[#Headers])+1, 0, Stocks[[#This Row],[Date]] - INDEX(Stocks[Date], ROW()-ROW(Stocks[#Headers])))</f>
        <v>0</v>
      </c>
    </row>
    <row r="743" spans="1:8" x14ac:dyDescent="0.3">
      <c r="A743" s="1">
        <v>42125</v>
      </c>
      <c r="B743" s="2">
        <v>79.239997860000003</v>
      </c>
      <c r="C743" s="2">
        <v>79.760002139999997</v>
      </c>
      <c r="D743" s="2">
        <v>78.11000061</v>
      </c>
      <c r="E743" s="2">
        <v>78.989997860000003</v>
      </c>
      <c r="F743" s="2">
        <v>78.689407349999996</v>
      </c>
      <c r="G743" s="2">
        <v>24136400</v>
      </c>
      <c r="H743" s="2" cm="1">
        <f t="array" ref="H743">IF(ROW()=ROW(Stocks[#Headers])+1, 0, Stocks[[#This Row],[Date]] - INDEX(Stocks[Date], ROW()-ROW(Stocks[#Headers])))</f>
        <v>0</v>
      </c>
    </row>
    <row r="744" spans="1:8" x14ac:dyDescent="0.3">
      <c r="A744" s="1">
        <v>42128</v>
      </c>
      <c r="B744" s="2">
        <v>79.33000183</v>
      </c>
      <c r="C744" s="2">
        <v>79.690002440000001</v>
      </c>
      <c r="D744" s="2">
        <v>78.629997250000002</v>
      </c>
      <c r="E744" s="2">
        <v>78.809997559999999</v>
      </c>
      <c r="F744" s="2">
        <v>78.510093690000005</v>
      </c>
      <c r="G744" s="2">
        <v>14692000</v>
      </c>
      <c r="H744" s="2" cm="1">
        <f t="array" ref="H744">IF(ROW()=ROW(Stocks[#Headers])+1, 0, Stocks[[#This Row],[Date]] - INDEX(Stocks[Date], ROW()-ROW(Stocks[#Headers])))</f>
        <v>0</v>
      </c>
    </row>
    <row r="745" spans="1:8" x14ac:dyDescent="0.3">
      <c r="A745" s="1">
        <v>42129</v>
      </c>
      <c r="B745" s="2">
        <v>78.550003050000001</v>
      </c>
      <c r="C745" s="2">
        <v>78.800003050000001</v>
      </c>
      <c r="D745" s="2">
        <v>77.22000122</v>
      </c>
      <c r="E745" s="2">
        <v>77.559997559999999</v>
      </c>
      <c r="F745" s="2">
        <v>77.264846800000001</v>
      </c>
      <c r="G745" s="2">
        <v>22311300</v>
      </c>
      <c r="H745" s="2" cm="1">
        <f t="array" ref="H745">IF(ROW()=ROW(Stocks[#Headers])+1, 0, Stocks[[#This Row],[Date]] - INDEX(Stocks[Date], ROW()-ROW(Stocks[#Headers])))</f>
        <v>0</v>
      </c>
    </row>
    <row r="746" spans="1:8" x14ac:dyDescent="0.3">
      <c r="A746" s="1">
        <v>42130</v>
      </c>
      <c r="B746" s="2">
        <v>77.97000122</v>
      </c>
      <c r="C746" s="2">
        <v>78.809997559999999</v>
      </c>
      <c r="D746" s="2">
        <v>77.050003050000001</v>
      </c>
      <c r="E746" s="2">
        <v>78.099998470000003</v>
      </c>
      <c r="F746" s="2">
        <v>77.802795410000002</v>
      </c>
      <c r="G746" s="2">
        <v>28663000</v>
      </c>
      <c r="H746" s="2" cm="1">
        <f t="array" ref="H746">IF(ROW()=ROW(Stocks[#Headers])+1, 0, Stocks[[#This Row],[Date]] - INDEX(Stocks[Date], ROW()-ROW(Stocks[#Headers])))</f>
        <v>0</v>
      </c>
    </row>
    <row r="747" spans="1:8" x14ac:dyDescent="0.3">
      <c r="A747" s="1">
        <v>42131</v>
      </c>
      <c r="B747" s="2">
        <v>78</v>
      </c>
      <c r="C747" s="2">
        <v>78.940002440000001</v>
      </c>
      <c r="D747" s="2">
        <v>77.559997559999999</v>
      </c>
      <c r="E747" s="2">
        <v>78.430000309999997</v>
      </c>
      <c r="F747" s="2">
        <v>78.131538390000003</v>
      </c>
      <c r="G747" s="2">
        <v>19749400</v>
      </c>
      <c r="H747" s="2" cm="1">
        <f t="array" ref="H747">IF(ROW()=ROW(Stocks[#Headers])+1, 0, Stocks[[#This Row],[Date]] - INDEX(Stocks[Date], ROW()-ROW(Stocks[#Headers])))</f>
        <v>0</v>
      </c>
    </row>
    <row r="748" spans="1:8" x14ac:dyDescent="0.3">
      <c r="A748" s="1">
        <v>42132</v>
      </c>
      <c r="B748" s="2">
        <v>79.099998470000003</v>
      </c>
      <c r="C748" s="2">
        <v>79.230003359999998</v>
      </c>
      <c r="D748" s="2">
        <v>78.02999878</v>
      </c>
      <c r="E748" s="2">
        <v>78.510002139999997</v>
      </c>
      <c r="F748" s="2">
        <v>78.211235049999999</v>
      </c>
      <c r="G748" s="2">
        <v>19943600</v>
      </c>
      <c r="H748" s="2" cm="1">
        <f t="array" ref="H748">IF(ROW()=ROW(Stocks[#Headers])+1, 0, Stocks[[#This Row],[Date]] - INDEX(Stocks[Date], ROW()-ROW(Stocks[#Headers])))</f>
        <v>0</v>
      </c>
    </row>
    <row r="749" spans="1:8" x14ac:dyDescent="0.3">
      <c r="A749" s="1">
        <v>42135</v>
      </c>
      <c r="B749" s="2">
        <v>78.480003359999998</v>
      </c>
      <c r="C749" s="2">
        <v>79.02999878</v>
      </c>
      <c r="D749" s="2">
        <v>77.930000309999997</v>
      </c>
      <c r="E749" s="2">
        <v>78.010002139999997</v>
      </c>
      <c r="F749" s="2">
        <v>77.713142399999995</v>
      </c>
      <c r="G749" s="2">
        <v>18874100</v>
      </c>
      <c r="H749" s="2" cm="1">
        <f t="array" ref="H749">IF(ROW()=ROW(Stocks[#Headers])+1, 0, Stocks[[#This Row],[Date]] - INDEX(Stocks[Date], ROW()-ROW(Stocks[#Headers])))</f>
        <v>0</v>
      </c>
    </row>
    <row r="750" spans="1:8" x14ac:dyDescent="0.3">
      <c r="A750" s="1">
        <v>42136</v>
      </c>
      <c r="B750" s="2">
        <v>77.870002749999998</v>
      </c>
      <c r="C750" s="2">
        <v>77.88999939</v>
      </c>
      <c r="D750" s="2">
        <v>76.790000919999997</v>
      </c>
      <c r="E750" s="2">
        <v>77.459999080000003</v>
      </c>
      <c r="F750" s="2">
        <v>77.165237430000005</v>
      </c>
      <c r="G750" s="2">
        <v>21285300</v>
      </c>
      <c r="H750" s="2" cm="1">
        <f t="array" ref="H750">IF(ROW()=ROW(Stocks[#Headers])+1, 0, Stocks[[#This Row],[Date]] - INDEX(Stocks[Date], ROW()-ROW(Stocks[#Headers])))</f>
        <v>0</v>
      </c>
    </row>
    <row r="751" spans="1:8" x14ac:dyDescent="0.3">
      <c r="A751" s="1">
        <v>42137</v>
      </c>
      <c r="B751" s="2">
        <v>77.72000122</v>
      </c>
      <c r="C751" s="2">
        <v>78.52999878</v>
      </c>
      <c r="D751" s="2">
        <v>77.650001529999997</v>
      </c>
      <c r="E751" s="2">
        <v>78.440002440000001</v>
      </c>
      <c r="F751" s="2">
        <v>78.141502380000006</v>
      </c>
      <c r="G751" s="2">
        <v>21512300</v>
      </c>
      <c r="H751" s="2" cm="1">
        <f t="array" ref="H751">IF(ROW()=ROW(Stocks[#Headers])+1, 0, Stocks[[#This Row],[Date]] - INDEX(Stocks[Date], ROW()-ROW(Stocks[#Headers])))</f>
        <v>0</v>
      </c>
    </row>
    <row r="752" spans="1:8" x14ac:dyDescent="0.3">
      <c r="A752" s="1">
        <v>42138</v>
      </c>
      <c r="B752" s="2">
        <v>78.940002440000001</v>
      </c>
      <c r="C752" s="2">
        <v>81.849998470000003</v>
      </c>
      <c r="D752" s="2">
        <v>78.66999817</v>
      </c>
      <c r="E752" s="2">
        <v>81.370002749999998</v>
      </c>
      <c r="F752" s="2">
        <v>81.060356139999996</v>
      </c>
      <c r="G752" s="2">
        <v>49438000</v>
      </c>
      <c r="H752" s="2" cm="1">
        <f t="array" ref="H752">IF(ROW()=ROW(Stocks[#Headers])+1, 0, Stocks[[#This Row],[Date]] - INDEX(Stocks[Date], ROW()-ROW(Stocks[#Headers])))</f>
        <v>0</v>
      </c>
    </row>
    <row r="753" spans="1:8" x14ac:dyDescent="0.3">
      <c r="A753" s="1">
        <v>42139</v>
      </c>
      <c r="B753" s="2">
        <v>81.410003660000001</v>
      </c>
      <c r="C753" s="2">
        <v>81.519996640000002</v>
      </c>
      <c r="D753" s="2">
        <v>80.180000309999997</v>
      </c>
      <c r="E753" s="2">
        <v>80.41999817</v>
      </c>
      <c r="F753" s="2">
        <v>80.113967900000006</v>
      </c>
      <c r="G753" s="2">
        <v>27069900</v>
      </c>
      <c r="H753" s="2" cm="1">
        <f t="array" ref="H753">IF(ROW()=ROW(Stocks[#Headers])+1, 0, Stocks[[#This Row],[Date]] - INDEX(Stocks[Date], ROW()-ROW(Stocks[#Headers])))</f>
        <v>0</v>
      </c>
    </row>
    <row r="754" spans="1:8" x14ac:dyDescent="0.3">
      <c r="A754" s="1">
        <v>42142</v>
      </c>
      <c r="B754" s="2">
        <v>80.33000183</v>
      </c>
      <c r="C754" s="2">
        <v>81.379997250000002</v>
      </c>
      <c r="D754" s="2">
        <v>80.230003359999998</v>
      </c>
      <c r="E754" s="2">
        <v>80.879997250000002</v>
      </c>
      <c r="F754" s="2">
        <v>80.572212219999997</v>
      </c>
      <c r="G754" s="2">
        <v>21613700</v>
      </c>
      <c r="H754" s="2" cm="1">
        <f t="array" ref="H754">IF(ROW()=ROW(Stocks[#Headers])+1, 0, Stocks[[#This Row],[Date]] - INDEX(Stocks[Date], ROW()-ROW(Stocks[#Headers])))</f>
        <v>0</v>
      </c>
    </row>
    <row r="755" spans="1:8" x14ac:dyDescent="0.3">
      <c r="A755" s="1">
        <v>42143</v>
      </c>
      <c r="B755" s="2">
        <v>81.25</v>
      </c>
      <c r="C755" s="2">
        <v>81.690002440000001</v>
      </c>
      <c r="D755" s="2">
        <v>80.550003050000001</v>
      </c>
      <c r="E755" s="2">
        <v>80.629997250000002</v>
      </c>
      <c r="F755" s="2">
        <v>80.323173519999997</v>
      </c>
      <c r="G755" s="2">
        <v>17955400</v>
      </c>
      <c r="H755" s="2" cm="1">
        <f t="array" ref="H755">IF(ROW()=ROW(Stocks[#Headers])+1, 0, Stocks[[#This Row],[Date]] - INDEX(Stocks[Date], ROW()-ROW(Stocks[#Headers])))</f>
        <v>0</v>
      </c>
    </row>
    <row r="756" spans="1:8" x14ac:dyDescent="0.3">
      <c r="A756" s="1">
        <v>42144</v>
      </c>
      <c r="B756" s="2">
        <v>80.47000122</v>
      </c>
      <c r="C756" s="2">
        <v>81.099998470000003</v>
      </c>
      <c r="D756" s="2">
        <v>79.459999080000003</v>
      </c>
      <c r="E756" s="2">
        <v>80.550003050000001</v>
      </c>
      <c r="F756" s="2">
        <v>80.243484499999994</v>
      </c>
      <c r="G756" s="2">
        <v>23056900</v>
      </c>
      <c r="H756" s="2" cm="1">
        <f t="array" ref="H756">IF(ROW()=ROW(Stocks[#Headers])+1, 0, Stocks[[#This Row],[Date]] - INDEX(Stocks[Date], ROW()-ROW(Stocks[#Headers])))</f>
        <v>0</v>
      </c>
    </row>
    <row r="757" spans="1:8" x14ac:dyDescent="0.3">
      <c r="A757" s="1">
        <v>42145</v>
      </c>
      <c r="B757" s="2">
        <v>80.190002440000001</v>
      </c>
      <c r="C757" s="2">
        <v>80.91999817</v>
      </c>
      <c r="D757" s="2">
        <v>80.08000183</v>
      </c>
      <c r="E757" s="2">
        <v>80.480003359999998</v>
      </c>
      <c r="F757" s="2">
        <v>80.173736570000003</v>
      </c>
      <c r="G757" s="2">
        <v>13402700</v>
      </c>
      <c r="H757" s="2" cm="1">
        <f t="array" ref="H757">IF(ROW()=ROW(Stocks[#Headers])+1, 0, Stocks[[#This Row],[Date]] - INDEX(Stocks[Date], ROW()-ROW(Stocks[#Headers])))</f>
        <v>0</v>
      </c>
    </row>
    <row r="758" spans="1:8" x14ac:dyDescent="0.3">
      <c r="A758" s="1">
        <v>42146</v>
      </c>
      <c r="B758" s="2">
        <v>80.349998470000003</v>
      </c>
      <c r="C758" s="2">
        <v>81.309997559999999</v>
      </c>
      <c r="D758" s="2">
        <v>80.25</v>
      </c>
      <c r="E758" s="2">
        <v>80.540000919999997</v>
      </c>
      <c r="F758" s="2">
        <v>80.233520510000005</v>
      </c>
      <c r="G758" s="2">
        <v>19567900</v>
      </c>
      <c r="H758" s="2" cm="1">
        <f t="array" ref="H758">IF(ROW()=ROW(Stocks[#Headers])+1, 0, Stocks[[#This Row],[Date]] - INDEX(Stocks[Date], ROW()-ROW(Stocks[#Headers])))</f>
        <v>0</v>
      </c>
    </row>
    <row r="759" spans="1:8" x14ac:dyDescent="0.3">
      <c r="A759" s="1">
        <v>42150</v>
      </c>
      <c r="B759" s="2">
        <v>80.430000309999997</v>
      </c>
      <c r="C759" s="2">
        <v>80.599998470000003</v>
      </c>
      <c r="D759" s="2">
        <v>79.08000183</v>
      </c>
      <c r="E759" s="2">
        <v>79.33000183</v>
      </c>
      <c r="F759" s="2">
        <v>79.028129579999998</v>
      </c>
      <c r="G759" s="2">
        <v>16321300</v>
      </c>
      <c r="H759" s="2" cm="1">
        <f t="array" ref="H759">IF(ROW()=ROW(Stocks[#Headers])+1, 0, Stocks[[#This Row],[Date]] - INDEX(Stocks[Date], ROW()-ROW(Stocks[#Headers])))</f>
        <v>0</v>
      </c>
    </row>
    <row r="760" spans="1:8" x14ac:dyDescent="0.3">
      <c r="A760" s="1">
        <v>42151</v>
      </c>
      <c r="B760" s="2">
        <v>79.599998470000003</v>
      </c>
      <c r="C760" s="2">
        <v>80.660003660000001</v>
      </c>
      <c r="D760" s="2">
        <v>79.430000309999997</v>
      </c>
      <c r="E760" s="2">
        <v>80.550003050000001</v>
      </c>
      <c r="F760" s="2">
        <v>80.243484499999994</v>
      </c>
      <c r="G760" s="2">
        <v>14160900</v>
      </c>
      <c r="H760" s="2" cm="1">
        <f t="array" ref="H760">IF(ROW()=ROW(Stocks[#Headers])+1, 0, Stocks[[#This Row],[Date]] - INDEX(Stocks[Date], ROW()-ROW(Stocks[#Headers])))</f>
        <v>0</v>
      </c>
    </row>
    <row r="761" spans="1:8" x14ac:dyDescent="0.3">
      <c r="A761" s="1">
        <v>42152</v>
      </c>
      <c r="B761" s="2">
        <v>80.25</v>
      </c>
      <c r="C761" s="2">
        <v>81.069999690000003</v>
      </c>
      <c r="D761" s="2">
        <v>80</v>
      </c>
      <c r="E761" s="2">
        <v>80.150001529999997</v>
      </c>
      <c r="F761" s="2">
        <v>79.84500122</v>
      </c>
      <c r="G761" s="2">
        <v>11982000</v>
      </c>
      <c r="H761" s="2" cm="1">
        <f t="array" ref="H761">IF(ROW()=ROW(Stocks[#Headers])+1, 0, Stocks[[#This Row],[Date]] - INDEX(Stocks[Date], ROW()-ROW(Stocks[#Headers])))</f>
        <v>0</v>
      </c>
    </row>
    <row r="762" spans="1:8" x14ac:dyDescent="0.3">
      <c r="A762" s="1">
        <v>42153</v>
      </c>
      <c r="B762" s="2">
        <v>79.949996949999999</v>
      </c>
      <c r="C762" s="2">
        <v>80.069999690000003</v>
      </c>
      <c r="D762" s="2">
        <v>78.879997250000002</v>
      </c>
      <c r="E762" s="2">
        <v>79.190002440000001</v>
      </c>
      <c r="F762" s="2">
        <v>78.888648989999993</v>
      </c>
      <c r="G762" s="2">
        <v>16134600</v>
      </c>
      <c r="H762" s="2" cm="1">
        <f t="array" ref="H762">IF(ROW()=ROW(Stocks[#Headers])+1, 0, Stocks[[#This Row],[Date]] - INDEX(Stocks[Date], ROW()-ROW(Stocks[#Headers])))</f>
        <v>0</v>
      </c>
    </row>
    <row r="763" spans="1:8" x14ac:dyDescent="0.3">
      <c r="A763" s="1">
        <v>42156</v>
      </c>
      <c r="B763" s="2">
        <v>79.300003050000001</v>
      </c>
      <c r="C763" s="2">
        <v>80.379997250000002</v>
      </c>
      <c r="D763" s="2">
        <v>78.660003660000001</v>
      </c>
      <c r="E763" s="2">
        <v>80.290000919999997</v>
      </c>
      <c r="F763" s="2">
        <v>79.984466549999993</v>
      </c>
      <c r="G763" s="2">
        <v>18119000</v>
      </c>
      <c r="H763" s="2" cm="1">
        <f t="array" ref="H763">IF(ROW()=ROW(Stocks[#Headers])+1, 0, Stocks[[#This Row],[Date]] - INDEX(Stocks[Date], ROW()-ROW(Stocks[#Headers])))</f>
        <v>0</v>
      </c>
    </row>
    <row r="764" spans="1:8" x14ac:dyDescent="0.3">
      <c r="A764" s="1">
        <v>42157</v>
      </c>
      <c r="B764" s="2">
        <v>79.760002139999997</v>
      </c>
      <c r="C764" s="2">
        <v>81.349998470000003</v>
      </c>
      <c r="D764" s="2">
        <v>79.559997559999999</v>
      </c>
      <c r="E764" s="2">
        <v>80.440002440000001</v>
      </c>
      <c r="F764" s="2">
        <v>80.133895870000003</v>
      </c>
      <c r="G764" s="2">
        <v>18923300</v>
      </c>
      <c r="H764" s="2" cm="1">
        <f t="array" ref="H764">IF(ROW()=ROW(Stocks[#Headers])+1, 0, Stocks[[#This Row],[Date]] - INDEX(Stocks[Date], ROW()-ROW(Stocks[#Headers])))</f>
        <v>0</v>
      </c>
    </row>
    <row r="765" spans="1:8" x14ac:dyDescent="0.3">
      <c r="A765" s="1">
        <v>42158</v>
      </c>
      <c r="B765" s="2">
        <v>81.349998470000003</v>
      </c>
      <c r="C765" s="2">
        <v>82.52999878</v>
      </c>
      <c r="D765" s="2">
        <v>81.25</v>
      </c>
      <c r="E765" s="2">
        <v>82.440002440000001</v>
      </c>
      <c r="F765" s="2">
        <v>82.126281739999996</v>
      </c>
      <c r="G765" s="2">
        <v>31775000</v>
      </c>
      <c r="H765" s="2" cm="1">
        <f t="array" ref="H765">IF(ROW()=ROW(Stocks[#Headers])+1, 0, Stocks[[#This Row],[Date]] - INDEX(Stocks[Date], ROW()-ROW(Stocks[#Headers])))</f>
        <v>0</v>
      </c>
    </row>
    <row r="766" spans="1:8" x14ac:dyDescent="0.3">
      <c r="A766" s="1">
        <v>42159</v>
      </c>
      <c r="B766" s="2">
        <v>82.13999939</v>
      </c>
      <c r="C766" s="2">
        <v>82.949996949999999</v>
      </c>
      <c r="D766" s="2">
        <v>81.510002139999997</v>
      </c>
      <c r="E766" s="2">
        <v>82.050003050000001</v>
      </c>
      <c r="F766" s="2">
        <v>81.737770080000004</v>
      </c>
      <c r="G766" s="2">
        <v>20863900</v>
      </c>
      <c r="H766" s="2" cm="1">
        <f t="array" ref="H766">IF(ROW()=ROW(Stocks[#Headers])+1, 0, Stocks[[#This Row],[Date]] - INDEX(Stocks[Date], ROW()-ROW(Stocks[#Headers])))</f>
        <v>0</v>
      </c>
    </row>
    <row r="767" spans="1:8" x14ac:dyDescent="0.3">
      <c r="A767" s="1">
        <v>42160</v>
      </c>
      <c r="B767" s="2">
        <v>81.870002749999998</v>
      </c>
      <c r="C767" s="2">
        <v>82.459999080000003</v>
      </c>
      <c r="D767" s="2">
        <v>81.510002139999997</v>
      </c>
      <c r="E767" s="2">
        <v>82.13999939</v>
      </c>
      <c r="F767" s="2">
        <v>81.827423100000004</v>
      </c>
      <c r="G767" s="2">
        <v>16143100</v>
      </c>
      <c r="H767" s="2" cm="1">
        <f t="array" ref="H767">IF(ROW()=ROW(Stocks[#Headers])+1, 0, Stocks[[#This Row],[Date]] - INDEX(Stocks[Date], ROW()-ROW(Stocks[#Headers])))</f>
        <v>0</v>
      </c>
    </row>
    <row r="768" spans="1:8" x14ac:dyDescent="0.3">
      <c r="A768" s="1">
        <v>42163</v>
      </c>
      <c r="B768" s="2">
        <v>81.819999690000003</v>
      </c>
      <c r="C768" s="2">
        <v>82</v>
      </c>
      <c r="D768" s="2">
        <v>80.129997250000002</v>
      </c>
      <c r="E768" s="2">
        <v>80.66999817</v>
      </c>
      <c r="F768" s="2">
        <v>80.363021849999996</v>
      </c>
      <c r="G768" s="2">
        <v>16915500</v>
      </c>
      <c r="H768" s="2" cm="1">
        <f t="array" ref="H768">IF(ROW()=ROW(Stocks[#Headers])+1, 0, Stocks[[#This Row],[Date]] - INDEX(Stocks[Date], ROW()-ROW(Stocks[#Headers])))</f>
        <v>0</v>
      </c>
    </row>
    <row r="769" spans="1:8" x14ac:dyDescent="0.3">
      <c r="A769" s="1">
        <v>42164</v>
      </c>
      <c r="B769" s="2">
        <v>80.599998470000003</v>
      </c>
      <c r="C769" s="2">
        <v>81.190002440000001</v>
      </c>
      <c r="D769" s="2">
        <v>79.319999690000003</v>
      </c>
      <c r="E769" s="2">
        <v>80.66999817</v>
      </c>
      <c r="F769" s="2">
        <v>80.363021849999996</v>
      </c>
      <c r="G769" s="2">
        <v>16497500</v>
      </c>
      <c r="H769" s="2" cm="1">
        <f t="array" ref="H769">IF(ROW()=ROW(Stocks[#Headers])+1, 0, Stocks[[#This Row],[Date]] - INDEX(Stocks[Date], ROW()-ROW(Stocks[#Headers])))</f>
        <v>0</v>
      </c>
    </row>
    <row r="770" spans="1:8" x14ac:dyDescent="0.3">
      <c r="A770" s="1">
        <v>42165</v>
      </c>
      <c r="B770" s="2">
        <v>80.83000183</v>
      </c>
      <c r="C770" s="2">
        <v>82.599998470000003</v>
      </c>
      <c r="D770" s="2">
        <v>80.809997559999999</v>
      </c>
      <c r="E770" s="2">
        <v>82.160003660000001</v>
      </c>
      <c r="F770" s="2">
        <v>81.847351070000002</v>
      </c>
      <c r="G770" s="2">
        <v>21531200</v>
      </c>
      <c r="H770" s="2" cm="1">
        <f t="array" ref="H770">IF(ROW()=ROW(Stocks[#Headers])+1, 0, Stocks[[#This Row],[Date]] - INDEX(Stocks[Date], ROW()-ROW(Stocks[#Headers])))</f>
        <v>0</v>
      </c>
    </row>
    <row r="771" spans="1:8" x14ac:dyDescent="0.3">
      <c r="A771" s="1">
        <v>42166</v>
      </c>
      <c r="B771" s="2">
        <v>82.309997559999999</v>
      </c>
      <c r="C771" s="2">
        <v>82.900001529999997</v>
      </c>
      <c r="D771" s="2">
        <v>81.36000061</v>
      </c>
      <c r="E771" s="2">
        <v>81.83000183</v>
      </c>
      <c r="F771" s="2">
        <v>81.518608090000001</v>
      </c>
      <c r="G771" s="2">
        <v>18656800</v>
      </c>
      <c r="H771" s="2" cm="1">
        <f t="array" ref="H771">IF(ROW()=ROW(Stocks[#Headers])+1, 0, Stocks[[#This Row],[Date]] - INDEX(Stocks[Date], ROW()-ROW(Stocks[#Headers])))</f>
        <v>0</v>
      </c>
    </row>
    <row r="772" spans="1:8" x14ac:dyDescent="0.3">
      <c r="A772" s="1">
        <v>42167</v>
      </c>
      <c r="B772" s="2">
        <v>81.370002749999998</v>
      </c>
      <c r="C772" s="2">
        <v>82.089996339999999</v>
      </c>
      <c r="D772" s="2">
        <v>81.199996949999999</v>
      </c>
      <c r="E772" s="2">
        <v>81.52999878</v>
      </c>
      <c r="F772" s="2">
        <v>81.219741819999996</v>
      </c>
      <c r="G772" s="2">
        <v>11417900</v>
      </c>
      <c r="H772" s="2" cm="1">
        <f t="array" ref="H772">IF(ROW()=ROW(Stocks[#Headers])+1, 0, Stocks[[#This Row],[Date]] - INDEX(Stocks[Date], ROW()-ROW(Stocks[#Headers])))</f>
        <v>0</v>
      </c>
    </row>
    <row r="773" spans="1:8" x14ac:dyDescent="0.3">
      <c r="A773" s="1">
        <v>42170</v>
      </c>
      <c r="B773" s="2">
        <v>80.550003050000001</v>
      </c>
      <c r="C773" s="2">
        <v>80.930000309999997</v>
      </c>
      <c r="D773" s="2">
        <v>80.069999690000003</v>
      </c>
      <c r="E773" s="2">
        <v>80.709999080000003</v>
      </c>
      <c r="F773" s="2">
        <v>80.402870179999994</v>
      </c>
      <c r="G773" s="2">
        <v>18805100</v>
      </c>
      <c r="H773" s="2" cm="1">
        <f t="array" ref="H773">IF(ROW()=ROW(Stocks[#Headers])+1, 0, Stocks[[#This Row],[Date]] - INDEX(Stocks[Date], ROW()-ROW(Stocks[#Headers])))</f>
        <v>0</v>
      </c>
    </row>
    <row r="774" spans="1:8" x14ac:dyDescent="0.3">
      <c r="A774" s="1">
        <v>42171</v>
      </c>
      <c r="B774" s="2">
        <v>80.819999690000003</v>
      </c>
      <c r="C774" s="2">
        <v>81.510002139999997</v>
      </c>
      <c r="D774" s="2">
        <v>80.449996949999999</v>
      </c>
      <c r="E774" s="2">
        <v>81.059997559999999</v>
      </c>
      <c r="F774" s="2">
        <v>80.751533510000002</v>
      </c>
      <c r="G774" s="2">
        <v>13693700</v>
      </c>
      <c r="H774" s="2" cm="1">
        <f t="array" ref="H774">IF(ROW()=ROW(Stocks[#Headers])+1, 0, Stocks[[#This Row],[Date]] - INDEX(Stocks[Date], ROW()-ROW(Stocks[#Headers])))</f>
        <v>0</v>
      </c>
    </row>
    <row r="775" spans="1:8" x14ac:dyDescent="0.3">
      <c r="A775" s="1">
        <v>42172</v>
      </c>
      <c r="B775" s="2">
        <v>81.760002139999997</v>
      </c>
      <c r="C775" s="2">
        <v>82.22000122</v>
      </c>
      <c r="D775" s="2">
        <v>81.339996339999999</v>
      </c>
      <c r="E775" s="2">
        <v>81.790000919999997</v>
      </c>
      <c r="F775" s="2">
        <v>81.478759769999996</v>
      </c>
      <c r="G775" s="2">
        <v>18350300</v>
      </c>
      <c r="H775" s="2" cm="1">
        <f t="array" ref="H775">IF(ROW()=ROW(Stocks[#Headers])+1, 0, Stocks[[#This Row],[Date]] - INDEX(Stocks[Date], ROW()-ROW(Stocks[#Headers])))</f>
        <v>0</v>
      </c>
    </row>
    <row r="776" spans="1:8" x14ac:dyDescent="0.3">
      <c r="A776" s="1">
        <v>42173</v>
      </c>
      <c r="B776" s="2">
        <v>81.63999939</v>
      </c>
      <c r="C776" s="2">
        <v>83.190002440000001</v>
      </c>
      <c r="D776" s="2">
        <v>81.569999690000003</v>
      </c>
      <c r="E776" s="2">
        <v>82.910003660000001</v>
      </c>
      <c r="F776" s="2">
        <v>82.594505310000002</v>
      </c>
      <c r="G776" s="2">
        <v>26782600</v>
      </c>
      <c r="H776" s="2" cm="1">
        <f t="array" ref="H776">IF(ROW()=ROW(Stocks[#Headers])+1, 0, Stocks[[#This Row],[Date]] - INDEX(Stocks[Date], ROW()-ROW(Stocks[#Headers])))</f>
        <v>0</v>
      </c>
    </row>
    <row r="777" spans="1:8" x14ac:dyDescent="0.3">
      <c r="A777" s="1">
        <v>42174</v>
      </c>
      <c r="B777" s="2">
        <v>82.83000183</v>
      </c>
      <c r="C777" s="2">
        <v>82.980003359999998</v>
      </c>
      <c r="D777" s="2">
        <v>82.120002749999998</v>
      </c>
      <c r="E777" s="2">
        <v>82.510002139999997</v>
      </c>
      <c r="F777" s="2">
        <v>82.196022029999995</v>
      </c>
      <c r="G777" s="2">
        <v>23353200</v>
      </c>
      <c r="H777" s="2" cm="1">
        <f t="array" ref="H777">IF(ROW()=ROW(Stocks[#Headers])+1, 0, Stocks[[#This Row],[Date]] - INDEX(Stocks[Date], ROW()-ROW(Stocks[#Headers])))</f>
        <v>0</v>
      </c>
    </row>
    <row r="778" spans="1:8" x14ac:dyDescent="0.3">
      <c r="A778" s="1">
        <v>42177</v>
      </c>
      <c r="B778" s="2">
        <v>83.410003660000001</v>
      </c>
      <c r="C778" s="2">
        <v>84.97000122</v>
      </c>
      <c r="D778" s="2">
        <v>83.309997559999999</v>
      </c>
      <c r="E778" s="2">
        <v>84.739997860000003</v>
      </c>
      <c r="F778" s="2">
        <v>84.41753387</v>
      </c>
      <c r="G778" s="2">
        <v>29383100</v>
      </c>
      <c r="H778" s="2" cm="1">
        <f t="array" ref="H778">IF(ROW()=ROW(Stocks[#Headers])+1, 0, Stocks[[#This Row],[Date]] - INDEX(Stocks[Date], ROW()-ROW(Stocks[#Headers])))</f>
        <v>0</v>
      </c>
    </row>
    <row r="779" spans="1:8" x14ac:dyDescent="0.3">
      <c r="A779" s="1">
        <v>42178</v>
      </c>
      <c r="B779" s="2">
        <v>84.959999080000003</v>
      </c>
      <c r="C779" s="2">
        <v>87.97000122</v>
      </c>
      <c r="D779" s="2">
        <v>84.760002139999997</v>
      </c>
      <c r="E779" s="2">
        <v>87.879997250000002</v>
      </c>
      <c r="F779" s="2">
        <v>87.545578000000006</v>
      </c>
      <c r="G779" s="2">
        <v>50667900</v>
      </c>
      <c r="H779" s="2" cm="1">
        <f t="array" ref="H779">IF(ROW()=ROW(Stocks[#Headers])+1, 0, Stocks[[#This Row],[Date]] - INDEX(Stocks[Date], ROW()-ROW(Stocks[#Headers])))</f>
        <v>0</v>
      </c>
    </row>
    <row r="780" spans="1:8" x14ac:dyDescent="0.3">
      <c r="A780" s="1">
        <v>42179</v>
      </c>
      <c r="B780" s="2">
        <v>87.660003660000001</v>
      </c>
      <c r="C780" s="2">
        <v>89.25</v>
      </c>
      <c r="D780" s="2">
        <v>87.449996949999999</v>
      </c>
      <c r="E780" s="2">
        <v>88.86000061</v>
      </c>
      <c r="F780" s="2">
        <v>88.52185059</v>
      </c>
      <c r="G780" s="2">
        <v>41370200</v>
      </c>
      <c r="H780" s="2" cm="1">
        <f t="array" ref="H780">IF(ROW()=ROW(Stocks[#Headers])+1, 0, Stocks[[#This Row],[Date]] - INDEX(Stocks[Date], ROW()-ROW(Stocks[#Headers])))</f>
        <v>0</v>
      </c>
    </row>
    <row r="781" spans="1:8" x14ac:dyDescent="0.3">
      <c r="A781" s="1">
        <v>42180</v>
      </c>
      <c r="B781" s="2">
        <v>89.260002139999997</v>
      </c>
      <c r="C781" s="2">
        <v>89.400001529999997</v>
      </c>
      <c r="D781" s="2">
        <v>87.839996339999999</v>
      </c>
      <c r="E781" s="2">
        <v>87.980003359999998</v>
      </c>
      <c r="F781" s="2">
        <v>87.645202639999994</v>
      </c>
      <c r="G781" s="2">
        <v>27302000</v>
      </c>
      <c r="H781" s="2" cm="1">
        <f t="array" ref="H781">IF(ROW()=ROW(Stocks[#Headers])+1, 0, Stocks[[#This Row],[Date]] - INDEX(Stocks[Date], ROW()-ROW(Stocks[#Headers])))</f>
        <v>0</v>
      </c>
    </row>
    <row r="782" spans="1:8" x14ac:dyDescent="0.3">
      <c r="A782" s="1">
        <v>42181</v>
      </c>
      <c r="B782" s="2">
        <v>88.120002749999998</v>
      </c>
      <c r="C782" s="2">
        <v>88.339996339999999</v>
      </c>
      <c r="D782" s="2">
        <v>86.83000183</v>
      </c>
      <c r="E782" s="2">
        <v>88.010002139999997</v>
      </c>
      <c r="F782" s="2">
        <v>87.675086980000003</v>
      </c>
      <c r="G782" s="2">
        <v>38214600</v>
      </c>
      <c r="H782" s="2" cm="1">
        <f t="array" ref="H782">IF(ROW()=ROW(Stocks[#Headers])+1, 0, Stocks[[#This Row],[Date]] - INDEX(Stocks[Date], ROW()-ROW(Stocks[#Headers])))</f>
        <v>0</v>
      </c>
    </row>
    <row r="783" spans="1:8" x14ac:dyDescent="0.3">
      <c r="A783" s="1">
        <v>42184</v>
      </c>
      <c r="B783" s="2">
        <v>86.61000061</v>
      </c>
      <c r="C783" s="2">
        <v>87.5</v>
      </c>
      <c r="D783" s="2">
        <v>85.730003359999998</v>
      </c>
      <c r="E783" s="2">
        <v>85.800003050000001</v>
      </c>
      <c r="F783" s="2">
        <v>85.473503109999996</v>
      </c>
      <c r="G783" s="2">
        <v>35957900</v>
      </c>
      <c r="H783" s="2" cm="1">
        <f t="array" ref="H783">IF(ROW()=ROW(Stocks[#Headers])+1, 0, Stocks[[#This Row],[Date]] - INDEX(Stocks[Date], ROW()-ROW(Stocks[#Headers])))</f>
        <v>0</v>
      </c>
    </row>
    <row r="784" spans="1:8" x14ac:dyDescent="0.3">
      <c r="A784" s="1">
        <v>42185</v>
      </c>
      <c r="B784" s="2">
        <v>86.599998470000003</v>
      </c>
      <c r="C784" s="2">
        <v>86.699996949999999</v>
      </c>
      <c r="D784" s="2">
        <v>85.569999690000003</v>
      </c>
      <c r="E784" s="2">
        <v>85.769996640000002</v>
      </c>
      <c r="F784" s="2">
        <v>85.443603519999996</v>
      </c>
      <c r="G784" s="2">
        <v>23016500</v>
      </c>
      <c r="H784" s="2" cm="1">
        <f t="array" ref="H784">IF(ROW()=ROW(Stocks[#Headers])+1, 0, Stocks[[#This Row],[Date]] - INDEX(Stocks[Date], ROW()-ROW(Stocks[#Headers])))</f>
        <v>0</v>
      </c>
    </row>
    <row r="785" spans="1:8" x14ac:dyDescent="0.3">
      <c r="A785" s="1">
        <v>42186</v>
      </c>
      <c r="B785" s="2">
        <v>86.769996640000002</v>
      </c>
      <c r="C785" s="2">
        <v>87.949996949999999</v>
      </c>
      <c r="D785" s="2">
        <v>86.489997860000003</v>
      </c>
      <c r="E785" s="2">
        <v>86.910003660000001</v>
      </c>
      <c r="F785" s="2">
        <v>86.579277039999994</v>
      </c>
      <c r="G785" s="2">
        <v>25260000</v>
      </c>
      <c r="H785" s="2" cm="1">
        <f t="array" ref="H785">IF(ROW()=ROW(Stocks[#Headers])+1, 0, Stocks[[#This Row],[Date]] - INDEX(Stocks[Date], ROW()-ROW(Stocks[#Headers])))</f>
        <v>0</v>
      </c>
    </row>
    <row r="786" spans="1:8" x14ac:dyDescent="0.3">
      <c r="A786" s="1">
        <v>42187</v>
      </c>
      <c r="B786" s="2">
        <v>87.400001529999997</v>
      </c>
      <c r="C786" s="2">
        <v>87.440002440000001</v>
      </c>
      <c r="D786" s="2">
        <v>86.339996339999999</v>
      </c>
      <c r="E786" s="2">
        <v>87.290000919999997</v>
      </c>
      <c r="F786" s="2">
        <v>86.957832339999996</v>
      </c>
      <c r="G786" s="2">
        <v>16908800</v>
      </c>
      <c r="H786" s="2" cm="1">
        <f t="array" ref="H786">IF(ROW()=ROW(Stocks[#Headers])+1, 0, Stocks[[#This Row],[Date]] - INDEX(Stocks[Date], ROW()-ROW(Stocks[#Headers])))</f>
        <v>0</v>
      </c>
    </row>
    <row r="787" spans="1:8" x14ac:dyDescent="0.3">
      <c r="A787" s="1">
        <v>42191</v>
      </c>
      <c r="B787" s="2">
        <v>86.489997860000003</v>
      </c>
      <c r="C787" s="2">
        <v>88.190002440000001</v>
      </c>
      <c r="D787" s="2">
        <v>86.38999939</v>
      </c>
      <c r="E787" s="2">
        <v>87.550003050000001</v>
      </c>
      <c r="F787" s="2">
        <v>87.216842650000004</v>
      </c>
      <c r="G787" s="2">
        <v>24635900</v>
      </c>
      <c r="H787" s="2" cm="1">
        <f t="array" ref="H787">IF(ROW()=ROW(Stocks[#Headers])+1, 0, Stocks[[#This Row],[Date]] - INDEX(Stocks[Date], ROW()-ROW(Stocks[#Headers])))</f>
        <v>0</v>
      </c>
    </row>
    <row r="788" spans="1:8" x14ac:dyDescent="0.3">
      <c r="A788" s="1">
        <v>42192</v>
      </c>
      <c r="B788" s="2">
        <v>87.800003050000001</v>
      </c>
      <c r="C788" s="2">
        <v>87.849998470000003</v>
      </c>
      <c r="D788" s="2">
        <v>85.230003359999998</v>
      </c>
      <c r="E788" s="2">
        <v>87.22000122</v>
      </c>
      <c r="F788" s="2">
        <v>86.888099670000003</v>
      </c>
      <c r="G788" s="2">
        <v>33059900</v>
      </c>
      <c r="H788" s="2" cm="1">
        <f t="array" ref="H788">IF(ROW()=ROW(Stocks[#Headers])+1, 0, Stocks[[#This Row],[Date]] - INDEX(Stocks[Date], ROW()-ROW(Stocks[#Headers])))</f>
        <v>0</v>
      </c>
    </row>
    <row r="789" spans="1:8" x14ac:dyDescent="0.3">
      <c r="A789" s="1">
        <v>42193</v>
      </c>
      <c r="B789" s="2">
        <v>86.290000919999997</v>
      </c>
      <c r="C789" s="2">
        <v>86.75</v>
      </c>
      <c r="D789" s="2">
        <v>85.449996949999999</v>
      </c>
      <c r="E789" s="2">
        <v>85.650001529999997</v>
      </c>
      <c r="F789" s="2">
        <v>85.324066160000001</v>
      </c>
      <c r="G789" s="2">
        <v>24399300</v>
      </c>
      <c r="H789" s="2" cm="1">
        <f t="array" ref="H789">IF(ROW()=ROW(Stocks[#Headers])+1, 0, Stocks[[#This Row],[Date]] - INDEX(Stocks[Date], ROW()-ROW(Stocks[#Headers])))</f>
        <v>0</v>
      </c>
    </row>
    <row r="790" spans="1:8" x14ac:dyDescent="0.3">
      <c r="A790" s="1">
        <v>42194</v>
      </c>
      <c r="B790" s="2">
        <v>86.730003359999998</v>
      </c>
      <c r="C790" s="2">
        <v>87.599998470000003</v>
      </c>
      <c r="D790" s="2">
        <v>85.650001529999997</v>
      </c>
      <c r="E790" s="2">
        <v>85.879997250000002</v>
      </c>
      <c r="F790" s="2">
        <v>85.553192139999993</v>
      </c>
      <c r="G790" s="2">
        <v>23307400</v>
      </c>
      <c r="H790" s="2" cm="1">
        <f t="array" ref="H790">IF(ROW()=ROW(Stocks[#Headers])+1, 0, Stocks[[#This Row],[Date]] - INDEX(Stocks[Date], ROW()-ROW(Stocks[#Headers])))</f>
        <v>0</v>
      </c>
    </row>
    <row r="791" spans="1:8" x14ac:dyDescent="0.3">
      <c r="A791" s="1">
        <v>42195</v>
      </c>
      <c r="B791" s="2">
        <v>87.349998470000003</v>
      </c>
      <c r="C791" s="2">
        <v>88.22000122</v>
      </c>
      <c r="D791" s="2">
        <v>86.769996640000002</v>
      </c>
      <c r="E791" s="2">
        <v>87.949996949999999</v>
      </c>
      <c r="F791" s="2">
        <v>87.61531067</v>
      </c>
      <c r="G791" s="2">
        <v>23245900</v>
      </c>
      <c r="H791" s="2" cm="1">
        <f t="array" ref="H791">IF(ROW()=ROW(Stocks[#Headers])+1, 0, Stocks[[#This Row],[Date]] - INDEX(Stocks[Date], ROW()-ROW(Stocks[#Headers])))</f>
        <v>0</v>
      </c>
    </row>
    <row r="792" spans="1:8" x14ac:dyDescent="0.3">
      <c r="A792" s="1">
        <v>42198</v>
      </c>
      <c r="B792" s="2">
        <v>88.660003660000001</v>
      </c>
      <c r="C792" s="2">
        <v>90.22000122</v>
      </c>
      <c r="D792" s="2">
        <v>88.41999817</v>
      </c>
      <c r="E792" s="2">
        <v>90.099998470000003</v>
      </c>
      <c r="F792" s="2">
        <v>89.757141110000006</v>
      </c>
      <c r="G792" s="2">
        <v>29976700</v>
      </c>
      <c r="H792" s="2" cm="1">
        <f t="array" ref="H792">IF(ROW()=ROW(Stocks[#Headers])+1, 0, Stocks[[#This Row],[Date]] - INDEX(Stocks[Date], ROW()-ROW(Stocks[#Headers])))</f>
        <v>0</v>
      </c>
    </row>
    <row r="793" spans="1:8" x14ac:dyDescent="0.3">
      <c r="A793" s="1">
        <v>42199</v>
      </c>
      <c r="B793" s="2">
        <v>90.459999080000003</v>
      </c>
      <c r="C793" s="2">
        <v>90.800003050000001</v>
      </c>
      <c r="D793" s="2">
        <v>89.650001529999997</v>
      </c>
      <c r="E793" s="2">
        <v>89.680000309999997</v>
      </c>
      <c r="F793" s="2">
        <v>89.338729860000001</v>
      </c>
      <c r="G793" s="2">
        <v>26627800</v>
      </c>
      <c r="H793" s="2" cm="1">
        <f t="array" ref="H793">IF(ROW()=ROW(Stocks[#Headers])+1, 0, Stocks[[#This Row],[Date]] - INDEX(Stocks[Date], ROW()-ROW(Stocks[#Headers])))</f>
        <v>0</v>
      </c>
    </row>
    <row r="794" spans="1:8" x14ac:dyDescent="0.3">
      <c r="A794" s="1">
        <v>42200</v>
      </c>
      <c r="B794" s="2">
        <v>90</v>
      </c>
      <c r="C794" s="2">
        <v>90.989997860000003</v>
      </c>
      <c r="D794" s="2">
        <v>89.41999817</v>
      </c>
      <c r="E794" s="2">
        <v>89.760002139999997</v>
      </c>
      <c r="F794" s="2">
        <v>89.418434140000002</v>
      </c>
      <c r="G794" s="2">
        <v>30886600</v>
      </c>
      <c r="H794" s="2" cm="1">
        <f t="array" ref="H794">IF(ROW()=ROW(Stocks[#Headers])+1, 0, Stocks[[#This Row],[Date]] - INDEX(Stocks[Date], ROW()-ROW(Stocks[#Headers])))</f>
        <v>0</v>
      </c>
    </row>
    <row r="795" spans="1:8" x14ac:dyDescent="0.3">
      <c r="A795" s="1">
        <v>42201</v>
      </c>
      <c r="B795" s="2">
        <v>90.27999878</v>
      </c>
      <c r="C795" s="2">
        <v>90.86000061</v>
      </c>
      <c r="D795" s="2">
        <v>89.769996640000002</v>
      </c>
      <c r="E795" s="2">
        <v>90.849998470000003</v>
      </c>
      <c r="F795" s="2">
        <v>90.504287719999994</v>
      </c>
      <c r="G795" s="2">
        <v>21804100</v>
      </c>
      <c r="H795" s="2" cm="1">
        <f t="array" ref="H795">IF(ROW()=ROW(Stocks[#Headers])+1, 0, Stocks[[#This Row],[Date]] - INDEX(Stocks[Date], ROW()-ROW(Stocks[#Headers])))</f>
        <v>0</v>
      </c>
    </row>
    <row r="796" spans="1:8" x14ac:dyDescent="0.3">
      <c r="A796" s="1">
        <v>42202</v>
      </c>
      <c r="B796" s="2">
        <v>92.550003050000001</v>
      </c>
      <c r="C796" s="2">
        <v>95.38999939</v>
      </c>
      <c r="D796" s="2">
        <v>92.540000919999997</v>
      </c>
      <c r="E796" s="2">
        <v>94.97000122</v>
      </c>
      <c r="F796" s="2">
        <v>94.60860443</v>
      </c>
      <c r="G796" s="2">
        <v>54001600</v>
      </c>
      <c r="H796" s="2" cm="1">
        <f t="array" ref="H796">IF(ROW()=ROW(Stocks[#Headers])+1, 0, Stocks[[#This Row],[Date]] - INDEX(Stocks[Date], ROW()-ROW(Stocks[#Headers])))</f>
        <v>0</v>
      </c>
    </row>
    <row r="797" spans="1:8" x14ac:dyDescent="0.3">
      <c r="A797" s="1">
        <v>42205</v>
      </c>
      <c r="B797" s="2">
        <v>95.849998470000003</v>
      </c>
      <c r="C797" s="2">
        <v>98.599998470000003</v>
      </c>
      <c r="D797" s="2">
        <v>95.36000061</v>
      </c>
      <c r="E797" s="2">
        <v>97.910003660000001</v>
      </c>
      <c r="F797" s="2">
        <v>97.537422179999993</v>
      </c>
      <c r="G797" s="2">
        <v>54860500</v>
      </c>
      <c r="H797" s="2" cm="1">
        <f t="array" ref="H797">IF(ROW()=ROW(Stocks[#Headers])+1, 0, Stocks[[#This Row],[Date]] - INDEX(Stocks[Date], ROW()-ROW(Stocks[#Headers])))</f>
        <v>0</v>
      </c>
    </row>
    <row r="798" spans="1:8" x14ac:dyDescent="0.3">
      <c r="A798" s="1">
        <v>42206</v>
      </c>
      <c r="B798" s="2">
        <v>98.949996949999999</v>
      </c>
      <c r="C798" s="2">
        <v>99.239997860000003</v>
      </c>
      <c r="D798" s="2">
        <v>97.13999939</v>
      </c>
      <c r="E798" s="2">
        <v>98.38999939</v>
      </c>
      <c r="F798" s="2">
        <v>98.015586850000005</v>
      </c>
      <c r="G798" s="2">
        <v>39453300</v>
      </c>
      <c r="H798" s="2" cm="1">
        <f t="array" ref="H798">IF(ROW()=ROW(Stocks[#Headers])+1, 0, Stocks[[#This Row],[Date]] - INDEX(Stocks[Date], ROW()-ROW(Stocks[#Headers])))</f>
        <v>0</v>
      </c>
    </row>
    <row r="799" spans="1:8" x14ac:dyDescent="0.3">
      <c r="A799" s="1">
        <v>42207</v>
      </c>
      <c r="B799" s="2">
        <v>96.739997860000003</v>
      </c>
      <c r="C799" s="2">
        <v>97.58000183</v>
      </c>
      <c r="D799" s="2">
        <v>95.91999817</v>
      </c>
      <c r="E799" s="2">
        <v>97.040000919999997</v>
      </c>
      <c r="F799" s="2">
        <v>96.670722960000006</v>
      </c>
      <c r="G799" s="2">
        <v>28299500</v>
      </c>
      <c r="H799" s="2" cm="1">
        <f t="array" ref="H799">IF(ROW()=ROW(Stocks[#Headers])+1, 0, Stocks[[#This Row],[Date]] - INDEX(Stocks[Date], ROW()-ROW(Stocks[#Headers])))</f>
        <v>0</v>
      </c>
    </row>
    <row r="800" spans="1:8" x14ac:dyDescent="0.3">
      <c r="A800" s="1">
        <v>42208</v>
      </c>
      <c r="B800" s="2">
        <v>96.959999080000003</v>
      </c>
      <c r="C800" s="2">
        <v>97.449996949999999</v>
      </c>
      <c r="D800" s="2">
        <v>94.809997559999999</v>
      </c>
      <c r="E800" s="2">
        <v>95.440002440000001</v>
      </c>
      <c r="F800" s="2">
        <v>95.076812739999994</v>
      </c>
      <c r="G800" s="2">
        <v>29418800</v>
      </c>
      <c r="H800" s="2" cm="1">
        <f t="array" ref="H800">IF(ROW()=ROW(Stocks[#Headers])+1, 0, Stocks[[#This Row],[Date]] - INDEX(Stocks[Date], ROW()-ROW(Stocks[#Headers])))</f>
        <v>0</v>
      </c>
    </row>
    <row r="801" spans="1:8" x14ac:dyDescent="0.3">
      <c r="A801" s="1">
        <v>42209</v>
      </c>
      <c r="B801" s="2">
        <v>97.349998470000003</v>
      </c>
      <c r="C801" s="2">
        <v>97.760002139999997</v>
      </c>
      <c r="D801" s="2">
        <v>95.879997250000002</v>
      </c>
      <c r="E801" s="2">
        <v>96.949996949999999</v>
      </c>
      <c r="F801" s="2">
        <v>96.58106995</v>
      </c>
      <c r="G801" s="2">
        <v>33444900</v>
      </c>
      <c r="H801" s="2" cm="1">
        <f t="array" ref="H801">IF(ROW()=ROW(Stocks[#Headers])+1, 0, Stocks[[#This Row],[Date]] - INDEX(Stocks[Date], ROW()-ROW(Stocks[#Headers])))</f>
        <v>0</v>
      </c>
    </row>
    <row r="802" spans="1:8" x14ac:dyDescent="0.3">
      <c r="A802" s="1">
        <v>42212</v>
      </c>
      <c r="B802" s="2">
        <v>96.58000183</v>
      </c>
      <c r="C802" s="2">
        <v>96.61000061</v>
      </c>
      <c r="D802" s="2">
        <v>93.83000183</v>
      </c>
      <c r="E802" s="2">
        <v>94.16999817</v>
      </c>
      <c r="F802" s="2">
        <v>93.811645510000005</v>
      </c>
      <c r="G802" s="2">
        <v>38585400</v>
      </c>
      <c r="H802" s="2" cm="1">
        <f t="array" ref="H802">IF(ROW()=ROW(Stocks[#Headers])+1, 0, Stocks[[#This Row],[Date]] - INDEX(Stocks[Date], ROW()-ROW(Stocks[#Headers])))</f>
        <v>0</v>
      </c>
    </row>
    <row r="803" spans="1:8" x14ac:dyDescent="0.3">
      <c r="A803" s="1">
        <v>42213</v>
      </c>
      <c r="B803" s="2">
        <v>94.839996339999999</v>
      </c>
      <c r="C803" s="2">
        <v>95.559997559999999</v>
      </c>
      <c r="D803" s="2">
        <v>93.309997559999999</v>
      </c>
      <c r="E803" s="2">
        <v>95.290000919999997</v>
      </c>
      <c r="F803" s="2">
        <v>94.927383419999998</v>
      </c>
      <c r="G803" s="2">
        <v>35236000</v>
      </c>
      <c r="H803" s="2" cm="1">
        <f t="array" ref="H803">IF(ROW()=ROW(Stocks[#Headers])+1, 0, Stocks[[#This Row],[Date]] - INDEX(Stocks[Date], ROW()-ROW(Stocks[#Headers])))</f>
        <v>0</v>
      </c>
    </row>
    <row r="804" spans="1:8" x14ac:dyDescent="0.3">
      <c r="A804" s="1">
        <v>42214</v>
      </c>
      <c r="B804" s="2">
        <v>96.319999690000003</v>
      </c>
      <c r="C804" s="2">
        <v>97.27999878</v>
      </c>
      <c r="D804" s="2">
        <v>94.739997860000003</v>
      </c>
      <c r="E804" s="2">
        <v>96.989997860000003</v>
      </c>
      <c r="F804" s="2">
        <v>96.620918270000004</v>
      </c>
      <c r="G804" s="2">
        <v>64648300</v>
      </c>
      <c r="H804" s="2" cm="1">
        <f t="array" ref="H804">IF(ROW()=ROW(Stocks[#Headers])+1, 0, Stocks[[#This Row],[Date]] - INDEX(Stocks[Date], ROW()-ROW(Stocks[#Headers])))</f>
        <v>0</v>
      </c>
    </row>
    <row r="805" spans="1:8" x14ac:dyDescent="0.3">
      <c r="A805" s="1">
        <v>42215</v>
      </c>
      <c r="B805" s="2">
        <v>94.910003660000001</v>
      </c>
      <c r="C805" s="2">
        <v>95.809997559999999</v>
      </c>
      <c r="D805" s="2">
        <v>91.800003050000001</v>
      </c>
      <c r="E805" s="2">
        <v>95.209999080000003</v>
      </c>
      <c r="F805" s="2">
        <v>94.847694399999995</v>
      </c>
      <c r="G805" s="2">
        <v>86211300</v>
      </c>
      <c r="H805" s="2" cm="1">
        <f t="array" ref="H805">IF(ROW()=ROW(Stocks[#Headers])+1, 0, Stocks[[#This Row],[Date]] - INDEX(Stocks[Date], ROW()-ROW(Stocks[#Headers])))</f>
        <v>0</v>
      </c>
    </row>
    <row r="806" spans="1:8" x14ac:dyDescent="0.3">
      <c r="A806" s="1">
        <v>42216</v>
      </c>
      <c r="B806" s="2">
        <v>94.949996949999999</v>
      </c>
      <c r="C806" s="2">
        <v>96.33000183</v>
      </c>
      <c r="D806" s="2">
        <v>93.949996949999999</v>
      </c>
      <c r="E806" s="2">
        <v>94.010002139999997</v>
      </c>
      <c r="F806" s="2">
        <v>93.652252200000007</v>
      </c>
      <c r="G806" s="2">
        <v>46509000</v>
      </c>
      <c r="H806" s="2" cm="1">
        <f t="array" ref="H806">IF(ROW()=ROW(Stocks[#Headers])+1, 0, Stocks[[#This Row],[Date]] - INDEX(Stocks[Date], ROW()-ROW(Stocks[#Headers])))</f>
        <v>0</v>
      </c>
    </row>
    <row r="807" spans="1:8" x14ac:dyDescent="0.3">
      <c r="A807" s="1">
        <v>42219</v>
      </c>
      <c r="B807" s="2">
        <v>93.52999878</v>
      </c>
      <c r="C807" s="2">
        <v>95.08000183</v>
      </c>
      <c r="D807" s="2">
        <v>92.800003050000001</v>
      </c>
      <c r="E807" s="2">
        <v>94.13999939</v>
      </c>
      <c r="F807" s="2">
        <v>93.781761169999996</v>
      </c>
      <c r="G807" s="2">
        <v>29343100</v>
      </c>
      <c r="H807" s="2" cm="1">
        <f t="array" ref="H807">IF(ROW()=ROW(Stocks[#Headers])+1, 0, Stocks[[#This Row],[Date]] - INDEX(Stocks[Date], ROW()-ROW(Stocks[#Headers])))</f>
        <v>0</v>
      </c>
    </row>
    <row r="808" spans="1:8" x14ac:dyDescent="0.3">
      <c r="A808" s="1">
        <v>42220</v>
      </c>
      <c r="B808" s="2">
        <v>93.790000919999997</v>
      </c>
      <c r="C808" s="2">
        <v>94.730003359999998</v>
      </c>
      <c r="D808" s="2">
        <v>93.33000183</v>
      </c>
      <c r="E808" s="2">
        <v>94.059997559999999</v>
      </c>
      <c r="F808" s="2">
        <v>93.70206451</v>
      </c>
      <c r="G808" s="2">
        <v>20136000</v>
      </c>
      <c r="H808" s="2" cm="1">
        <f t="array" ref="H808">IF(ROW()=ROW(Stocks[#Headers])+1, 0, Stocks[[#This Row],[Date]] - INDEX(Stocks[Date], ROW()-ROW(Stocks[#Headers])))</f>
        <v>0</v>
      </c>
    </row>
    <row r="809" spans="1:8" x14ac:dyDescent="0.3">
      <c r="A809" s="1">
        <v>42221</v>
      </c>
      <c r="B809" s="2">
        <v>95.25</v>
      </c>
      <c r="C809" s="2">
        <v>97.089996339999999</v>
      </c>
      <c r="D809" s="2">
        <v>95.180000309999997</v>
      </c>
      <c r="E809" s="2">
        <v>96.440002440000001</v>
      </c>
      <c r="F809" s="2">
        <v>96.073013309999993</v>
      </c>
      <c r="G809" s="2">
        <v>29813200</v>
      </c>
      <c r="H809" s="2" cm="1">
        <f t="array" ref="H809">IF(ROW()=ROW(Stocks[#Headers])+1, 0, Stocks[[#This Row],[Date]] - INDEX(Stocks[Date], ROW()-ROW(Stocks[#Headers])))</f>
        <v>0</v>
      </c>
    </row>
    <row r="810" spans="1:8" x14ac:dyDescent="0.3">
      <c r="A810" s="1">
        <v>42222</v>
      </c>
      <c r="B810" s="2">
        <v>97.180000309999997</v>
      </c>
      <c r="C810" s="2">
        <v>98.739997860000003</v>
      </c>
      <c r="D810" s="2">
        <v>94.41999817</v>
      </c>
      <c r="E810" s="2">
        <v>95.120002749999998</v>
      </c>
      <c r="F810" s="2">
        <v>94.758026119999997</v>
      </c>
      <c r="G810" s="2">
        <v>42271300</v>
      </c>
      <c r="H810" s="2" cm="1">
        <f t="array" ref="H810">IF(ROW()=ROW(Stocks[#Headers])+1, 0, Stocks[[#This Row],[Date]] - INDEX(Stocks[Date], ROW()-ROW(Stocks[#Headers])))</f>
        <v>0</v>
      </c>
    </row>
    <row r="811" spans="1:8" x14ac:dyDescent="0.3">
      <c r="A811" s="1">
        <v>42223</v>
      </c>
      <c r="B811" s="2">
        <v>95.379997250000002</v>
      </c>
      <c r="C811" s="2">
        <v>95.400001529999997</v>
      </c>
      <c r="D811" s="2">
        <v>93.61000061</v>
      </c>
      <c r="E811" s="2">
        <v>94.300003050000001</v>
      </c>
      <c r="F811" s="2">
        <v>93.941162109999993</v>
      </c>
      <c r="G811" s="2">
        <v>23199100</v>
      </c>
      <c r="H811" s="2" cm="1">
        <f t="array" ref="H811">IF(ROW()=ROW(Stocks[#Headers])+1, 0, Stocks[[#This Row],[Date]] - INDEX(Stocks[Date], ROW()-ROW(Stocks[#Headers])))</f>
        <v>0</v>
      </c>
    </row>
    <row r="812" spans="1:8" x14ac:dyDescent="0.3">
      <c r="A812" s="1">
        <v>42226</v>
      </c>
      <c r="B812" s="2">
        <v>95.680000309999997</v>
      </c>
      <c r="C812" s="2">
        <v>95.900001529999997</v>
      </c>
      <c r="D812" s="2">
        <v>93.629997250000002</v>
      </c>
      <c r="E812" s="2">
        <v>94.150001529999997</v>
      </c>
      <c r="F812" s="2">
        <v>93.79171753</v>
      </c>
      <c r="G812" s="2">
        <v>21624200</v>
      </c>
      <c r="H812" s="2" cm="1">
        <f t="array" ref="H812">IF(ROW()=ROW(Stocks[#Headers])+1, 0, Stocks[[#This Row],[Date]] - INDEX(Stocks[Date], ROW()-ROW(Stocks[#Headers])))</f>
        <v>0</v>
      </c>
    </row>
    <row r="813" spans="1:8" x14ac:dyDescent="0.3">
      <c r="A813" s="1">
        <v>42227</v>
      </c>
      <c r="B813" s="2">
        <v>93.730003359999998</v>
      </c>
      <c r="C813" s="2">
        <v>94.760002139999997</v>
      </c>
      <c r="D813" s="2">
        <v>92.900001529999997</v>
      </c>
      <c r="E813" s="2">
        <v>93.620002749999998</v>
      </c>
      <c r="F813" s="2">
        <v>93.263740540000001</v>
      </c>
      <c r="G813" s="2">
        <v>22491000</v>
      </c>
      <c r="H813" s="2" cm="1">
        <f t="array" ref="H813">IF(ROW()=ROW(Stocks[#Headers])+1, 0, Stocks[[#This Row],[Date]] - INDEX(Stocks[Date], ROW()-ROW(Stocks[#Headers])))</f>
        <v>0</v>
      </c>
    </row>
    <row r="814" spans="1:8" x14ac:dyDescent="0.3">
      <c r="A814" s="1">
        <v>42228</v>
      </c>
      <c r="B814" s="2">
        <v>92.699996949999999</v>
      </c>
      <c r="C814" s="2">
        <v>94.440002440000001</v>
      </c>
      <c r="D814" s="2">
        <v>91.190002440000001</v>
      </c>
      <c r="E814" s="2">
        <v>94.190002440000001</v>
      </c>
      <c r="F814" s="2">
        <v>93.831573489999997</v>
      </c>
      <c r="G814" s="2">
        <v>27050500</v>
      </c>
      <c r="H814" s="2" cm="1">
        <f t="array" ref="H814">IF(ROW()=ROW(Stocks[#Headers])+1, 0, Stocks[[#This Row],[Date]] - INDEX(Stocks[Date], ROW()-ROW(Stocks[#Headers])))</f>
        <v>0</v>
      </c>
    </row>
    <row r="815" spans="1:8" x14ac:dyDescent="0.3">
      <c r="A815" s="1">
        <v>42229</v>
      </c>
      <c r="B815" s="2">
        <v>94.050003050000001</v>
      </c>
      <c r="C815" s="2">
        <v>94.730003359999998</v>
      </c>
      <c r="D815" s="2">
        <v>93.349998470000003</v>
      </c>
      <c r="E815" s="2">
        <v>93.430000309999997</v>
      </c>
      <c r="F815" s="2">
        <v>93.074462890000007</v>
      </c>
      <c r="G815" s="2">
        <v>17451800</v>
      </c>
      <c r="H815" s="2" cm="1">
        <f t="array" ref="H815">IF(ROW()=ROW(Stocks[#Headers])+1, 0, Stocks[[#This Row],[Date]] - INDEX(Stocks[Date], ROW()-ROW(Stocks[#Headers])))</f>
        <v>0</v>
      </c>
    </row>
    <row r="816" spans="1:8" x14ac:dyDescent="0.3">
      <c r="A816" s="1">
        <v>42230</v>
      </c>
      <c r="B816" s="2">
        <v>93.540000919999997</v>
      </c>
      <c r="C816" s="2">
        <v>94.72000122</v>
      </c>
      <c r="D816" s="2">
        <v>93.209999080000003</v>
      </c>
      <c r="E816" s="2">
        <v>94.41999817</v>
      </c>
      <c r="F816" s="2">
        <v>94.060691829999996</v>
      </c>
      <c r="G816" s="2">
        <v>15929700</v>
      </c>
      <c r="H816" s="2" cm="1">
        <f t="array" ref="H816">IF(ROW()=ROW(Stocks[#Headers])+1, 0, Stocks[[#This Row],[Date]] - INDEX(Stocks[Date], ROW()-ROW(Stocks[#Headers])))</f>
        <v>0</v>
      </c>
    </row>
    <row r="817" spans="1:8" x14ac:dyDescent="0.3">
      <c r="A817" s="1">
        <v>42233</v>
      </c>
      <c r="B817" s="2">
        <v>94.41999817</v>
      </c>
      <c r="C817" s="2">
        <v>94.459999080000003</v>
      </c>
      <c r="D817" s="2">
        <v>93.38999939</v>
      </c>
      <c r="E817" s="2">
        <v>93.930000309999997</v>
      </c>
      <c r="F817" s="2">
        <v>93.572563169999995</v>
      </c>
      <c r="G817" s="2">
        <v>18313500</v>
      </c>
      <c r="H817" s="2" cm="1">
        <f t="array" ref="H817">IF(ROW()=ROW(Stocks[#Headers])+1, 0, Stocks[[#This Row],[Date]] - INDEX(Stocks[Date], ROW()-ROW(Stocks[#Headers])))</f>
        <v>0</v>
      </c>
    </row>
    <row r="818" spans="1:8" x14ac:dyDescent="0.3">
      <c r="A818" s="1">
        <v>42234</v>
      </c>
      <c r="B818" s="2">
        <v>94.08000183</v>
      </c>
      <c r="C818" s="2">
        <v>95.849998470000003</v>
      </c>
      <c r="D818" s="2">
        <v>94.040000919999997</v>
      </c>
      <c r="E818" s="2">
        <v>95.16999817</v>
      </c>
      <c r="F818" s="2">
        <v>94.807838439999998</v>
      </c>
      <c r="G818" s="2">
        <v>22278800</v>
      </c>
      <c r="H818" s="2" cm="1">
        <f t="array" ref="H818">IF(ROW()=ROW(Stocks[#Headers])+1, 0, Stocks[[#This Row],[Date]] - INDEX(Stocks[Date], ROW()-ROW(Stocks[#Headers])))</f>
        <v>0</v>
      </c>
    </row>
    <row r="819" spans="1:8" x14ac:dyDescent="0.3">
      <c r="A819" s="1">
        <v>42235</v>
      </c>
      <c r="B819" s="2">
        <v>94.629997250000002</v>
      </c>
      <c r="C819" s="2">
        <v>96.099998470000003</v>
      </c>
      <c r="D819" s="2">
        <v>94.160003660000001</v>
      </c>
      <c r="E819" s="2">
        <v>95.309997559999999</v>
      </c>
      <c r="F819" s="2">
        <v>94.947311400000004</v>
      </c>
      <c r="G819" s="2">
        <v>23251300</v>
      </c>
      <c r="H819" s="2" cm="1">
        <f t="array" ref="H819">IF(ROW()=ROW(Stocks[#Headers])+1, 0, Stocks[[#This Row],[Date]] - INDEX(Stocks[Date], ROW()-ROW(Stocks[#Headers])))</f>
        <v>0</v>
      </c>
    </row>
    <row r="820" spans="1:8" x14ac:dyDescent="0.3">
      <c r="A820" s="1">
        <v>42236</v>
      </c>
      <c r="B820" s="2">
        <v>93.540000919999997</v>
      </c>
      <c r="C820" s="2">
        <v>94.769996640000002</v>
      </c>
      <c r="D820" s="2">
        <v>90.459999080000003</v>
      </c>
      <c r="E820" s="2">
        <v>90.559997559999999</v>
      </c>
      <c r="F820" s="2">
        <v>90.215377810000007</v>
      </c>
      <c r="G820" s="2">
        <v>44598200</v>
      </c>
      <c r="H820" s="2" cm="1">
        <f t="array" ref="H820">IF(ROW()=ROW(Stocks[#Headers])+1, 0, Stocks[[#This Row],[Date]] - INDEX(Stocks[Date], ROW()-ROW(Stocks[#Headers])))</f>
        <v>0</v>
      </c>
    </row>
    <row r="821" spans="1:8" x14ac:dyDescent="0.3">
      <c r="A821" s="1">
        <v>42237</v>
      </c>
      <c r="B821" s="2">
        <v>87.519996640000002</v>
      </c>
      <c r="C821" s="2">
        <v>89.180000309999997</v>
      </c>
      <c r="D821" s="2">
        <v>85.61000061</v>
      </c>
      <c r="E821" s="2">
        <v>86.059997559999999</v>
      </c>
      <c r="F821" s="2">
        <v>85.73249817</v>
      </c>
      <c r="G821" s="2">
        <v>62778700</v>
      </c>
      <c r="H821" s="2" cm="1">
        <f t="array" ref="H821">IF(ROW()=ROW(Stocks[#Headers])+1, 0, Stocks[[#This Row],[Date]] - INDEX(Stocks[Date], ROW()-ROW(Stocks[#Headers])))</f>
        <v>0</v>
      </c>
    </row>
    <row r="822" spans="1:8" x14ac:dyDescent="0.3">
      <c r="A822" s="1">
        <v>42240</v>
      </c>
      <c r="B822" s="2">
        <v>77.02999878</v>
      </c>
      <c r="C822" s="2">
        <v>82.089996339999999</v>
      </c>
      <c r="D822" s="2">
        <v>72</v>
      </c>
      <c r="E822" s="2">
        <v>82.089996339999999</v>
      </c>
      <c r="F822" s="2">
        <v>81.777603150000004</v>
      </c>
      <c r="G822" s="2">
        <v>83710700</v>
      </c>
      <c r="H822" s="2" cm="1">
        <f t="array" ref="H822">IF(ROW()=ROW(Stocks[#Headers])+1, 0, Stocks[[#This Row],[Date]] - INDEX(Stocks[Date], ROW()-ROW(Stocks[#Headers])))</f>
        <v>0</v>
      </c>
    </row>
    <row r="823" spans="1:8" x14ac:dyDescent="0.3">
      <c r="A823" s="1">
        <v>42241</v>
      </c>
      <c r="B823" s="2">
        <v>86.949996949999999</v>
      </c>
      <c r="C823" s="2">
        <v>87.66999817</v>
      </c>
      <c r="D823" s="2">
        <v>83</v>
      </c>
      <c r="E823" s="2">
        <v>83</v>
      </c>
      <c r="F823" s="2">
        <v>82.684143070000005</v>
      </c>
      <c r="G823" s="2">
        <v>52021200</v>
      </c>
      <c r="H823" s="2" cm="1">
        <f t="array" ref="H823">IF(ROW()=ROW(Stocks[#Headers])+1, 0, Stocks[[#This Row],[Date]] - INDEX(Stocks[Date], ROW()-ROW(Stocks[#Headers])))</f>
        <v>0</v>
      </c>
    </row>
    <row r="824" spans="1:8" x14ac:dyDescent="0.3">
      <c r="A824" s="1">
        <v>42242</v>
      </c>
      <c r="B824" s="2">
        <v>85.949996949999999</v>
      </c>
      <c r="C824" s="2">
        <v>87.459999080000003</v>
      </c>
      <c r="D824" s="2">
        <v>83.260002139999997</v>
      </c>
      <c r="E824" s="2">
        <v>87.190002440000001</v>
      </c>
      <c r="F824" s="2">
        <v>86.858215329999993</v>
      </c>
      <c r="G824" s="2">
        <v>45124300</v>
      </c>
      <c r="H824" s="2" cm="1">
        <f t="array" ref="H824">IF(ROW()=ROW(Stocks[#Headers])+1, 0, Stocks[[#This Row],[Date]] - INDEX(Stocks[Date], ROW()-ROW(Stocks[#Headers])))</f>
        <v>0</v>
      </c>
    </row>
    <row r="825" spans="1:8" x14ac:dyDescent="0.3">
      <c r="A825" s="1">
        <v>42243</v>
      </c>
      <c r="B825" s="2">
        <v>89.099998470000003</v>
      </c>
      <c r="C825" s="2">
        <v>90.059997559999999</v>
      </c>
      <c r="D825" s="2">
        <v>87.190002440000001</v>
      </c>
      <c r="E825" s="2">
        <v>89.730003359999998</v>
      </c>
      <c r="F825" s="2">
        <v>89.388549800000007</v>
      </c>
      <c r="G825" s="2">
        <v>42431400</v>
      </c>
      <c r="H825" s="2" cm="1">
        <f t="array" ref="H825">IF(ROW()=ROW(Stocks[#Headers])+1, 0, Stocks[[#This Row],[Date]] - INDEX(Stocks[Date], ROW()-ROW(Stocks[#Headers])))</f>
        <v>0</v>
      </c>
    </row>
    <row r="826" spans="1:8" x14ac:dyDescent="0.3">
      <c r="A826" s="1">
        <v>42244</v>
      </c>
      <c r="B826" s="2">
        <v>89.879997250000002</v>
      </c>
      <c r="C826" s="2">
        <v>91.480003359999998</v>
      </c>
      <c r="D826" s="2">
        <v>89.790000919999997</v>
      </c>
      <c r="E826" s="2">
        <v>91.010002139999997</v>
      </c>
      <c r="F826" s="2">
        <v>90.663673399999993</v>
      </c>
      <c r="G826" s="2">
        <v>33215900</v>
      </c>
      <c r="H826" s="2" cm="1">
        <f t="array" ref="H826">IF(ROW()=ROW(Stocks[#Headers])+1, 0, Stocks[[#This Row],[Date]] - INDEX(Stocks[Date], ROW()-ROW(Stocks[#Headers])))</f>
        <v>0</v>
      </c>
    </row>
    <row r="827" spans="1:8" x14ac:dyDescent="0.3">
      <c r="A827" s="1">
        <v>42247</v>
      </c>
      <c r="B827" s="2">
        <v>90.599998470000003</v>
      </c>
      <c r="C827" s="2">
        <v>91.050003050000001</v>
      </c>
      <c r="D827" s="2">
        <v>88.88999939</v>
      </c>
      <c r="E827" s="2">
        <v>89.430000309999997</v>
      </c>
      <c r="F827" s="2">
        <v>89.089683530000002</v>
      </c>
      <c r="G827" s="2">
        <v>32850700</v>
      </c>
      <c r="H827" s="2" cm="1">
        <f t="array" ref="H827">IF(ROW()=ROW(Stocks[#Headers])+1, 0, Stocks[[#This Row],[Date]] - INDEX(Stocks[Date], ROW()-ROW(Stocks[#Headers])))</f>
        <v>0</v>
      </c>
    </row>
    <row r="828" spans="1:8" x14ac:dyDescent="0.3">
      <c r="A828" s="1">
        <v>42248</v>
      </c>
      <c r="B828" s="2">
        <v>86.849998470000003</v>
      </c>
      <c r="C828" s="2">
        <v>89.38999939</v>
      </c>
      <c r="D828" s="2">
        <v>86.5</v>
      </c>
      <c r="E828" s="2">
        <v>87.230003359999998</v>
      </c>
      <c r="F828" s="2">
        <v>86.898056030000006</v>
      </c>
      <c r="G828" s="2">
        <v>36097400</v>
      </c>
      <c r="H828" s="2" cm="1">
        <f t="array" ref="H828">IF(ROW()=ROW(Stocks[#Headers])+1, 0, Stocks[[#This Row],[Date]] - INDEX(Stocks[Date], ROW()-ROW(Stocks[#Headers])))</f>
        <v>0</v>
      </c>
    </row>
    <row r="829" spans="1:8" x14ac:dyDescent="0.3">
      <c r="A829" s="1">
        <v>42249</v>
      </c>
      <c r="B829" s="2">
        <v>88.809997559999999</v>
      </c>
      <c r="C829" s="2">
        <v>89.88999939</v>
      </c>
      <c r="D829" s="2">
        <v>87.629997250000002</v>
      </c>
      <c r="E829" s="2">
        <v>89.88999939</v>
      </c>
      <c r="F829" s="2">
        <v>89.54793549</v>
      </c>
      <c r="G829" s="2">
        <v>27190500</v>
      </c>
      <c r="H829" s="2" cm="1">
        <f t="array" ref="H829">IF(ROW()=ROW(Stocks[#Headers])+1, 0, Stocks[[#This Row],[Date]] - INDEX(Stocks[Date], ROW()-ROW(Stocks[#Headers])))</f>
        <v>0</v>
      </c>
    </row>
    <row r="830" spans="1:8" x14ac:dyDescent="0.3">
      <c r="A830" s="1">
        <v>42250</v>
      </c>
      <c r="B830" s="2">
        <v>89.760002139999997</v>
      </c>
      <c r="C830" s="2">
        <v>89.819999690000003</v>
      </c>
      <c r="D830" s="2">
        <v>87.730003359999998</v>
      </c>
      <c r="E830" s="2">
        <v>88.150001529999997</v>
      </c>
      <c r="F830" s="2">
        <v>87.814559939999995</v>
      </c>
      <c r="G830" s="2">
        <v>27048200</v>
      </c>
      <c r="H830" s="2" cm="1">
        <f t="array" ref="H830">IF(ROW()=ROW(Stocks[#Headers])+1, 0, Stocks[[#This Row],[Date]] - INDEX(Stocks[Date], ROW()-ROW(Stocks[#Headers])))</f>
        <v>0</v>
      </c>
    </row>
    <row r="831" spans="1:8" x14ac:dyDescent="0.3">
      <c r="A831" s="1">
        <v>42251</v>
      </c>
      <c r="B831" s="2">
        <v>87.199996949999999</v>
      </c>
      <c r="C831" s="2">
        <v>88.38999939</v>
      </c>
      <c r="D831" s="2">
        <v>86.699996949999999</v>
      </c>
      <c r="E831" s="2">
        <v>88.260002139999997</v>
      </c>
      <c r="F831" s="2">
        <v>87.924133299999994</v>
      </c>
      <c r="G831" s="2">
        <v>27328700</v>
      </c>
      <c r="H831" s="2" cm="1">
        <f t="array" ref="H831">IF(ROW()=ROW(Stocks[#Headers])+1, 0, Stocks[[#This Row],[Date]] - INDEX(Stocks[Date], ROW()-ROW(Stocks[#Headers])))</f>
        <v>0</v>
      </c>
    </row>
    <row r="832" spans="1:8" x14ac:dyDescent="0.3">
      <c r="A832" s="1">
        <v>42255</v>
      </c>
      <c r="B832" s="2">
        <v>89.690002440000001</v>
      </c>
      <c r="C832" s="2">
        <v>90.239997860000003</v>
      </c>
      <c r="D832" s="2">
        <v>88.83000183</v>
      </c>
      <c r="E832" s="2">
        <v>89.52999878</v>
      </c>
      <c r="F832" s="2">
        <v>89.189308170000004</v>
      </c>
      <c r="G832" s="2">
        <v>27012500</v>
      </c>
      <c r="H832" s="2" cm="1">
        <f t="array" ref="H832">IF(ROW()=ROW(Stocks[#Headers])+1, 0, Stocks[[#This Row],[Date]] - INDEX(Stocks[Date], ROW()-ROW(Stocks[#Headers])))</f>
        <v>0</v>
      </c>
    </row>
    <row r="833" spans="1:8" x14ac:dyDescent="0.3">
      <c r="A833" s="1">
        <v>42256</v>
      </c>
      <c r="B833" s="2">
        <v>90.77999878</v>
      </c>
      <c r="C833" s="2">
        <v>91.980003359999998</v>
      </c>
      <c r="D833" s="2">
        <v>90.16999817</v>
      </c>
      <c r="E833" s="2">
        <v>90.440002440000001</v>
      </c>
      <c r="F833" s="2">
        <v>90.095840449999997</v>
      </c>
      <c r="G833" s="2">
        <v>32551100</v>
      </c>
      <c r="H833" s="2" cm="1">
        <f t="array" ref="H833">IF(ROW()=ROW(Stocks[#Headers])+1, 0, Stocks[[#This Row],[Date]] - INDEX(Stocks[Date], ROW()-ROW(Stocks[#Headers])))</f>
        <v>0</v>
      </c>
    </row>
    <row r="834" spans="1:8" x14ac:dyDescent="0.3">
      <c r="A834" s="1">
        <v>42257</v>
      </c>
      <c r="B834" s="2">
        <v>90.069999690000003</v>
      </c>
      <c r="C834" s="2">
        <v>92.059997559999999</v>
      </c>
      <c r="D834" s="2">
        <v>89.629997250000002</v>
      </c>
      <c r="E834" s="2">
        <v>91.980003359999998</v>
      </c>
      <c r="F834" s="2">
        <v>91.629981990000005</v>
      </c>
      <c r="G834" s="2">
        <v>26437400</v>
      </c>
      <c r="H834" s="2" cm="1">
        <f t="array" ref="H834">IF(ROW()=ROW(Stocks[#Headers])+1, 0, Stocks[[#This Row],[Date]] - INDEX(Stocks[Date], ROW()-ROW(Stocks[#Headers])))</f>
        <v>0</v>
      </c>
    </row>
    <row r="835" spans="1:8" x14ac:dyDescent="0.3">
      <c r="A835" s="1">
        <v>42258</v>
      </c>
      <c r="B835" s="2">
        <v>91.680000309999997</v>
      </c>
      <c r="C835" s="2">
        <v>92.08000183</v>
      </c>
      <c r="D835" s="2">
        <v>91.129997250000002</v>
      </c>
      <c r="E835" s="2">
        <v>92.050003050000001</v>
      </c>
      <c r="F835" s="2">
        <v>91.699714659999998</v>
      </c>
      <c r="G835" s="2">
        <v>21185000</v>
      </c>
      <c r="H835" s="2" cm="1">
        <f t="array" ref="H835">IF(ROW()=ROW(Stocks[#Headers])+1, 0, Stocks[[#This Row],[Date]] - INDEX(Stocks[Date], ROW()-ROW(Stocks[#Headers])))</f>
        <v>0</v>
      </c>
    </row>
    <row r="836" spans="1:8" x14ac:dyDescent="0.3">
      <c r="A836" s="1">
        <v>42261</v>
      </c>
      <c r="B836" s="2">
        <v>92.309997559999999</v>
      </c>
      <c r="C836" s="2">
        <v>92.620002749999998</v>
      </c>
      <c r="D836" s="2">
        <v>91.599998470000003</v>
      </c>
      <c r="E836" s="2">
        <v>92.309997559999999</v>
      </c>
      <c r="F836" s="2">
        <v>91.958717350000001</v>
      </c>
      <c r="G836" s="2">
        <v>20127900</v>
      </c>
      <c r="H836" s="2" cm="1">
        <f t="array" ref="H836">IF(ROW()=ROW(Stocks[#Headers])+1, 0, Stocks[[#This Row],[Date]] - INDEX(Stocks[Date], ROW()-ROW(Stocks[#Headers])))</f>
        <v>0</v>
      </c>
    </row>
    <row r="837" spans="1:8" x14ac:dyDescent="0.3">
      <c r="A837" s="1">
        <v>42262</v>
      </c>
      <c r="B837" s="2">
        <v>92.370002749999998</v>
      </c>
      <c r="C837" s="2">
        <v>93.25</v>
      </c>
      <c r="D837" s="2">
        <v>91.790000919999997</v>
      </c>
      <c r="E837" s="2">
        <v>92.900001529999997</v>
      </c>
      <c r="F837" s="2">
        <v>92.546485899999993</v>
      </c>
      <c r="G837" s="2">
        <v>18859400</v>
      </c>
      <c r="H837" s="2" cm="1">
        <f t="array" ref="H837">IF(ROW()=ROW(Stocks[#Headers])+1, 0, Stocks[[#This Row],[Date]] - INDEX(Stocks[Date], ROW()-ROW(Stocks[#Headers])))</f>
        <v>0</v>
      </c>
    </row>
    <row r="838" spans="1:8" x14ac:dyDescent="0.3">
      <c r="A838" s="1">
        <v>42263</v>
      </c>
      <c r="B838" s="2">
        <v>92.900001529999997</v>
      </c>
      <c r="C838" s="2">
        <v>93.599998470000003</v>
      </c>
      <c r="D838" s="2">
        <v>92.629997250000002</v>
      </c>
      <c r="E838" s="2">
        <v>93.449996949999999</v>
      </c>
      <c r="F838" s="2">
        <v>93.09437561</v>
      </c>
      <c r="G838" s="2">
        <v>16321200</v>
      </c>
      <c r="H838" s="2" cm="1">
        <f t="array" ref="H838">IF(ROW()=ROW(Stocks[#Headers])+1, 0, Stocks[[#This Row],[Date]] - INDEX(Stocks[Date], ROW()-ROW(Stocks[#Headers])))</f>
        <v>0</v>
      </c>
    </row>
    <row r="839" spans="1:8" x14ac:dyDescent="0.3">
      <c r="A839" s="1">
        <v>42264</v>
      </c>
      <c r="B839" s="2">
        <v>93.370002749999998</v>
      </c>
      <c r="C839" s="2">
        <v>95.510002139999997</v>
      </c>
      <c r="D839" s="2">
        <v>92.900001529999997</v>
      </c>
      <c r="E839" s="2">
        <v>94.339996339999999</v>
      </c>
      <c r="F839" s="2">
        <v>93.980995179999994</v>
      </c>
      <c r="G839" s="2">
        <v>27841800</v>
      </c>
      <c r="H839" s="2" cm="1">
        <f t="array" ref="H839">IF(ROW()=ROW(Stocks[#Headers])+1, 0, Stocks[[#This Row],[Date]] - INDEX(Stocks[Date], ROW()-ROW(Stocks[#Headers])))</f>
        <v>0</v>
      </c>
    </row>
    <row r="840" spans="1:8" x14ac:dyDescent="0.3">
      <c r="A840" s="1">
        <v>42265</v>
      </c>
      <c r="B840" s="2">
        <v>93.199996949999999</v>
      </c>
      <c r="C840" s="2">
        <v>95.190002440000001</v>
      </c>
      <c r="D840" s="2">
        <v>93.050003050000001</v>
      </c>
      <c r="E840" s="2">
        <v>94.400001529999997</v>
      </c>
      <c r="F840" s="2">
        <v>94.040771480000004</v>
      </c>
      <c r="G840" s="2">
        <v>62300000</v>
      </c>
      <c r="H840" s="2" cm="1">
        <f t="array" ref="H840">IF(ROW()=ROW(Stocks[#Headers])+1, 0, Stocks[[#This Row],[Date]] - INDEX(Stocks[Date], ROW()-ROW(Stocks[#Headers])))</f>
        <v>0</v>
      </c>
    </row>
    <row r="841" spans="1:8" x14ac:dyDescent="0.3">
      <c r="A841" s="1">
        <v>42268</v>
      </c>
      <c r="B841" s="2">
        <v>94.620002749999998</v>
      </c>
      <c r="C841" s="2">
        <v>96.489997860000003</v>
      </c>
      <c r="D841" s="2">
        <v>94.519996640000002</v>
      </c>
      <c r="E841" s="2">
        <v>95.550003050000001</v>
      </c>
      <c r="F841" s="2">
        <v>95.186401369999999</v>
      </c>
      <c r="G841" s="2">
        <v>28790000</v>
      </c>
      <c r="H841" s="2" cm="1">
        <f t="array" ref="H841">IF(ROW()=ROW(Stocks[#Headers])+1, 0, Stocks[[#This Row],[Date]] - INDEX(Stocks[Date], ROW()-ROW(Stocks[#Headers])))</f>
        <v>0</v>
      </c>
    </row>
    <row r="842" spans="1:8" x14ac:dyDescent="0.3">
      <c r="A842" s="1">
        <v>42269</v>
      </c>
      <c r="B842" s="2">
        <v>93.769996640000002</v>
      </c>
      <c r="C842" s="2">
        <v>94.680000309999997</v>
      </c>
      <c r="D842" s="2">
        <v>91.91999817</v>
      </c>
      <c r="E842" s="2">
        <v>92.959999080000003</v>
      </c>
      <c r="F842" s="2">
        <v>92.606246949999999</v>
      </c>
      <c r="G842" s="2">
        <v>36888900</v>
      </c>
      <c r="H842" s="2" cm="1">
        <f t="array" ref="H842">IF(ROW()=ROW(Stocks[#Headers])+1, 0, Stocks[[#This Row],[Date]] - INDEX(Stocks[Date], ROW()-ROW(Stocks[#Headers])))</f>
        <v>0</v>
      </c>
    </row>
    <row r="843" spans="1:8" x14ac:dyDescent="0.3">
      <c r="A843" s="1">
        <v>42270</v>
      </c>
      <c r="B843" s="2">
        <v>93.400001529999997</v>
      </c>
      <c r="C843" s="2">
        <v>94.319999690000003</v>
      </c>
      <c r="D843" s="2">
        <v>92.800003050000001</v>
      </c>
      <c r="E843" s="2">
        <v>93.97000122</v>
      </c>
      <c r="F843" s="2">
        <v>93.612403869999994</v>
      </c>
      <c r="G843" s="2">
        <v>21701400</v>
      </c>
      <c r="H843" s="2" cm="1">
        <f t="array" ref="H843">IF(ROW()=ROW(Stocks[#Headers])+1, 0, Stocks[[#This Row],[Date]] - INDEX(Stocks[Date], ROW()-ROW(Stocks[#Headers])))</f>
        <v>0</v>
      </c>
    </row>
    <row r="844" spans="1:8" x14ac:dyDescent="0.3">
      <c r="A844" s="1">
        <v>42271</v>
      </c>
      <c r="B844" s="2">
        <v>93.059997559999999</v>
      </c>
      <c r="C844" s="2">
        <v>94.769996640000002</v>
      </c>
      <c r="D844" s="2">
        <v>92.239997860000003</v>
      </c>
      <c r="E844" s="2">
        <v>94.410003660000001</v>
      </c>
      <c r="F844" s="2">
        <v>94.050735470000006</v>
      </c>
      <c r="G844" s="2">
        <v>29106000</v>
      </c>
      <c r="H844" s="2" cm="1">
        <f t="array" ref="H844">IF(ROW()=ROW(Stocks[#Headers])+1, 0, Stocks[[#This Row],[Date]] - INDEX(Stocks[Date], ROW()-ROW(Stocks[#Headers])))</f>
        <v>0</v>
      </c>
    </row>
    <row r="845" spans="1:8" x14ac:dyDescent="0.3">
      <c r="A845" s="1">
        <v>42272</v>
      </c>
      <c r="B845" s="2">
        <v>95.790000919999997</v>
      </c>
      <c r="C845" s="2">
        <v>95.849998470000003</v>
      </c>
      <c r="D845" s="2">
        <v>92.059997559999999</v>
      </c>
      <c r="E845" s="2">
        <v>92.769996640000002</v>
      </c>
      <c r="F845" s="2">
        <v>92.416969300000005</v>
      </c>
      <c r="G845" s="2">
        <v>28961600</v>
      </c>
      <c r="H845" s="2" cm="1">
        <f t="array" ref="H845">IF(ROW()=ROW(Stocks[#Headers])+1, 0, Stocks[[#This Row],[Date]] - INDEX(Stocks[Date], ROW()-ROW(Stocks[#Headers])))</f>
        <v>0</v>
      </c>
    </row>
    <row r="846" spans="1:8" x14ac:dyDescent="0.3">
      <c r="A846" s="1">
        <v>42275</v>
      </c>
      <c r="B846" s="2">
        <v>92.08000183</v>
      </c>
      <c r="C846" s="2">
        <v>92.290000919999997</v>
      </c>
      <c r="D846" s="2">
        <v>88.180000309999997</v>
      </c>
      <c r="E846" s="2">
        <v>89.209999080000003</v>
      </c>
      <c r="F846" s="2">
        <v>88.870521550000007</v>
      </c>
      <c r="G846" s="2">
        <v>41199900</v>
      </c>
      <c r="H846" s="2" cm="1">
        <f t="array" ref="H846">IF(ROW()=ROW(Stocks[#Headers])+1, 0, Stocks[[#This Row],[Date]] - INDEX(Stocks[Date], ROW()-ROW(Stocks[#Headers])))</f>
        <v>0</v>
      </c>
    </row>
    <row r="847" spans="1:8" x14ac:dyDescent="0.3">
      <c r="A847" s="1">
        <v>42276</v>
      </c>
      <c r="B847" s="2">
        <v>89.099998470000003</v>
      </c>
      <c r="C847" s="2">
        <v>90.059997559999999</v>
      </c>
      <c r="D847" s="2">
        <v>85.72000122</v>
      </c>
      <c r="E847" s="2">
        <v>86.66999817</v>
      </c>
      <c r="F847" s="2">
        <v>86.340187069999999</v>
      </c>
      <c r="G847" s="2">
        <v>42281800</v>
      </c>
      <c r="H847" s="2" cm="1">
        <f t="array" ref="H847">IF(ROW()=ROW(Stocks[#Headers])+1, 0, Stocks[[#This Row],[Date]] - INDEX(Stocks[Date], ROW()-ROW(Stocks[#Headers])))</f>
        <v>0</v>
      </c>
    </row>
    <row r="848" spans="1:8" x14ac:dyDescent="0.3">
      <c r="A848" s="1">
        <v>42277</v>
      </c>
      <c r="B848" s="2">
        <v>88.440002440000001</v>
      </c>
      <c r="C848" s="2">
        <v>90.019996640000002</v>
      </c>
      <c r="D848" s="2">
        <v>88.010002139999997</v>
      </c>
      <c r="E848" s="2">
        <v>89.900001529999997</v>
      </c>
      <c r="F848" s="2">
        <v>89.557899480000003</v>
      </c>
      <c r="G848" s="2">
        <v>36169100</v>
      </c>
      <c r="H848" s="2" cm="1">
        <f t="array" ref="H848">IF(ROW()=ROW(Stocks[#Headers])+1, 0, Stocks[[#This Row],[Date]] - INDEX(Stocks[Date], ROW()-ROW(Stocks[#Headers])))</f>
        <v>0</v>
      </c>
    </row>
    <row r="849" spans="1:8" x14ac:dyDescent="0.3">
      <c r="A849" s="1">
        <v>42278</v>
      </c>
      <c r="B849" s="2">
        <v>90.050003050000001</v>
      </c>
      <c r="C849" s="2">
        <v>90.949996949999999</v>
      </c>
      <c r="D849" s="2">
        <v>88.36000061</v>
      </c>
      <c r="E849" s="2">
        <v>90.949996949999999</v>
      </c>
      <c r="F849" s="2">
        <v>90.603897090000004</v>
      </c>
      <c r="G849" s="2">
        <v>29283700</v>
      </c>
      <c r="H849" s="2" cm="1">
        <f t="array" ref="H849">IF(ROW()=ROW(Stocks[#Headers])+1, 0, Stocks[[#This Row],[Date]] - INDEX(Stocks[Date], ROW()-ROW(Stocks[#Headers])))</f>
        <v>0</v>
      </c>
    </row>
    <row r="850" spans="1:8" x14ac:dyDescent="0.3">
      <c r="A850" s="1">
        <v>42279</v>
      </c>
      <c r="B850" s="2">
        <v>88.900001529999997</v>
      </c>
      <c r="C850" s="2">
        <v>92.199996949999999</v>
      </c>
      <c r="D850" s="2">
        <v>88.370002749999998</v>
      </c>
      <c r="E850" s="2">
        <v>92.069999690000003</v>
      </c>
      <c r="F850" s="2">
        <v>91.719635010000005</v>
      </c>
      <c r="G850" s="2">
        <v>37881700</v>
      </c>
      <c r="H850" s="2" cm="1">
        <f t="array" ref="H850">IF(ROW()=ROW(Stocks[#Headers])+1, 0, Stocks[[#This Row],[Date]] - INDEX(Stocks[Date], ROW()-ROW(Stocks[#Headers])))</f>
        <v>0</v>
      </c>
    </row>
    <row r="851" spans="1:8" x14ac:dyDescent="0.3">
      <c r="A851" s="1">
        <v>42282</v>
      </c>
      <c r="B851" s="2">
        <v>92.940002440000001</v>
      </c>
      <c r="C851" s="2">
        <v>94.269996640000002</v>
      </c>
      <c r="D851" s="2">
        <v>92.660003660000001</v>
      </c>
      <c r="E851" s="2">
        <v>94.010002139999997</v>
      </c>
      <c r="F851" s="2">
        <v>93.652252200000007</v>
      </c>
      <c r="G851" s="2">
        <v>27292500</v>
      </c>
      <c r="H851" s="2" cm="1">
        <f t="array" ref="H851">IF(ROW()=ROW(Stocks[#Headers])+1, 0, Stocks[[#This Row],[Date]] - INDEX(Stocks[Date], ROW()-ROW(Stocks[#Headers])))</f>
        <v>0</v>
      </c>
    </row>
    <row r="852" spans="1:8" x14ac:dyDescent="0.3">
      <c r="A852" s="1">
        <v>42283</v>
      </c>
      <c r="B852" s="2">
        <v>94.08000183</v>
      </c>
      <c r="C852" s="2">
        <v>94.16999817</v>
      </c>
      <c r="D852" s="2">
        <v>92.339996339999999</v>
      </c>
      <c r="E852" s="2">
        <v>92.800003050000001</v>
      </c>
      <c r="F852" s="2">
        <v>92.44685364</v>
      </c>
      <c r="G852" s="2">
        <v>22172800</v>
      </c>
      <c r="H852" s="2" cm="1">
        <f t="array" ref="H852">IF(ROW()=ROW(Stocks[#Headers])+1, 0, Stocks[[#This Row],[Date]] - INDEX(Stocks[Date], ROW()-ROW(Stocks[#Headers])))</f>
        <v>0</v>
      </c>
    </row>
    <row r="853" spans="1:8" x14ac:dyDescent="0.3">
      <c r="A853" s="1">
        <v>42284</v>
      </c>
      <c r="B853" s="2">
        <v>93.11000061</v>
      </c>
      <c r="C853" s="2">
        <v>93.660003660000001</v>
      </c>
      <c r="D853" s="2">
        <v>91.370002749999998</v>
      </c>
      <c r="E853" s="2">
        <v>92.400001529999997</v>
      </c>
      <c r="F853" s="2">
        <v>92.048377990000006</v>
      </c>
      <c r="G853" s="2">
        <v>24129300</v>
      </c>
      <c r="H853" s="2" cm="1">
        <f t="array" ref="H853">IF(ROW()=ROW(Stocks[#Headers])+1, 0, Stocks[[#This Row],[Date]] - INDEX(Stocks[Date], ROW()-ROW(Stocks[#Headers])))</f>
        <v>0</v>
      </c>
    </row>
    <row r="854" spans="1:8" x14ac:dyDescent="0.3">
      <c r="A854" s="1">
        <v>42285</v>
      </c>
      <c r="B854" s="2">
        <v>91.88999939</v>
      </c>
      <c r="C854" s="2">
        <v>93.22000122</v>
      </c>
      <c r="D854" s="2">
        <v>90.47000122</v>
      </c>
      <c r="E854" s="2">
        <v>92.47000122</v>
      </c>
      <c r="F854" s="2">
        <v>92.118110659999999</v>
      </c>
      <c r="G854" s="2">
        <v>27290500</v>
      </c>
      <c r="H854" s="2" cm="1">
        <f t="array" ref="H854">IF(ROW()=ROW(Stocks[#Headers])+1, 0, Stocks[[#This Row],[Date]] - INDEX(Stocks[Date], ROW()-ROW(Stocks[#Headers])))</f>
        <v>0</v>
      </c>
    </row>
    <row r="855" spans="1:8" x14ac:dyDescent="0.3">
      <c r="A855" s="1">
        <v>42286</v>
      </c>
      <c r="B855" s="2">
        <v>92.900001529999997</v>
      </c>
      <c r="C855" s="2">
        <v>93.739997860000003</v>
      </c>
      <c r="D855" s="2">
        <v>92.239997860000003</v>
      </c>
      <c r="E855" s="2">
        <v>93.239997860000003</v>
      </c>
      <c r="F855" s="2">
        <v>92.88517761</v>
      </c>
      <c r="G855" s="2">
        <v>20012900</v>
      </c>
      <c r="H855" s="2" cm="1">
        <f t="array" ref="H855">IF(ROW()=ROW(Stocks[#Headers])+1, 0, Stocks[[#This Row],[Date]] - INDEX(Stocks[Date], ROW()-ROW(Stocks[#Headers])))</f>
        <v>0</v>
      </c>
    </row>
    <row r="856" spans="1:8" x14ac:dyDescent="0.3">
      <c r="A856" s="1">
        <v>42289</v>
      </c>
      <c r="B856" s="2">
        <v>93.319999690000003</v>
      </c>
      <c r="C856" s="2">
        <v>94.599998470000003</v>
      </c>
      <c r="D856" s="2">
        <v>92.66999817</v>
      </c>
      <c r="E856" s="2">
        <v>94.260002139999997</v>
      </c>
      <c r="F856" s="2">
        <v>93.901306149999996</v>
      </c>
      <c r="G856" s="2">
        <v>18449600</v>
      </c>
      <c r="H856" s="2" cm="1">
        <f t="array" ref="H856">IF(ROW()=ROW(Stocks[#Headers])+1, 0, Stocks[[#This Row],[Date]] - INDEX(Stocks[Date], ROW()-ROW(Stocks[#Headers])))</f>
        <v>0</v>
      </c>
    </row>
    <row r="857" spans="1:8" x14ac:dyDescent="0.3">
      <c r="A857" s="1">
        <v>42290</v>
      </c>
      <c r="B857" s="2">
        <v>93.660003660000001</v>
      </c>
      <c r="C857" s="2">
        <v>95.370002749999998</v>
      </c>
      <c r="D857" s="2">
        <v>93.550003050000001</v>
      </c>
      <c r="E857" s="2">
        <v>94.120002749999998</v>
      </c>
      <c r="F857" s="2">
        <v>93.761840820000003</v>
      </c>
      <c r="G857" s="2">
        <v>19480300</v>
      </c>
      <c r="H857" s="2" cm="1">
        <f t="array" ref="H857">IF(ROW()=ROW(Stocks[#Headers])+1, 0, Stocks[[#This Row],[Date]] - INDEX(Stocks[Date], ROW()-ROW(Stocks[#Headers])))</f>
        <v>0</v>
      </c>
    </row>
    <row r="858" spans="1:8" x14ac:dyDescent="0.3">
      <c r="A858" s="1">
        <v>42291</v>
      </c>
      <c r="B858" s="2">
        <v>94.08000183</v>
      </c>
      <c r="C858" s="2">
        <v>95.199996949999999</v>
      </c>
      <c r="D858" s="2">
        <v>93.61000061</v>
      </c>
      <c r="E858" s="2">
        <v>94.069999690000003</v>
      </c>
      <c r="F858" s="2">
        <v>93.712036130000001</v>
      </c>
      <c r="G858" s="2">
        <v>19253400</v>
      </c>
      <c r="H858" s="2" cm="1">
        <f t="array" ref="H858">IF(ROW()=ROW(Stocks[#Headers])+1, 0, Stocks[[#This Row],[Date]] - INDEX(Stocks[Date], ROW()-ROW(Stocks[#Headers])))</f>
        <v>0</v>
      </c>
    </row>
    <row r="859" spans="1:8" x14ac:dyDescent="0.3">
      <c r="A859" s="1">
        <v>42292</v>
      </c>
      <c r="B859" s="2">
        <v>94.989997860000003</v>
      </c>
      <c r="C859" s="2">
        <v>96.300003050000001</v>
      </c>
      <c r="D859" s="2">
        <v>94.900001529999997</v>
      </c>
      <c r="E859" s="2">
        <v>95.959999080000003</v>
      </c>
      <c r="F859" s="2">
        <v>95.594825740000005</v>
      </c>
      <c r="G859" s="2">
        <v>27557500</v>
      </c>
      <c r="H859" s="2" cm="1">
        <f t="array" ref="H859">IF(ROW()=ROW(Stocks[#Headers])+1, 0, Stocks[[#This Row],[Date]] - INDEX(Stocks[Date], ROW()-ROW(Stocks[#Headers])))</f>
        <v>0</v>
      </c>
    </row>
    <row r="860" spans="1:8" x14ac:dyDescent="0.3">
      <c r="A860" s="1">
        <v>42293</v>
      </c>
      <c r="B860" s="2">
        <v>96.180000309999997</v>
      </c>
      <c r="C860" s="2">
        <v>97.589996339999999</v>
      </c>
      <c r="D860" s="2">
        <v>95.349998470000003</v>
      </c>
      <c r="E860" s="2">
        <v>97.540000919999997</v>
      </c>
      <c r="F860" s="2">
        <v>97.168823239999995</v>
      </c>
      <c r="G860" s="2">
        <v>25412900</v>
      </c>
      <c r="H860" s="2" cm="1">
        <f t="array" ref="H860">IF(ROW()=ROW(Stocks[#Headers])+1, 0, Stocks[[#This Row],[Date]] - INDEX(Stocks[Date], ROW()-ROW(Stocks[#Headers])))</f>
        <v>0</v>
      </c>
    </row>
    <row r="861" spans="1:8" x14ac:dyDescent="0.3">
      <c r="A861" s="1">
        <v>42296</v>
      </c>
      <c r="B861" s="2">
        <v>97.180000309999997</v>
      </c>
      <c r="C861" s="2">
        <v>98.569999690000003</v>
      </c>
      <c r="D861" s="2">
        <v>96.91999817</v>
      </c>
      <c r="E861" s="2">
        <v>98.47000122</v>
      </c>
      <c r="F861" s="2">
        <v>98.095283510000002</v>
      </c>
      <c r="G861" s="2">
        <v>23729900</v>
      </c>
      <c r="H861" s="2" cm="1">
        <f t="array" ref="H861">IF(ROW()=ROW(Stocks[#Headers])+1, 0, Stocks[[#This Row],[Date]] - INDEX(Stocks[Date], ROW()-ROW(Stocks[#Headers])))</f>
        <v>0</v>
      </c>
    </row>
    <row r="862" spans="1:8" x14ac:dyDescent="0.3">
      <c r="A862" s="1">
        <v>42297</v>
      </c>
      <c r="B862" s="2">
        <v>98.730003359999998</v>
      </c>
      <c r="C862" s="2">
        <v>99.589996339999999</v>
      </c>
      <c r="D862" s="2">
        <v>96.559997559999999</v>
      </c>
      <c r="E862" s="2">
        <v>97</v>
      </c>
      <c r="F862" s="2">
        <v>96.630882260000007</v>
      </c>
      <c r="G862" s="2">
        <v>30881800</v>
      </c>
      <c r="H862" s="2" cm="1">
        <f t="array" ref="H862">IF(ROW()=ROW(Stocks[#Headers])+1, 0, Stocks[[#This Row],[Date]] - INDEX(Stocks[Date], ROW()-ROW(Stocks[#Headers])))</f>
        <v>0</v>
      </c>
    </row>
    <row r="863" spans="1:8" x14ac:dyDescent="0.3">
      <c r="A863" s="1">
        <v>42298</v>
      </c>
      <c r="B863" s="2">
        <v>97.370002749999998</v>
      </c>
      <c r="C863" s="2">
        <v>98.180000309999997</v>
      </c>
      <c r="D863" s="2">
        <v>96.47000122</v>
      </c>
      <c r="E863" s="2">
        <v>97.11000061</v>
      </c>
      <c r="F863" s="2">
        <v>96.74045563</v>
      </c>
      <c r="G863" s="2">
        <v>21917800</v>
      </c>
      <c r="H863" s="2" cm="1">
        <f t="array" ref="H863">IF(ROW()=ROW(Stocks[#Headers])+1, 0, Stocks[[#This Row],[Date]] - INDEX(Stocks[Date], ROW()-ROW(Stocks[#Headers])))</f>
        <v>0</v>
      </c>
    </row>
    <row r="864" spans="1:8" x14ac:dyDescent="0.3">
      <c r="A864" s="1">
        <v>42299</v>
      </c>
      <c r="B864" s="2">
        <v>97.790000919999997</v>
      </c>
      <c r="C864" s="2">
        <v>99.730003359999998</v>
      </c>
      <c r="D864" s="2">
        <v>97.550003050000001</v>
      </c>
      <c r="E864" s="2">
        <v>99.66999817</v>
      </c>
      <c r="F864" s="2">
        <v>99.290718080000005</v>
      </c>
      <c r="G864" s="2">
        <v>26392100</v>
      </c>
      <c r="H864" s="2" cm="1">
        <f t="array" ref="H864">IF(ROW()=ROW(Stocks[#Headers])+1, 0, Stocks[[#This Row],[Date]] - INDEX(Stocks[Date], ROW()-ROW(Stocks[#Headers])))</f>
        <v>0</v>
      </c>
    </row>
    <row r="865" spans="1:8" x14ac:dyDescent="0.3">
      <c r="A865" s="1">
        <v>42300</v>
      </c>
      <c r="B865" s="2">
        <v>101.9100037</v>
      </c>
      <c r="C865" s="2">
        <v>102.8499985</v>
      </c>
      <c r="D865" s="2">
        <v>100.1600037</v>
      </c>
      <c r="E865" s="2">
        <v>102.1900024</v>
      </c>
      <c r="F865" s="2">
        <v>101.8011322</v>
      </c>
      <c r="G865" s="2">
        <v>42809700</v>
      </c>
      <c r="H865" s="2" cm="1">
        <f t="array" ref="H865">IF(ROW()=ROW(Stocks[#Headers])+1, 0, Stocks[[#This Row],[Date]] - INDEX(Stocks[Date], ROW()-ROW(Stocks[#Headers])))</f>
        <v>0</v>
      </c>
    </row>
    <row r="866" spans="1:8" x14ac:dyDescent="0.3">
      <c r="A866" s="1">
        <v>42303</v>
      </c>
      <c r="B866" s="2">
        <v>102.1999969</v>
      </c>
      <c r="C866" s="2">
        <v>103.8099976</v>
      </c>
      <c r="D866" s="2">
        <v>101.5500031</v>
      </c>
      <c r="E866" s="2">
        <v>103.7699966</v>
      </c>
      <c r="F866" s="2">
        <v>103.3751144</v>
      </c>
      <c r="G866" s="2">
        <v>25961200</v>
      </c>
      <c r="H866" s="2" cm="1">
        <f t="array" ref="H866">IF(ROW()=ROW(Stocks[#Headers])+1, 0, Stocks[[#This Row],[Date]] - INDEX(Stocks[Date], ROW()-ROW(Stocks[#Headers])))</f>
        <v>0</v>
      </c>
    </row>
    <row r="867" spans="1:8" x14ac:dyDescent="0.3">
      <c r="A867" s="1">
        <v>42304</v>
      </c>
      <c r="B867" s="2">
        <v>102.9400024</v>
      </c>
      <c r="C867" s="2">
        <v>104.0999985</v>
      </c>
      <c r="D867" s="2">
        <v>102.4000015</v>
      </c>
      <c r="E867" s="2">
        <v>103.6999969</v>
      </c>
      <c r="F867" s="2">
        <v>103.30538180000001</v>
      </c>
      <c r="G867" s="2">
        <v>23795500</v>
      </c>
      <c r="H867" s="2" cm="1">
        <f t="array" ref="H867">IF(ROW()=ROW(Stocks[#Headers])+1, 0, Stocks[[#This Row],[Date]] - INDEX(Stocks[Date], ROW()-ROW(Stocks[#Headers])))</f>
        <v>0</v>
      </c>
    </row>
    <row r="868" spans="1:8" x14ac:dyDescent="0.3">
      <c r="A868" s="1">
        <v>42305</v>
      </c>
      <c r="B868" s="2">
        <v>103.9000015</v>
      </c>
      <c r="C868" s="2">
        <v>104.4800034</v>
      </c>
      <c r="D868" s="2">
        <v>102.91999819999999</v>
      </c>
      <c r="E868" s="2">
        <v>104.1999969</v>
      </c>
      <c r="F868" s="2">
        <v>103.8034744</v>
      </c>
      <c r="G868" s="2">
        <v>24081500</v>
      </c>
      <c r="H868" s="2" cm="1">
        <f t="array" ref="H868">IF(ROW()=ROW(Stocks[#Headers])+1, 0, Stocks[[#This Row],[Date]] - INDEX(Stocks[Date], ROW()-ROW(Stocks[#Headers])))</f>
        <v>0</v>
      </c>
    </row>
    <row r="869" spans="1:8" x14ac:dyDescent="0.3">
      <c r="A869" s="1">
        <v>42306</v>
      </c>
      <c r="B869" s="2">
        <v>103.9599991</v>
      </c>
      <c r="C869" s="2">
        <v>105.1200027</v>
      </c>
      <c r="D869" s="2">
        <v>103.5199966</v>
      </c>
      <c r="E869" s="2">
        <v>104.8799973</v>
      </c>
      <c r="F869" s="2">
        <v>104.4808884</v>
      </c>
      <c r="G869" s="2">
        <v>20316700</v>
      </c>
      <c r="H869" s="2" cm="1">
        <f t="array" ref="H869">IF(ROW()=ROW(Stocks[#Headers])+1, 0, Stocks[[#This Row],[Date]] - INDEX(Stocks[Date], ROW()-ROW(Stocks[#Headers])))</f>
        <v>0</v>
      </c>
    </row>
    <row r="870" spans="1:8" x14ac:dyDescent="0.3">
      <c r="A870" s="1">
        <v>42307</v>
      </c>
      <c r="B870" s="2">
        <v>104.51000209999999</v>
      </c>
      <c r="C870" s="2">
        <v>104.7200012</v>
      </c>
      <c r="D870" s="2">
        <v>101.6500015</v>
      </c>
      <c r="E870" s="2">
        <v>101.9700012</v>
      </c>
      <c r="F870" s="2">
        <v>101.5819626</v>
      </c>
      <c r="G870" s="2">
        <v>33487100</v>
      </c>
      <c r="H870" s="2" cm="1">
        <f t="array" ref="H870">IF(ROW()=ROW(Stocks[#Headers])+1, 0, Stocks[[#This Row],[Date]] - INDEX(Stocks[Date], ROW()-ROW(Stocks[#Headers])))</f>
        <v>0</v>
      </c>
    </row>
    <row r="871" spans="1:8" x14ac:dyDescent="0.3">
      <c r="A871" s="1">
        <v>42310</v>
      </c>
      <c r="B871" s="2">
        <v>101.7200012</v>
      </c>
      <c r="C871" s="2">
        <v>103.4700012</v>
      </c>
      <c r="D871" s="2">
        <v>101.1800003</v>
      </c>
      <c r="E871" s="2">
        <v>103.3099976</v>
      </c>
      <c r="F871" s="2">
        <v>102.91686249999999</v>
      </c>
      <c r="G871" s="2">
        <v>24003900</v>
      </c>
      <c r="H871" s="2" cm="1">
        <f t="array" ref="H871">IF(ROW()=ROW(Stocks[#Headers])+1, 0, Stocks[[#This Row],[Date]] - INDEX(Stocks[Date], ROW()-ROW(Stocks[#Headers])))</f>
        <v>0</v>
      </c>
    </row>
    <row r="872" spans="1:8" x14ac:dyDescent="0.3">
      <c r="A872" s="1">
        <v>42311</v>
      </c>
      <c r="B872" s="2">
        <v>103.2200012</v>
      </c>
      <c r="C872" s="2">
        <v>103.6500015</v>
      </c>
      <c r="D872" s="2">
        <v>102.4000015</v>
      </c>
      <c r="E872" s="2">
        <v>102.58000180000001</v>
      </c>
      <c r="F872" s="2">
        <v>102.1896515</v>
      </c>
      <c r="G872" s="2">
        <v>21242300</v>
      </c>
      <c r="H872" s="2" cm="1">
        <f t="array" ref="H872">IF(ROW()=ROW(Stocks[#Headers])+1, 0, Stocks[[#This Row],[Date]] - INDEX(Stocks[Date], ROW()-ROW(Stocks[#Headers])))</f>
        <v>0</v>
      </c>
    </row>
    <row r="873" spans="1:8" x14ac:dyDescent="0.3">
      <c r="A873" s="1">
        <v>42312</v>
      </c>
      <c r="B873" s="2">
        <v>103.1900024</v>
      </c>
      <c r="C873" s="2">
        <v>104.13999939999999</v>
      </c>
      <c r="D873" s="2">
        <v>102.4800034</v>
      </c>
      <c r="E873" s="2">
        <v>103.9400024</v>
      </c>
      <c r="F873" s="2">
        <v>103.5444717</v>
      </c>
      <c r="G873" s="2">
        <v>43469300</v>
      </c>
      <c r="H873" s="2" cm="1">
        <f t="array" ref="H873">IF(ROW()=ROW(Stocks[#Headers])+1, 0, Stocks[[#This Row],[Date]] - INDEX(Stocks[Date], ROW()-ROW(Stocks[#Headers])))</f>
        <v>0</v>
      </c>
    </row>
    <row r="874" spans="1:8" x14ac:dyDescent="0.3">
      <c r="A874" s="1">
        <v>42313</v>
      </c>
      <c r="B874" s="2">
        <v>108.8000031</v>
      </c>
      <c r="C874" s="2">
        <v>110.6500015</v>
      </c>
      <c r="D874" s="2">
        <v>107.9499969</v>
      </c>
      <c r="E874" s="2">
        <v>108.76000209999999</v>
      </c>
      <c r="F874" s="2">
        <v>108.34611510000001</v>
      </c>
      <c r="G874" s="2">
        <v>63232900</v>
      </c>
      <c r="H874" s="2" cm="1">
        <f t="array" ref="H874">IF(ROW()=ROW(Stocks[#Headers])+1, 0, Stocks[[#This Row],[Date]] - INDEX(Stocks[Date], ROW()-ROW(Stocks[#Headers])))</f>
        <v>0</v>
      </c>
    </row>
    <row r="875" spans="1:8" x14ac:dyDescent="0.3">
      <c r="A875" s="1">
        <v>42314</v>
      </c>
      <c r="B875" s="2">
        <v>108.0400009</v>
      </c>
      <c r="C875" s="2">
        <v>108.73999790000001</v>
      </c>
      <c r="D875" s="2">
        <v>105.9100037</v>
      </c>
      <c r="E875" s="2">
        <v>107.0999985</v>
      </c>
      <c r="F875" s="2">
        <v>106.69244380000001</v>
      </c>
      <c r="G875" s="2">
        <v>35084300</v>
      </c>
      <c r="H875" s="2" cm="1">
        <f t="array" ref="H875">IF(ROW()=ROW(Stocks[#Headers])+1, 0, Stocks[[#This Row],[Date]] - INDEX(Stocks[Date], ROW()-ROW(Stocks[#Headers])))</f>
        <v>0</v>
      </c>
    </row>
    <row r="876" spans="1:8" x14ac:dyDescent="0.3">
      <c r="A876" s="1">
        <v>42317</v>
      </c>
      <c r="B876" s="2">
        <v>107</v>
      </c>
      <c r="C876" s="2">
        <v>108.25</v>
      </c>
      <c r="D876" s="2">
        <v>105.86000060000001</v>
      </c>
      <c r="E876" s="2">
        <v>106.48999790000001</v>
      </c>
      <c r="F876" s="2">
        <v>106.0847626</v>
      </c>
      <c r="G876" s="2">
        <v>26383500</v>
      </c>
      <c r="H876" s="2" cm="1">
        <f t="array" ref="H876">IF(ROW()=ROW(Stocks[#Headers])+1, 0, Stocks[[#This Row],[Date]] - INDEX(Stocks[Date], ROW()-ROW(Stocks[#Headers])))</f>
        <v>0</v>
      </c>
    </row>
    <row r="877" spans="1:8" x14ac:dyDescent="0.3">
      <c r="A877" s="1">
        <v>42318</v>
      </c>
      <c r="B877" s="2">
        <v>105.9599991</v>
      </c>
      <c r="C877" s="2">
        <v>108.1500015</v>
      </c>
      <c r="D877" s="2">
        <v>105.23999790000001</v>
      </c>
      <c r="E877" s="2">
        <v>107.9100037</v>
      </c>
      <c r="F877" s="2">
        <v>107.4993668</v>
      </c>
      <c r="G877" s="2">
        <v>25031700</v>
      </c>
      <c r="H877" s="2" cm="1">
        <f t="array" ref="H877">IF(ROW()=ROW(Stocks[#Headers])+1, 0, Stocks[[#This Row],[Date]] - INDEX(Stocks[Date], ROW()-ROW(Stocks[#Headers])))</f>
        <v>0</v>
      </c>
    </row>
    <row r="878" spans="1:8" x14ac:dyDescent="0.3">
      <c r="A878" s="1">
        <v>42319</v>
      </c>
      <c r="B878" s="2">
        <v>108.2699966</v>
      </c>
      <c r="C878" s="2">
        <v>109.8700027</v>
      </c>
      <c r="D878" s="2">
        <v>107.11000060000001</v>
      </c>
      <c r="E878" s="2">
        <v>109.01000209999999</v>
      </c>
      <c r="F878" s="2">
        <v>108.5951767</v>
      </c>
      <c r="G878" s="2">
        <v>25057100</v>
      </c>
      <c r="H878" s="2" cm="1">
        <f t="array" ref="H878">IF(ROW()=ROW(Stocks[#Headers])+1, 0, Stocks[[#This Row],[Date]] - INDEX(Stocks[Date], ROW()-ROW(Stocks[#Headers])))</f>
        <v>0</v>
      </c>
    </row>
    <row r="879" spans="1:8" x14ac:dyDescent="0.3">
      <c r="A879" s="1">
        <v>42320</v>
      </c>
      <c r="B879" s="2">
        <v>108.4800034</v>
      </c>
      <c r="C879" s="2">
        <v>109.38999939999999</v>
      </c>
      <c r="D879" s="2">
        <v>108</v>
      </c>
      <c r="E879" s="2">
        <v>108.0199966</v>
      </c>
      <c r="F879" s="2">
        <v>107.6089401</v>
      </c>
      <c r="G879" s="2">
        <v>20924700</v>
      </c>
      <c r="H879" s="2" cm="1">
        <f t="array" ref="H879">IF(ROW()=ROW(Stocks[#Headers])+1, 0, Stocks[[#This Row],[Date]] - INDEX(Stocks[Date], ROW()-ROW(Stocks[#Headers])))</f>
        <v>0</v>
      </c>
    </row>
    <row r="880" spans="1:8" x14ac:dyDescent="0.3">
      <c r="A880" s="1">
        <v>42321</v>
      </c>
      <c r="B880" s="2">
        <v>107.7099991</v>
      </c>
      <c r="C880" s="2">
        <v>108.25</v>
      </c>
      <c r="D880" s="2">
        <v>103.83000180000001</v>
      </c>
      <c r="E880" s="2">
        <v>103.9499969</v>
      </c>
      <c r="F880" s="2">
        <v>103.55442050000001</v>
      </c>
      <c r="G880" s="2">
        <v>30278400</v>
      </c>
      <c r="H880" s="2" cm="1">
        <f t="array" ref="H880">IF(ROW()=ROW(Stocks[#Headers])+1, 0, Stocks[[#This Row],[Date]] - INDEX(Stocks[Date], ROW()-ROW(Stocks[#Headers])))</f>
        <v>0</v>
      </c>
    </row>
    <row r="881" spans="1:8" x14ac:dyDescent="0.3">
      <c r="A881" s="1">
        <v>42324</v>
      </c>
      <c r="B881" s="2">
        <v>103.3199997</v>
      </c>
      <c r="C881" s="2">
        <v>104.16999819999999</v>
      </c>
      <c r="D881" s="2">
        <v>100.4700012</v>
      </c>
      <c r="E881" s="2">
        <v>104.0400009</v>
      </c>
      <c r="F881" s="2">
        <v>103.6440887</v>
      </c>
      <c r="G881" s="2">
        <v>49309200</v>
      </c>
      <c r="H881" s="2" cm="1">
        <f t="array" ref="H881">IF(ROW()=ROW(Stocks[#Headers])+1, 0, Stocks[[#This Row],[Date]] - INDEX(Stocks[Date], ROW()-ROW(Stocks[#Headers])))</f>
        <v>0</v>
      </c>
    </row>
    <row r="882" spans="1:8" x14ac:dyDescent="0.3">
      <c r="A882" s="1">
        <v>42325</v>
      </c>
      <c r="B882" s="2">
        <v>104.6200027</v>
      </c>
      <c r="C882" s="2">
        <v>106.1999969</v>
      </c>
      <c r="D882" s="2">
        <v>104.13999939999999</v>
      </c>
      <c r="E882" s="2">
        <v>105.1299973</v>
      </c>
      <c r="F882" s="2">
        <v>104.7299347</v>
      </c>
      <c r="G882" s="2">
        <v>26807200</v>
      </c>
      <c r="H882" s="2" cm="1">
        <f t="array" ref="H882">IF(ROW()=ROW(Stocks[#Headers])+1, 0, Stocks[[#This Row],[Date]] - INDEX(Stocks[Date], ROW()-ROW(Stocks[#Headers])))</f>
        <v>0</v>
      </c>
    </row>
    <row r="883" spans="1:8" x14ac:dyDescent="0.3">
      <c r="A883" s="1">
        <v>42326</v>
      </c>
      <c r="B883" s="2">
        <v>105.8000031</v>
      </c>
      <c r="C883" s="2">
        <v>107.8799973</v>
      </c>
      <c r="D883" s="2">
        <v>105.38999939999999</v>
      </c>
      <c r="E883" s="2">
        <v>107.7699966</v>
      </c>
      <c r="F883" s="2">
        <v>107.35989379999999</v>
      </c>
      <c r="G883" s="2">
        <v>23836500</v>
      </c>
      <c r="H883" s="2" cm="1">
        <f t="array" ref="H883">IF(ROW()=ROW(Stocks[#Headers])+1, 0, Stocks[[#This Row],[Date]] - INDEX(Stocks[Date], ROW()-ROW(Stocks[#Headers])))</f>
        <v>0</v>
      </c>
    </row>
    <row r="884" spans="1:8" x14ac:dyDescent="0.3">
      <c r="A884" s="1">
        <v>42327</v>
      </c>
      <c r="B884" s="2">
        <v>107.36000060000001</v>
      </c>
      <c r="C884" s="2">
        <v>107.7300034</v>
      </c>
      <c r="D884" s="2">
        <v>105.9499969</v>
      </c>
      <c r="E884" s="2">
        <v>106.26000209999999</v>
      </c>
      <c r="F884" s="2">
        <v>105.8556442</v>
      </c>
      <c r="G884" s="2">
        <v>25520600</v>
      </c>
      <c r="H884" s="2" cm="1">
        <f t="array" ref="H884">IF(ROW()=ROW(Stocks[#Headers])+1, 0, Stocks[[#This Row],[Date]] - INDEX(Stocks[Date], ROW()-ROW(Stocks[#Headers])))</f>
        <v>0</v>
      </c>
    </row>
    <row r="885" spans="1:8" x14ac:dyDescent="0.3">
      <c r="A885" s="1">
        <v>42328</v>
      </c>
      <c r="B885" s="2">
        <v>106.8399963</v>
      </c>
      <c r="C885" s="2">
        <v>107.8700027</v>
      </c>
      <c r="D885" s="2">
        <v>106.6200027</v>
      </c>
      <c r="E885" s="2">
        <v>107.3199997</v>
      </c>
      <c r="F885" s="2">
        <v>106.9115982</v>
      </c>
      <c r="G885" s="2">
        <v>22129600</v>
      </c>
      <c r="H885" s="2" cm="1">
        <f t="array" ref="H885">IF(ROW()=ROW(Stocks[#Headers])+1, 0, Stocks[[#This Row],[Date]] - INDEX(Stocks[Date], ROW()-ROW(Stocks[#Headers])))</f>
        <v>0</v>
      </c>
    </row>
    <row r="886" spans="1:8" x14ac:dyDescent="0.3">
      <c r="A886" s="1">
        <v>42331</v>
      </c>
      <c r="B886" s="2">
        <v>107.1900024</v>
      </c>
      <c r="C886" s="2">
        <v>107.4700012</v>
      </c>
      <c r="D886" s="2">
        <v>106.08000180000001</v>
      </c>
      <c r="E886" s="2">
        <v>106.9499969</v>
      </c>
      <c r="F886" s="2">
        <v>106.5430145</v>
      </c>
      <c r="G886" s="2">
        <v>19897200</v>
      </c>
      <c r="H886" s="2" cm="1">
        <f t="array" ref="H886">IF(ROW()=ROW(Stocks[#Headers])+1, 0, Stocks[[#This Row],[Date]] - INDEX(Stocks[Date], ROW()-ROW(Stocks[#Headers])))</f>
        <v>0</v>
      </c>
    </row>
    <row r="887" spans="1:8" x14ac:dyDescent="0.3">
      <c r="A887" s="1">
        <v>42332</v>
      </c>
      <c r="B887" s="2">
        <v>106</v>
      </c>
      <c r="C887" s="2">
        <v>106.48999790000001</v>
      </c>
      <c r="D887" s="2">
        <v>104.38999939999999</v>
      </c>
      <c r="E887" s="2">
        <v>105.73999790000001</v>
      </c>
      <c r="F887" s="2">
        <v>105.337616</v>
      </c>
      <c r="G887" s="2">
        <v>23577300</v>
      </c>
      <c r="H887" s="2" cm="1">
        <f t="array" ref="H887">IF(ROW()=ROW(Stocks[#Headers])+1, 0, Stocks[[#This Row],[Date]] - INDEX(Stocks[Date], ROW()-ROW(Stocks[#Headers])))</f>
        <v>0</v>
      </c>
    </row>
    <row r="888" spans="1:8" x14ac:dyDescent="0.3">
      <c r="A888" s="1">
        <v>42333</v>
      </c>
      <c r="B888" s="2">
        <v>106.33000180000001</v>
      </c>
      <c r="C888" s="2">
        <v>106.5999985</v>
      </c>
      <c r="D888" s="2">
        <v>105.0999985</v>
      </c>
      <c r="E888" s="2">
        <v>105.4100037</v>
      </c>
      <c r="F888" s="2">
        <v>105.00887299999999</v>
      </c>
      <c r="G888" s="2">
        <v>15150800</v>
      </c>
      <c r="H888" s="2" cm="1">
        <f t="array" ref="H888">IF(ROW()=ROW(Stocks[#Headers])+1, 0, Stocks[[#This Row],[Date]] - INDEX(Stocks[Date], ROW()-ROW(Stocks[#Headers])))</f>
        <v>0</v>
      </c>
    </row>
    <row r="889" spans="1:8" x14ac:dyDescent="0.3">
      <c r="A889" s="1">
        <v>42335</v>
      </c>
      <c r="B889" s="2">
        <v>105.7799988</v>
      </c>
      <c r="C889" s="2">
        <v>105.9599991</v>
      </c>
      <c r="D889" s="2">
        <v>104.86000060000001</v>
      </c>
      <c r="E889" s="2">
        <v>105.4499969</v>
      </c>
      <c r="F889" s="2">
        <v>105.0487213</v>
      </c>
      <c r="G889" s="2">
        <v>5913100</v>
      </c>
      <c r="H889" s="2" cm="1">
        <f t="array" ref="H889">IF(ROW()=ROW(Stocks[#Headers])+1, 0, Stocks[[#This Row],[Date]] - INDEX(Stocks[Date], ROW()-ROW(Stocks[#Headers])))</f>
        <v>0</v>
      </c>
    </row>
    <row r="890" spans="1:8" x14ac:dyDescent="0.3">
      <c r="A890" s="1">
        <v>42338</v>
      </c>
      <c r="B890" s="2">
        <v>105.8399963</v>
      </c>
      <c r="C890" s="2">
        <v>106.0999985</v>
      </c>
      <c r="D890" s="2">
        <v>103.75</v>
      </c>
      <c r="E890" s="2">
        <v>104.23999790000001</v>
      </c>
      <c r="F890" s="2">
        <v>103.8433304</v>
      </c>
      <c r="G890" s="2">
        <v>20383200</v>
      </c>
      <c r="H890" s="2" cm="1">
        <f t="array" ref="H890">IF(ROW()=ROW(Stocks[#Headers])+1, 0, Stocks[[#This Row],[Date]] - INDEX(Stocks[Date], ROW()-ROW(Stocks[#Headers])))</f>
        <v>0</v>
      </c>
    </row>
    <row r="891" spans="1:8" x14ac:dyDescent="0.3">
      <c r="A891" s="1">
        <v>42339</v>
      </c>
      <c r="B891" s="2">
        <v>104.83000180000001</v>
      </c>
      <c r="C891" s="2">
        <v>107.1500015</v>
      </c>
      <c r="D891" s="2">
        <v>104.5</v>
      </c>
      <c r="E891" s="2">
        <v>107.1200027</v>
      </c>
      <c r="F891" s="2">
        <v>106.7123718</v>
      </c>
      <c r="G891" s="2">
        <v>22781900</v>
      </c>
      <c r="H891" s="2" cm="1">
        <f t="array" ref="H891">IF(ROW()=ROW(Stocks[#Headers])+1, 0, Stocks[[#This Row],[Date]] - INDEX(Stocks[Date], ROW()-ROW(Stocks[#Headers])))</f>
        <v>0</v>
      </c>
    </row>
    <row r="892" spans="1:8" x14ac:dyDescent="0.3">
      <c r="A892" s="1">
        <v>42340</v>
      </c>
      <c r="B892" s="2">
        <v>107</v>
      </c>
      <c r="C892" s="2">
        <v>107.91999819999999</v>
      </c>
      <c r="D892" s="2">
        <v>105.7900009</v>
      </c>
      <c r="E892" s="2">
        <v>106.0699997</v>
      </c>
      <c r="F892" s="2">
        <v>105.66635890000001</v>
      </c>
      <c r="G892" s="2">
        <v>24429100</v>
      </c>
      <c r="H892" s="2" cm="1">
        <f t="array" ref="H892">IF(ROW()=ROW(Stocks[#Headers])+1, 0, Stocks[[#This Row],[Date]] - INDEX(Stocks[Date], ROW()-ROW(Stocks[#Headers])))</f>
        <v>0</v>
      </c>
    </row>
    <row r="893" spans="1:8" x14ac:dyDescent="0.3">
      <c r="A893" s="1">
        <v>42341</v>
      </c>
      <c r="B893" s="2">
        <v>106.2699966</v>
      </c>
      <c r="C893" s="2">
        <v>106.8499985</v>
      </c>
      <c r="D893" s="2">
        <v>103.3499985</v>
      </c>
      <c r="E893" s="2">
        <v>104.3799973</v>
      </c>
      <c r="F893" s="2">
        <v>103.9827957</v>
      </c>
      <c r="G893" s="2">
        <v>23236500</v>
      </c>
      <c r="H893" s="2" cm="1">
        <f t="array" ref="H893">IF(ROW()=ROW(Stocks[#Headers])+1, 0, Stocks[[#This Row],[Date]] - INDEX(Stocks[Date], ROW()-ROW(Stocks[#Headers])))</f>
        <v>0</v>
      </c>
    </row>
    <row r="894" spans="1:8" x14ac:dyDescent="0.3">
      <c r="A894" s="1">
        <v>42342</v>
      </c>
      <c r="B894" s="2">
        <v>104.8099976</v>
      </c>
      <c r="C894" s="2">
        <v>107.7300034</v>
      </c>
      <c r="D894" s="2">
        <v>104.11000060000001</v>
      </c>
      <c r="E894" s="2">
        <v>106.1800003</v>
      </c>
      <c r="F894" s="2">
        <v>105.77594759999999</v>
      </c>
      <c r="G894" s="2">
        <v>21224700</v>
      </c>
      <c r="H894" s="2" cm="1">
        <f t="array" ref="H894">IF(ROW()=ROW(Stocks[#Headers])+1, 0, Stocks[[#This Row],[Date]] - INDEX(Stocks[Date], ROW()-ROW(Stocks[#Headers])))</f>
        <v>0</v>
      </c>
    </row>
    <row r="895" spans="1:8" x14ac:dyDescent="0.3">
      <c r="A895" s="1">
        <v>42345</v>
      </c>
      <c r="B895" s="2">
        <v>106.4800034</v>
      </c>
      <c r="C895" s="2">
        <v>106.83000180000001</v>
      </c>
      <c r="D895" s="2">
        <v>104.6600037</v>
      </c>
      <c r="E895" s="2">
        <v>105.61000060000001</v>
      </c>
      <c r="F895" s="2">
        <v>105.2081146</v>
      </c>
      <c r="G895" s="2">
        <v>15474900</v>
      </c>
      <c r="H895" s="2" cm="1">
        <f t="array" ref="H895">IF(ROW()=ROW(Stocks[#Headers])+1, 0, Stocks[[#This Row],[Date]] - INDEX(Stocks[Date], ROW()-ROW(Stocks[#Headers])))</f>
        <v>0</v>
      </c>
    </row>
    <row r="896" spans="1:8" x14ac:dyDescent="0.3">
      <c r="A896" s="1">
        <v>42346</v>
      </c>
      <c r="B896" s="2">
        <v>104</v>
      </c>
      <c r="C896" s="2">
        <v>106.9100037</v>
      </c>
      <c r="D896" s="2">
        <v>103.9499969</v>
      </c>
      <c r="E896" s="2">
        <v>106.48999790000001</v>
      </c>
      <c r="F896" s="2">
        <v>106.0847626</v>
      </c>
      <c r="G896" s="2">
        <v>20401800</v>
      </c>
      <c r="H896" s="2" cm="1">
        <f t="array" ref="H896">IF(ROW()=ROW(Stocks[#Headers])+1, 0, Stocks[[#This Row],[Date]] - INDEX(Stocks[Date], ROW()-ROW(Stocks[#Headers])))</f>
        <v>0</v>
      </c>
    </row>
    <row r="897" spans="1:8" x14ac:dyDescent="0.3">
      <c r="A897" s="1">
        <v>42347</v>
      </c>
      <c r="B897" s="2">
        <v>106.1800003</v>
      </c>
      <c r="C897" s="2">
        <v>106.4400024</v>
      </c>
      <c r="D897" s="2">
        <v>103.5500031</v>
      </c>
      <c r="E897" s="2">
        <v>104.5999985</v>
      </c>
      <c r="F897" s="2">
        <v>104.20195769999999</v>
      </c>
      <c r="G897" s="2">
        <v>23517300</v>
      </c>
      <c r="H897" s="2" cm="1">
        <f t="array" ref="H897">IF(ROW()=ROW(Stocks[#Headers])+1, 0, Stocks[[#This Row],[Date]] - INDEX(Stocks[Date], ROW()-ROW(Stocks[#Headers])))</f>
        <v>0</v>
      </c>
    </row>
    <row r="898" spans="1:8" x14ac:dyDescent="0.3">
      <c r="A898" s="1">
        <v>42348</v>
      </c>
      <c r="B898" s="2">
        <v>105.0500031</v>
      </c>
      <c r="C898" s="2">
        <v>106.4000015</v>
      </c>
      <c r="D898" s="2">
        <v>104.4100037</v>
      </c>
      <c r="E898" s="2">
        <v>105.41999819999999</v>
      </c>
      <c r="F898" s="2">
        <v>105.018837</v>
      </c>
      <c r="G898" s="2">
        <v>17454300</v>
      </c>
      <c r="H898" s="2" cm="1">
        <f t="array" ref="H898">IF(ROW()=ROW(Stocks[#Headers])+1, 0, Stocks[[#This Row],[Date]] - INDEX(Stocks[Date], ROW()-ROW(Stocks[#Headers])))</f>
        <v>0</v>
      </c>
    </row>
    <row r="899" spans="1:8" x14ac:dyDescent="0.3">
      <c r="A899" s="1">
        <v>42349</v>
      </c>
      <c r="B899" s="2">
        <v>104.1500015</v>
      </c>
      <c r="C899" s="2">
        <v>104.3399963</v>
      </c>
      <c r="D899" s="2">
        <v>101.9100037</v>
      </c>
      <c r="E899" s="2">
        <v>102.1200027</v>
      </c>
      <c r="F899" s="2">
        <v>101.73139190000001</v>
      </c>
      <c r="G899" s="2">
        <v>26427700</v>
      </c>
      <c r="H899" s="2" cm="1">
        <f t="array" ref="H899">IF(ROW()=ROW(Stocks[#Headers])+1, 0, Stocks[[#This Row],[Date]] - INDEX(Stocks[Date], ROW()-ROW(Stocks[#Headers])))</f>
        <v>0</v>
      </c>
    </row>
    <row r="900" spans="1:8" x14ac:dyDescent="0.3">
      <c r="A900" s="1">
        <v>42352</v>
      </c>
      <c r="B900" s="2">
        <v>102.2900009</v>
      </c>
      <c r="C900" s="2">
        <v>104.73999790000001</v>
      </c>
      <c r="D900" s="2">
        <v>101.4599991</v>
      </c>
      <c r="E900" s="2">
        <v>104.6600037</v>
      </c>
      <c r="F900" s="2">
        <v>104.2617264</v>
      </c>
      <c r="G900" s="2">
        <v>24648100</v>
      </c>
      <c r="H900" s="2" cm="1">
        <f t="array" ref="H900">IF(ROW()=ROW(Stocks[#Headers])+1, 0, Stocks[[#This Row],[Date]] - INDEX(Stocks[Date], ROW()-ROW(Stocks[#Headers])))</f>
        <v>0</v>
      </c>
    </row>
    <row r="901" spans="1:8" x14ac:dyDescent="0.3">
      <c r="A901" s="1">
        <v>42353</v>
      </c>
      <c r="B901" s="2">
        <v>105.3000031</v>
      </c>
      <c r="C901" s="2">
        <v>105.8000031</v>
      </c>
      <c r="D901" s="2">
        <v>104.2799988</v>
      </c>
      <c r="E901" s="2">
        <v>104.5500031</v>
      </c>
      <c r="F901" s="2">
        <v>104.152153</v>
      </c>
      <c r="G901" s="2">
        <v>21764300</v>
      </c>
      <c r="H901" s="2" cm="1">
        <f t="array" ref="H901">IF(ROW()=ROW(Stocks[#Headers])+1, 0, Stocks[[#This Row],[Date]] - INDEX(Stocks[Date], ROW()-ROW(Stocks[#Headers])))</f>
        <v>0</v>
      </c>
    </row>
    <row r="902" spans="1:8" x14ac:dyDescent="0.3">
      <c r="A902" s="1">
        <v>42354</v>
      </c>
      <c r="B902" s="2">
        <v>105.3700027</v>
      </c>
      <c r="C902" s="2">
        <v>107.0899963</v>
      </c>
      <c r="D902" s="2">
        <v>104.1900024</v>
      </c>
      <c r="E902" s="2">
        <v>106.7900009</v>
      </c>
      <c r="F902" s="2">
        <v>106.38362119999999</v>
      </c>
      <c r="G902" s="2">
        <v>22680500</v>
      </c>
      <c r="H902" s="2" cm="1">
        <f t="array" ref="H902">IF(ROW()=ROW(Stocks[#Headers])+1, 0, Stocks[[#This Row],[Date]] - INDEX(Stocks[Date], ROW()-ROW(Stocks[#Headers])))</f>
        <v>0</v>
      </c>
    </row>
    <row r="903" spans="1:8" x14ac:dyDescent="0.3">
      <c r="A903" s="1">
        <v>42355</v>
      </c>
      <c r="B903" s="2">
        <v>107.48999790000001</v>
      </c>
      <c r="C903" s="2">
        <v>107.75</v>
      </c>
      <c r="D903" s="2">
        <v>106.1299973</v>
      </c>
      <c r="E903" s="2">
        <v>106.2200012</v>
      </c>
      <c r="F903" s="2">
        <v>105.8157959</v>
      </c>
      <c r="G903" s="2">
        <v>21675700</v>
      </c>
      <c r="H903" s="2" cm="1">
        <f t="array" ref="H903">IF(ROW()=ROW(Stocks[#Headers])+1, 0, Stocks[[#This Row],[Date]] - INDEX(Stocks[Date], ROW()-ROW(Stocks[#Headers])))</f>
        <v>0</v>
      </c>
    </row>
    <row r="904" spans="1:8" x14ac:dyDescent="0.3">
      <c r="A904" s="1">
        <v>42356</v>
      </c>
      <c r="B904" s="2">
        <v>106.08000180000001</v>
      </c>
      <c r="C904" s="2">
        <v>106.5899963</v>
      </c>
      <c r="D904" s="2">
        <v>103.9700012</v>
      </c>
      <c r="E904" s="2">
        <v>104.0400009</v>
      </c>
      <c r="F904" s="2">
        <v>103.6440887</v>
      </c>
      <c r="G904" s="2">
        <v>35994200</v>
      </c>
      <c r="H904" s="2" cm="1">
        <f t="array" ref="H904">IF(ROW()=ROW(Stocks[#Headers])+1, 0, Stocks[[#This Row],[Date]] - INDEX(Stocks[Date], ROW()-ROW(Stocks[#Headers])))</f>
        <v>0</v>
      </c>
    </row>
    <row r="905" spans="1:8" x14ac:dyDescent="0.3">
      <c r="A905" s="1">
        <v>42359</v>
      </c>
      <c r="B905" s="2">
        <v>104.9100037</v>
      </c>
      <c r="C905" s="2">
        <v>105.1500015</v>
      </c>
      <c r="D905" s="2">
        <v>103.5999985</v>
      </c>
      <c r="E905" s="2">
        <v>104.7699966</v>
      </c>
      <c r="F905" s="2">
        <v>104.37130740000001</v>
      </c>
      <c r="G905" s="2">
        <v>16138800</v>
      </c>
      <c r="H905" s="2" cm="1">
        <f t="array" ref="H905">IF(ROW()=ROW(Stocks[#Headers])+1, 0, Stocks[[#This Row],[Date]] - INDEX(Stocks[Date], ROW()-ROW(Stocks[#Headers])))</f>
        <v>0</v>
      </c>
    </row>
    <row r="906" spans="1:8" x14ac:dyDescent="0.3">
      <c r="A906" s="1">
        <v>42360</v>
      </c>
      <c r="B906" s="2">
        <v>105.2200012</v>
      </c>
      <c r="C906" s="2">
        <v>105.6600037</v>
      </c>
      <c r="D906" s="2">
        <v>104.8099976</v>
      </c>
      <c r="E906" s="2">
        <v>105.51000209999999</v>
      </c>
      <c r="F906" s="2">
        <v>105.10849</v>
      </c>
      <c r="G906" s="2">
        <v>14597100</v>
      </c>
      <c r="H906" s="2" cm="1">
        <f t="array" ref="H906">IF(ROW()=ROW(Stocks[#Headers])+1, 0, Stocks[[#This Row],[Date]] - INDEX(Stocks[Date], ROW()-ROW(Stocks[#Headers])))</f>
        <v>0</v>
      </c>
    </row>
    <row r="907" spans="1:8" x14ac:dyDescent="0.3">
      <c r="A907" s="1">
        <v>42361</v>
      </c>
      <c r="B907" s="2">
        <v>105.88999939999999</v>
      </c>
      <c r="C907" s="2">
        <v>106.11000060000001</v>
      </c>
      <c r="D907" s="2">
        <v>103.86000060000001</v>
      </c>
      <c r="E907" s="2">
        <v>104.6299973</v>
      </c>
      <c r="F907" s="2">
        <v>104.2318344</v>
      </c>
      <c r="G907" s="2">
        <v>19599700</v>
      </c>
      <c r="H907" s="2" cm="1">
        <f t="array" ref="H907">IF(ROW()=ROW(Stocks[#Headers])+1, 0, Stocks[[#This Row],[Date]] - INDEX(Stocks[Date], ROW()-ROW(Stocks[#Headers])))</f>
        <v>0</v>
      </c>
    </row>
    <row r="908" spans="1:8" x14ac:dyDescent="0.3">
      <c r="A908" s="1">
        <v>42362</v>
      </c>
      <c r="B908" s="2">
        <v>104.73999790000001</v>
      </c>
      <c r="C908" s="2">
        <v>105.3199997</v>
      </c>
      <c r="D908" s="2">
        <v>104.5</v>
      </c>
      <c r="E908" s="2">
        <v>105.0199966</v>
      </c>
      <c r="F908" s="2">
        <v>104.6203613</v>
      </c>
      <c r="G908" s="2">
        <v>6501800</v>
      </c>
      <c r="H908" s="2" cm="1">
        <f t="array" ref="H908">IF(ROW()=ROW(Stocks[#Headers])+1, 0, Stocks[[#This Row],[Date]] - INDEX(Stocks[Date], ROW()-ROW(Stocks[#Headers])))</f>
        <v>0</v>
      </c>
    </row>
    <row r="909" spans="1:8" x14ac:dyDescent="0.3">
      <c r="A909" s="1">
        <v>42366</v>
      </c>
      <c r="B909" s="2">
        <v>105.0199966</v>
      </c>
      <c r="C909" s="2">
        <v>105.9800034</v>
      </c>
      <c r="D909" s="2">
        <v>104.5299988</v>
      </c>
      <c r="E909" s="2">
        <v>105.9300003</v>
      </c>
      <c r="F909" s="2">
        <v>105.526886</v>
      </c>
      <c r="G909" s="2">
        <v>13069700</v>
      </c>
      <c r="H909" s="2" cm="1">
        <f t="array" ref="H909">IF(ROW()=ROW(Stocks[#Headers])+1, 0, Stocks[[#This Row],[Date]] - INDEX(Stocks[Date], ROW()-ROW(Stocks[#Headers])))</f>
        <v>0</v>
      </c>
    </row>
    <row r="910" spans="1:8" x14ac:dyDescent="0.3">
      <c r="A910" s="1">
        <v>42367</v>
      </c>
      <c r="B910" s="2">
        <v>106.41999819999999</v>
      </c>
      <c r="C910" s="2">
        <v>107.73999790000001</v>
      </c>
      <c r="D910" s="2">
        <v>106.25</v>
      </c>
      <c r="E910" s="2">
        <v>107.26000209999999</v>
      </c>
      <c r="F910" s="2">
        <v>106.85183720000001</v>
      </c>
      <c r="G910" s="2">
        <v>17179900</v>
      </c>
      <c r="H910" s="2" cm="1">
        <f t="array" ref="H910">IF(ROW()=ROW(Stocks[#Headers])+1, 0, Stocks[[#This Row],[Date]] - INDEX(Stocks[Date], ROW()-ROW(Stocks[#Headers])))</f>
        <v>0</v>
      </c>
    </row>
    <row r="911" spans="1:8" x14ac:dyDescent="0.3">
      <c r="A911" s="1">
        <v>42368</v>
      </c>
      <c r="B911" s="2">
        <v>107</v>
      </c>
      <c r="C911" s="2">
        <v>107.25</v>
      </c>
      <c r="D911" s="2">
        <v>106.0599976</v>
      </c>
      <c r="E911" s="2">
        <v>106.2200012</v>
      </c>
      <c r="F911" s="2">
        <v>105.8157959</v>
      </c>
      <c r="G911" s="2">
        <v>13115000</v>
      </c>
      <c r="H911" s="2" cm="1">
        <f t="array" ref="H911">IF(ROW()=ROW(Stocks[#Headers])+1, 0, Stocks[[#This Row],[Date]] - INDEX(Stocks[Date], ROW()-ROW(Stocks[#Headers])))</f>
        <v>0</v>
      </c>
    </row>
    <row r="912" spans="1:8" x14ac:dyDescent="0.3">
      <c r="A912" s="1">
        <v>42369</v>
      </c>
      <c r="B912" s="2">
        <v>106</v>
      </c>
      <c r="C912" s="2">
        <v>106.16999819999999</v>
      </c>
      <c r="D912" s="2">
        <v>104.6200027</v>
      </c>
      <c r="E912" s="2">
        <v>104.6600037</v>
      </c>
      <c r="F912" s="2">
        <v>104.2617264</v>
      </c>
      <c r="G912" s="2">
        <v>18391100</v>
      </c>
      <c r="H912" s="2" cm="1">
        <f t="array" ref="H912">IF(ROW()=ROW(Stocks[#Headers])+1, 0, Stocks[[#This Row],[Date]] - INDEX(Stocks[Date], ROW()-ROW(Stocks[#Headers])))</f>
        <v>0</v>
      </c>
    </row>
    <row r="913" spans="1:8" x14ac:dyDescent="0.3">
      <c r="A913" s="1">
        <v>42373</v>
      </c>
      <c r="B913" s="2">
        <v>101.9499969</v>
      </c>
      <c r="C913" s="2">
        <v>102.23999790000001</v>
      </c>
      <c r="D913" s="2">
        <v>99.75</v>
      </c>
      <c r="E913" s="2">
        <v>102.2200012</v>
      </c>
      <c r="F913" s="2">
        <v>101.8310089</v>
      </c>
      <c r="G913" s="2">
        <v>37912400</v>
      </c>
      <c r="H913" s="2" cm="1">
        <f t="array" ref="H913">IF(ROW()=ROW(Stocks[#Headers])+1, 0, Stocks[[#This Row],[Date]] - INDEX(Stocks[Date], ROW()-ROW(Stocks[#Headers])))</f>
        <v>0</v>
      </c>
    </row>
    <row r="914" spans="1:8" x14ac:dyDescent="0.3">
      <c r="A914" s="1">
        <v>42374</v>
      </c>
      <c r="B914" s="2">
        <v>102.88999939999999</v>
      </c>
      <c r="C914" s="2">
        <v>103.7099991</v>
      </c>
      <c r="D914" s="2">
        <v>101.66999819999999</v>
      </c>
      <c r="E914" s="2">
        <v>102.7300034</v>
      </c>
      <c r="F914" s="2">
        <v>102.3390808</v>
      </c>
      <c r="G914" s="2">
        <v>23258200</v>
      </c>
      <c r="H914" s="2" cm="1">
        <f t="array" ref="H914">IF(ROW()=ROW(Stocks[#Headers])+1, 0, Stocks[[#This Row],[Date]] - INDEX(Stocks[Date], ROW()-ROW(Stocks[#Headers])))</f>
        <v>0</v>
      </c>
    </row>
    <row r="915" spans="1:8" x14ac:dyDescent="0.3">
      <c r="A915" s="1">
        <v>42375</v>
      </c>
      <c r="B915" s="2">
        <v>101.1299973</v>
      </c>
      <c r="C915" s="2">
        <v>103.7699966</v>
      </c>
      <c r="D915" s="2">
        <v>100.9000015</v>
      </c>
      <c r="E915" s="2">
        <v>102.9700012</v>
      </c>
      <c r="F915" s="2">
        <v>102.5781708</v>
      </c>
      <c r="G915" s="2">
        <v>25096200</v>
      </c>
      <c r="H915" s="2" cm="1">
        <f t="array" ref="H915">IF(ROW()=ROW(Stocks[#Headers])+1, 0, Stocks[[#This Row],[Date]] - INDEX(Stocks[Date], ROW()-ROW(Stocks[#Headers])))</f>
        <v>0</v>
      </c>
    </row>
    <row r="916" spans="1:8" x14ac:dyDescent="0.3">
      <c r="A916" s="1">
        <v>42376</v>
      </c>
      <c r="B916" s="2">
        <v>100.5</v>
      </c>
      <c r="C916" s="2">
        <v>101.4300003</v>
      </c>
      <c r="D916" s="2">
        <v>97.300003050000001</v>
      </c>
      <c r="E916" s="2">
        <v>97.91999817</v>
      </c>
      <c r="F916" s="2">
        <v>97.547378539999997</v>
      </c>
      <c r="G916" s="2">
        <v>45172900</v>
      </c>
      <c r="H916" s="2" cm="1">
        <f t="array" ref="H916">IF(ROW()=ROW(Stocks[#Headers])+1, 0, Stocks[[#This Row],[Date]] - INDEX(Stocks[Date], ROW()-ROW(Stocks[#Headers])))</f>
        <v>0</v>
      </c>
    </row>
    <row r="917" spans="1:8" x14ac:dyDescent="0.3">
      <c r="A917" s="1">
        <v>42377</v>
      </c>
      <c r="B917" s="2">
        <v>99.879997250000002</v>
      </c>
      <c r="C917" s="2">
        <v>100.5</v>
      </c>
      <c r="D917" s="2">
        <v>97.02999878</v>
      </c>
      <c r="E917" s="2">
        <v>97.33000183</v>
      </c>
      <c r="F917" s="2">
        <v>96.959625239999994</v>
      </c>
      <c r="G917" s="2">
        <v>35402300</v>
      </c>
      <c r="H917" s="2" cm="1">
        <f t="array" ref="H917">IF(ROW()=ROW(Stocks[#Headers])+1, 0, Stocks[[#This Row],[Date]] - INDEX(Stocks[Date], ROW()-ROW(Stocks[#Headers])))</f>
        <v>0</v>
      </c>
    </row>
    <row r="918" spans="1:8" x14ac:dyDescent="0.3">
      <c r="A918" s="1">
        <v>42380</v>
      </c>
      <c r="B918" s="2">
        <v>97.910003660000001</v>
      </c>
      <c r="C918" s="2">
        <v>98.599998470000003</v>
      </c>
      <c r="D918" s="2">
        <v>95.38999939</v>
      </c>
      <c r="E918" s="2">
        <v>97.510002139999997</v>
      </c>
      <c r="F918" s="2">
        <v>97.138938899999999</v>
      </c>
      <c r="G918" s="2">
        <v>29932400</v>
      </c>
      <c r="H918" s="2" cm="1">
        <f t="array" ref="H918">IF(ROW()=ROW(Stocks[#Headers])+1, 0, Stocks[[#This Row],[Date]] - INDEX(Stocks[Date], ROW()-ROW(Stocks[#Headers])))</f>
        <v>0</v>
      </c>
    </row>
    <row r="919" spans="1:8" x14ac:dyDescent="0.3">
      <c r="A919" s="1">
        <v>42381</v>
      </c>
      <c r="B919" s="2">
        <v>99</v>
      </c>
      <c r="C919" s="2">
        <v>99.959999080000003</v>
      </c>
      <c r="D919" s="2">
        <v>97.550003050000001</v>
      </c>
      <c r="E919" s="2">
        <v>99.370002749999998</v>
      </c>
      <c r="F919" s="2">
        <v>98.991859439999999</v>
      </c>
      <c r="G919" s="2">
        <v>28395400</v>
      </c>
      <c r="H919" s="2" cm="1">
        <f t="array" ref="H919">IF(ROW()=ROW(Stocks[#Headers])+1, 0, Stocks[[#This Row],[Date]] - INDEX(Stocks[Date], ROW()-ROW(Stocks[#Headers])))</f>
        <v>0</v>
      </c>
    </row>
    <row r="920" spans="1:8" x14ac:dyDescent="0.3">
      <c r="A920" s="1">
        <v>42382</v>
      </c>
      <c r="B920" s="2">
        <v>100.58000180000001</v>
      </c>
      <c r="C920" s="2">
        <v>100.58000180000001</v>
      </c>
      <c r="D920" s="2">
        <v>95.209999080000003</v>
      </c>
      <c r="E920" s="2">
        <v>95.440002440000001</v>
      </c>
      <c r="F920" s="2">
        <v>95.076812739999994</v>
      </c>
      <c r="G920" s="2">
        <v>33410600</v>
      </c>
      <c r="H920" s="2" cm="1">
        <f t="array" ref="H920">IF(ROW()=ROW(Stocks[#Headers])+1, 0, Stocks[[#This Row],[Date]] - INDEX(Stocks[Date], ROW()-ROW(Stocks[#Headers])))</f>
        <v>0</v>
      </c>
    </row>
    <row r="921" spans="1:8" x14ac:dyDescent="0.3">
      <c r="A921" s="1">
        <v>42383</v>
      </c>
      <c r="B921" s="2">
        <v>95.849998470000003</v>
      </c>
      <c r="C921" s="2">
        <v>98.870002749999998</v>
      </c>
      <c r="D921" s="2">
        <v>92.449996949999999</v>
      </c>
      <c r="E921" s="2">
        <v>98.370002749999998</v>
      </c>
      <c r="F921" s="2">
        <v>97.995666499999999</v>
      </c>
      <c r="G921" s="2">
        <v>48658600</v>
      </c>
      <c r="H921" s="2" cm="1">
        <f t="array" ref="H921">IF(ROW()=ROW(Stocks[#Headers])+1, 0, Stocks[[#This Row],[Date]] - INDEX(Stocks[Date], ROW()-ROW(Stocks[#Headers])))</f>
        <v>0</v>
      </c>
    </row>
    <row r="922" spans="1:8" x14ac:dyDescent="0.3">
      <c r="A922" s="1">
        <v>42384</v>
      </c>
      <c r="B922" s="2">
        <v>93.980003359999998</v>
      </c>
      <c r="C922" s="2">
        <v>96.379997250000002</v>
      </c>
      <c r="D922" s="2">
        <v>93.540000919999997</v>
      </c>
      <c r="E922" s="2">
        <v>94.97000122</v>
      </c>
      <c r="F922" s="2">
        <v>94.60860443</v>
      </c>
      <c r="G922" s="2">
        <v>46132800</v>
      </c>
      <c r="H922" s="2" cm="1">
        <f t="array" ref="H922">IF(ROW()=ROW(Stocks[#Headers])+1, 0, Stocks[[#This Row],[Date]] - INDEX(Stocks[Date], ROW()-ROW(Stocks[#Headers])))</f>
        <v>0</v>
      </c>
    </row>
    <row r="923" spans="1:8" x14ac:dyDescent="0.3">
      <c r="A923" s="1">
        <v>42388</v>
      </c>
      <c r="B923" s="2">
        <v>96.52999878</v>
      </c>
      <c r="C923" s="2">
        <v>97.41999817</v>
      </c>
      <c r="D923" s="2">
        <v>93.91999817</v>
      </c>
      <c r="E923" s="2">
        <v>95.260002139999997</v>
      </c>
      <c r="F923" s="2">
        <v>94.897499080000003</v>
      </c>
      <c r="G923" s="2">
        <v>30998300</v>
      </c>
      <c r="H923" s="2" cm="1">
        <f t="array" ref="H923">IF(ROW()=ROW(Stocks[#Headers])+1, 0, Stocks[[#This Row],[Date]] - INDEX(Stocks[Date], ROW()-ROW(Stocks[#Headers])))</f>
        <v>0</v>
      </c>
    </row>
    <row r="924" spans="1:8" x14ac:dyDescent="0.3">
      <c r="A924" s="1">
        <v>42389</v>
      </c>
      <c r="B924" s="2">
        <v>92.83000183</v>
      </c>
      <c r="C924" s="2">
        <v>95</v>
      </c>
      <c r="D924" s="2">
        <v>89.370002749999998</v>
      </c>
      <c r="E924" s="2">
        <v>94.349998470000003</v>
      </c>
      <c r="F924" s="2">
        <v>93.990959169999996</v>
      </c>
      <c r="G924" s="2">
        <v>59051400</v>
      </c>
      <c r="H924" s="2" cm="1">
        <f t="array" ref="H924">IF(ROW()=ROW(Stocks[#Headers])+1, 0, Stocks[[#This Row],[Date]] - INDEX(Stocks[Date], ROW()-ROW(Stocks[#Headers])))</f>
        <v>0</v>
      </c>
    </row>
    <row r="925" spans="1:8" x14ac:dyDescent="0.3">
      <c r="A925" s="1">
        <v>42390</v>
      </c>
      <c r="B925" s="2">
        <v>94.910003660000001</v>
      </c>
      <c r="C925" s="2">
        <v>95.989997860000003</v>
      </c>
      <c r="D925" s="2">
        <v>92.620002749999998</v>
      </c>
      <c r="E925" s="2">
        <v>94.160003660000001</v>
      </c>
      <c r="F925" s="2">
        <v>93.801681520000002</v>
      </c>
      <c r="G925" s="2">
        <v>30518900</v>
      </c>
      <c r="H925" s="2" cm="1">
        <f t="array" ref="H925">IF(ROW()=ROW(Stocks[#Headers])+1, 0, Stocks[[#This Row],[Date]] - INDEX(Stocks[Date], ROW()-ROW(Stocks[#Headers])))</f>
        <v>0</v>
      </c>
    </row>
    <row r="926" spans="1:8" x14ac:dyDescent="0.3">
      <c r="A926" s="1">
        <v>42391</v>
      </c>
      <c r="B926" s="2">
        <v>96.410003660000001</v>
      </c>
      <c r="C926" s="2">
        <v>98.069999690000003</v>
      </c>
      <c r="D926" s="2">
        <v>95.489997860000003</v>
      </c>
      <c r="E926" s="2">
        <v>97.940002440000001</v>
      </c>
      <c r="F926" s="2">
        <v>97.567291260000005</v>
      </c>
      <c r="G926" s="2">
        <v>30495400</v>
      </c>
      <c r="H926" s="2" cm="1">
        <f t="array" ref="H926">IF(ROW()=ROW(Stocks[#Headers])+1, 0, Stocks[[#This Row],[Date]] - INDEX(Stocks[Date], ROW()-ROW(Stocks[#Headers])))</f>
        <v>0</v>
      </c>
    </row>
    <row r="927" spans="1:8" x14ac:dyDescent="0.3">
      <c r="A927" s="1">
        <v>42394</v>
      </c>
      <c r="B927" s="2">
        <v>98.72000122</v>
      </c>
      <c r="C927" s="2">
        <v>99.480003359999998</v>
      </c>
      <c r="D927" s="2">
        <v>96.930000309999997</v>
      </c>
      <c r="E927" s="2">
        <v>97.010002139999997</v>
      </c>
      <c r="F927" s="2">
        <v>96.640838619999997</v>
      </c>
      <c r="G927" s="2">
        <v>32482000</v>
      </c>
      <c r="H927" s="2" cm="1">
        <f t="array" ref="H927">IF(ROW()=ROW(Stocks[#Headers])+1, 0, Stocks[[#This Row],[Date]] - INDEX(Stocks[Date], ROW()-ROW(Stocks[#Headers])))</f>
        <v>0</v>
      </c>
    </row>
    <row r="928" spans="1:8" x14ac:dyDescent="0.3">
      <c r="A928" s="1">
        <v>42395</v>
      </c>
      <c r="B928" s="2">
        <v>97.760002139999997</v>
      </c>
      <c r="C928" s="2">
        <v>97.879997250000002</v>
      </c>
      <c r="D928" s="2">
        <v>95.660003660000001</v>
      </c>
      <c r="E928" s="2">
        <v>97.339996339999999</v>
      </c>
      <c r="F928" s="2">
        <v>96.969581599999998</v>
      </c>
      <c r="G928" s="2">
        <v>26877100</v>
      </c>
      <c r="H928" s="2" cm="1">
        <f t="array" ref="H928">IF(ROW()=ROW(Stocks[#Headers])+1, 0, Stocks[[#This Row],[Date]] - INDEX(Stocks[Date], ROW()-ROW(Stocks[#Headers])))</f>
        <v>0</v>
      </c>
    </row>
    <row r="929" spans="1:8" x14ac:dyDescent="0.3">
      <c r="A929" s="1">
        <v>42396</v>
      </c>
      <c r="B929" s="2">
        <v>97.790000919999997</v>
      </c>
      <c r="C929" s="2">
        <v>97.849998470000003</v>
      </c>
      <c r="D929" s="2">
        <v>94.230003359999998</v>
      </c>
      <c r="E929" s="2">
        <v>94.449996949999999</v>
      </c>
      <c r="F929" s="2">
        <v>94.090576170000006</v>
      </c>
      <c r="G929" s="2">
        <v>58699400</v>
      </c>
      <c r="H929" s="2" cm="1">
        <f t="array" ref="H929">IF(ROW()=ROW(Stocks[#Headers])+1, 0, Stocks[[#This Row],[Date]] - INDEX(Stocks[Date], ROW()-ROW(Stocks[#Headers])))</f>
        <v>0</v>
      </c>
    </row>
    <row r="930" spans="1:8" x14ac:dyDescent="0.3">
      <c r="A930" s="1">
        <v>42397</v>
      </c>
      <c r="B930" s="2">
        <v>107.1999969</v>
      </c>
      <c r="C930" s="2">
        <v>110.3399963</v>
      </c>
      <c r="D930" s="2">
        <v>104.8099976</v>
      </c>
      <c r="E930" s="2">
        <v>109.11000060000001</v>
      </c>
      <c r="F930" s="2">
        <v>108.69480129999999</v>
      </c>
      <c r="G930" s="2">
        <v>107475300</v>
      </c>
      <c r="H930" s="2" cm="1">
        <f t="array" ref="H930">IF(ROW()=ROW(Stocks[#Headers])+1, 0, Stocks[[#This Row],[Date]] - INDEX(Stocks[Date], ROW()-ROW(Stocks[#Headers])))</f>
        <v>0</v>
      </c>
    </row>
    <row r="931" spans="1:8" x14ac:dyDescent="0.3">
      <c r="A931" s="1">
        <v>42398</v>
      </c>
      <c r="B931" s="2">
        <v>108.98999790000001</v>
      </c>
      <c r="C931" s="2">
        <v>112.8399963</v>
      </c>
      <c r="D931" s="2">
        <v>108.8399963</v>
      </c>
      <c r="E931" s="2">
        <v>112.2099991</v>
      </c>
      <c r="F931" s="2">
        <v>111.7829895</v>
      </c>
      <c r="G931" s="2">
        <v>62739500</v>
      </c>
      <c r="H931" s="2" cm="1">
        <f t="array" ref="H931">IF(ROW()=ROW(Stocks[#Headers])+1, 0, Stocks[[#This Row],[Date]] - INDEX(Stocks[Date], ROW()-ROW(Stocks[#Headers])))</f>
        <v>0</v>
      </c>
    </row>
    <row r="932" spans="1:8" x14ac:dyDescent="0.3">
      <c r="A932" s="1">
        <v>42401</v>
      </c>
      <c r="B932" s="2">
        <v>112.2699966</v>
      </c>
      <c r="C932" s="2">
        <v>115.7200012</v>
      </c>
      <c r="D932" s="2">
        <v>112.01000209999999</v>
      </c>
      <c r="E932" s="2">
        <v>115.0899963</v>
      </c>
      <c r="F932" s="2">
        <v>114.6520309</v>
      </c>
      <c r="G932" s="2">
        <v>46132700</v>
      </c>
      <c r="H932" s="2" cm="1">
        <f t="array" ref="H932">IF(ROW()=ROW(Stocks[#Headers])+1, 0, Stocks[[#This Row],[Date]] - INDEX(Stocks[Date], ROW()-ROW(Stocks[#Headers])))</f>
        <v>0</v>
      </c>
    </row>
    <row r="933" spans="1:8" x14ac:dyDescent="0.3">
      <c r="A933" s="1">
        <v>42402</v>
      </c>
      <c r="B933" s="2">
        <v>114.8000031</v>
      </c>
      <c r="C933" s="2">
        <v>117.5899963</v>
      </c>
      <c r="D933" s="2">
        <v>113.1999969</v>
      </c>
      <c r="E933" s="2">
        <v>114.61000060000001</v>
      </c>
      <c r="F933" s="2">
        <v>114.1738663</v>
      </c>
      <c r="G933" s="2">
        <v>59778600</v>
      </c>
      <c r="H933" s="2" cm="1">
        <f t="array" ref="H933">IF(ROW()=ROW(Stocks[#Headers])+1, 0, Stocks[[#This Row],[Date]] - INDEX(Stocks[Date], ROW()-ROW(Stocks[#Headers])))</f>
        <v>0</v>
      </c>
    </row>
    <row r="934" spans="1:8" x14ac:dyDescent="0.3">
      <c r="A934" s="1">
        <v>42403</v>
      </c>
      <c r="B934" s="2">
        <v>115.2699966</v>
      </c>
      <c r="C934" s="2">
        <v>115.3399963</v>
      </c>
      <c r="D934" s="2">
        <v>109.75</v>
      </c>
      <c r="E934" s="2">
        <v>112.6900024</v>
      </c>
      <c r="F934" s="2">
        <v>112.2611771</v>
      </c>
      <c r="G934" s="2">
        <v>56919300</v>
      </c>
      <c r="H934" s="2" cm="1">
        <f t="array" ref="H934">IF(ROW()=ROW(Stocks[#Headers])+1, 0, Stocks[[#This Row],[Date]] - INDEX(Stocks[Date], ROW()-ROW(Stocks[#Headers])))</f>
        <v>0</v>
      </c>
    </row>
    <row r="935" spans="1:8" x14ac:dyDescent="0.3">
      <c r="A935" s="1">
        <v>42404</v>
      </c>
      <c r="B935" s="2">
        <v>111.8000031</v>
      </c>
      <c r="C935" s="2">
        <v>111.9400024</v>
      </c>
      <c r="D935" s="2">
        <v>109.25</v>
      </c>
      <c r="E935" s="2">
        <v>110.48999790000001</v>
      </c>
      <c r="F935" s="2">
        <v>110.0695419</v>
      </c>
      <c r="G935" s="2">
        <v>38890200</v>
      </c>
      <c r="H935" s="2" cm="1">
        <f t="array" ref="H935">IF(ROW()=ROW(Stocks[#Headers])+1, 0, Stocks[[#This Row],[Date]] - INDEX(Stocks[Date], ROW()-ROW(Stocks[#Headers])))</f>
        <v>0</v>
      </c>
    </row>
    <row r="936" spans="1:8" x14ac:dyDescent="0.3">
      <c r="A936" s="1">
        <v>42405</v>
      </c>
      <c r="B936" s="2">
        <v>109.51000209999999</v>
      </c>
      <c r="C936" s="2">
        <v>109.58000180000001</v>
      </c>
      <c r="D936" s="2">
        <v>103.1800003</v>
      </c>
      <c r="E936" s="2">
        <v>104.0699997</v>
      </c>
      <c r="F936" s="2">
        <v>103.67396549999999</v>
      </c>
      <c r="G936" s="2">
        <v>76894700</v>
      </c>
      <c r="H936" s="2" cm="1">
        <f t="array" ref="H936">IF(ROW()=ROW(Stocks[#Headers])+1, 0, Stocks[[#This Row],[Date]] - INDEX(Stocks[Date], ROW()-ROW(Stocks[#Headers])))</f>
        <v>0</v>
      </c>
    </row>
    <row r="937" spans="1:8" x14ac:dyDescent="0.3">
      <c r="A937" s="1">
        <v>42408</v>
      </c>
      <c r="B937" s="2">
        <v>100.4100037</v>
      </c>
      <c r="C937" s="2">
        <v>102.6800003</v>
      </c>
      <c r="D937" s="2">
        <v>97.459999080000003</v>
      </c>
      <c r="E937" s="2">
        <v>99.75</v>
      </c>
      <c r="F937" s="2">
        <v>99.370414729999993</v>
      </c>
      <c r="G937" s="2">
        <v>71229700</v>
      </c>
      <c r="H937" s="2" cm="1">
        <f t="array" ref="H937">IF(ROW()=ROW(Stocks[#Headers])+1, 0, Stocks[[#This Row],[Date]] - INDEX(Stocks[Date], ROW()-ROW(Stocks[#Headers])))</f>
        <v>0</v>
      </c>
    </row>
    <row r="938" spans="1:8" x14ac:dyDescent="0.3">
      <c r="A938" s="1">
        <v>42409</v>
      </c>
      <c r="B938" s="2">
        <v>97.13999939</v>
      </c>
      <c r="C938" s="2">
        <v>102.4000015</v>
      </c>
      <c r="D938" s="2">
        <v>96.819999690000003</v>
      </c>
      <c r="E938" s="2">
        <v>99.540000919999997</v>
      </c>
      <c r="F938" s="2">
        <v>99.16121674</v>
      </c>
      <c r="G938" s="2">
        <v>62709000</v>
      </c>
      <c r="H938" s="2" cm="1">
        <f t="array" ref="H938">IF(ROW()=ROW(Stocks[#Headers])+1, 0, Stocks[[#This Row],[Date]] - INDEX(Stocks[Date], ROW()-ROW(Stocks[#Headers])))</f>
        <v>0</v>
      </c>
    </row>
    <row r="939" spans="1:8" x14ac:dyDescent="0.3">
      <c r="A939" s="1">
        <v>42410</v>
      </c>
      <c r="B939" s="2">
        <v>101.5500031</v>
      </c>
      <c r="C939" s="2">
        <v>103.25</v>
      </c>
      <c r="D939" s="2">
        <v>100.23999790000001</v>
      </c>
      <c r="E939" s="2">
        <v>101</v>
      </c>
      <c r="F939" s="2">
        <v>100.6156464</v>
      </c>
      <c r="G939" s="2">
        <v>45179400</v>
      </c>
      <c r="H939" s="2" cm="1">
        <f t="array" ref="H939">IF(ROW()=ROW(Stocks[#Headers])+1, 0, Stocks[[#This Row],[Date]] - INDEX(Stocks[Date], ROW()-ROW(Stocks[#Headers])))</f>
        <v>0</v>
      </c>
    </row>
    <row r="940" spans="1:8" x14ac:dyDescent="0.3">
      <c r="A940" s="1">
        <v>42411</v>
      </c>
      <c r="B940" s="2">
        <v>99.599998470000003</v>
      </c>
      <c r="C940" s="2">
        <v>105.11000060000001</v>
      </c>
      <c r="D940" s="2">
        <v>98.879997250000002</v>
      </c>
      <c r="E940" s="2">
        <v>101.9100037</v>
      </c>
      <c r="F940" s="2">
        <v>101.5221863</v>
      </c>
      <c r="G940" s="2">
        <v>43670600</v>
      </c>
      <c r="H940" s="2" cm="1">
        <f t="array" ref="H940">IF(ROW()=ROW(Stocks[#Headers])+1, 0, Stocks[[#This Row],[Date]] - INDEX(Stocks[Date], ROW()-ROW(Stocks[#Headers])))</f>
        <v>0</v>
      </c>
    </row>
    <row r="941" spans="1:8" x14ac:dyDescent="0.3">
      <c r="A941" s="1">
        <v>42412</v>
      </c>
      <c r="B941" s="2">
        <v>103.73999790000001</v>
      </c>
      <c r="C941" s="2">
        <v>104.23999790000001</v>
      </c>
      <c r="D941" s="2">
        <v>101.0899963</v>
      </c>
      <c r="E941" s="2">
        <v>102.01000209999999</v>
      </c>
      <c r="F941" s="2">
        <v>101.6218185</v>
      </c>
      <c r="G941" s="2">
        <v>36176800</v>
      </c>
      <c r="H941" s="2" cm="1">
        <f t="array" ref="H941">IF(ROW()=ROW(Stocks[#Headers])+1, 0, Stocks[[#This Row],[Date]] - INDEX(Stocks[Date], ROW()-ROW(Stocks[#Headers])))</f>
        <v>0</v>
      </c>
    </row>
    <row r="942" spans="1:8" x14ac:dyDescent="0.3">
      <c r="A942" s="1">
        <v>42416</v>
      </c>
      <c r="B942" s="2">
        <v>103.8000031</v>
      </c>
      <c r="C942" s="2">
        <v>103.9300003</v>
      </c>
      <c r="D942" s="2">
        <v>100.23999790000001</v>
      </c>
      <c r="E942" s="2">
        <v>101.61000060000001</v>
      </c>
      <c r="F942" s="2">
        <v>101.2233353</v>
      </c>
      <c r="G942" s="2">
        <v>45687200</v>
      </c>
      <c r="H942" s="2" cm="1">
        <f t="array" ref="H942">IF(ROW()=ROW(Stocks[#Headers])+1, 0, Stocks[[#This Row],[Date]] - INDEX(Stocks[Date], ROW()-ROW(Stocks[#Headers])))</f>
        <v>0</v>
      </c>
    </row>
    <row r="943" spans="1:8" x14ac:dyDescent="0.3">
      <c r="A943" s="1">
        <v>42417</v>
      </c>
      <c r="B943" s="2">
        <v>102.0199966</v>
      </c>
      <c r="C943" s="2">
        <v>105.7200012</v>
      </c>
      <c r="D943" s="2">
        <v>100.4000015</v>
      </c>
      <c r="E943" s="2">
        <v>105.1999969</v>
      </c>
      <c r="F943" s="2">
        <v>104.7996674</v>
      </c>
      <c r="G943" s="2">
        <v>44073400</v>
      </c>
      <c r="H943" s="2" cm="1">
        <f t="array" ref="H943">IF(ROW()=ROW(Stocks[#Headers])+1, 0, Stocks[[#This Row],[Date]] - INDEX(Stocks[Date], ROW()-ROW(Stocks[#Headers])))</f>
        <v>0</v>
      </c>
    </row>
    <row r="944" spans="1:8" x14ac:dyDescent="0.3">
      <c r="A944" s="1">
        <v>42418</v>
      </c>
      <c r="B944" s="2">
        <v>105.8000031</v>
      </c>
      <c r="C944" s="2">
        <v>106</v>
      </c>
      <c r="D944" s="2">
        <v>103.0299988</v>
      </c>
      <c r="E944" s="2">
        <v>103.4700012</v>
      </c>
      <c r="F944" s="2">
        <v>103.0762558</v>
      </c>
      <c r="G944" s="2">
        <v>29593500</v>
      </c>
      <c r="H944" s="2" cm="1">
        <f t="array" ref="H944">IF(ROW()=ROW(Stocks[#Headers])+1, 0, Stocks[[#This Row],[Date]] - INDEX(Stocks[Date], ROW()-ROW(Stocks[#Headers])))</f>
        <v>0</v>
      </c>
    </row>
    <row r="945" spans="1:8" x14ac:dyDescent="0.3">
      <c r="A945" s="1">
        <v>42419</v>
      </c>
      <c r="B945" s="2">
        <v>102.5500031</v>
      </c>
      <c r="C945" s="2">
        <v>105.0199966</v>
      </c>
      <c r="D945" s="2">
        <v>102.0599976</v>
      </c>
      <c r="E945" s="2">
        <v>104.5699997</v>
      </c>
      <c r="F945" s="2">
        <v>104.1720734</v>
      </c>
      <c r="G945" s="2">
        <v>32404500</v>
      </c>
      <c r="H945" s="2" cm="1">
        <f t="array" ref="H945">IF(ROW()=ROW(Stocks[#Headers])+1, 0, Stocks[[#This Row],[Date]] - INDEX(Stocks[Date], ROW()-ROW(Stocks[#Headers])))</f>
        <v>0</v>
      </c>
    </row>
    <row r="946" spans="1:8" x14ac:dyDescent="0.3">
      <c r="A946" s="1">
        <v>42422</v>
      </c>
      <c r="B946" s="2">
        <v>105.48999790000001</v>
      </c>
      <c r="C946" s="2">
        <v>108.25</v>
      </c>
      <c r="D946" s="2">
        <v>105.3399963</v>
      </c>
      <c r="E946" s="2">
        <v>107.1600037</v>
      </c>
      <c r="F946" s="2">
        <v>106.7522125</v>
      </c>
      <c r="G946" s="2">
        <v>35709700</v>
      </c>
      <c r="H946" s="2" cm="1">
        <f t="array" ref="H946">IF(ROW()=ROW(Stocks[#Headers])+1, 0, Stocks[[#This Row],[Date]] - INDEX(Stocks[Date], ROW()-ROW(Stocks[#Headers])))</f>
        <v>0</v>
      </c>
    </row>
    <row r="947" spans="1:8" x14ac:dyDescent="0.3">
      <c r="A947" s="1">
        <v>42423</v>
      </c>
      <c r="B947" s="2">
        <v>106.8499985</v>
      </c>
      <c r="C947" s="2">
        <v>107.4700012</v>
      </c>
      <c r="D947" s="2">
        <v>105.1200027</v>
      </c>
      <c r="E947" s="2">
        <v>105.4599991</v>
      </c>
      <c r="F947" s="2">
        <v>105.05868529999999</v>
      </c>
      <c r="G947" s="2">
        <v>25319300</v>
      </c>
      <c r="H947" s="2" cm="1">
        <f t="array" ref="H947">IF(ROW()=ROW(Stocks[#Headers])+1, 0, Stocks[[#This Row],[Date]] - INDEX(Stocks[Date], ROW()-ROW(Stocks[#Headers])))</f>
        <v>0</v>
      </c>
    </row>
    <row r="948" spans="1:8" x14ac:dyDescent="0.3">
      <c r="A948" s="1">
        <v>42424</v>
      </c>
      <c r="B948" s="2">
        <v>104.2099991</v>
      </c>
      <c r="C948" s="2">
        <v>106.9499969</v>
      </c>
      <c r="D948" s="2">
        <v>102.73999790000001</v>
      </c>
      <c r="E948" s="2">
        <v>106.8799973</v>
      </c>
      <c r="F948" s="2">
        <v>106.47327420000001</v>
      </c>
      <c r="G948" s="2">
        <v>34412400</v>
      </c>
      <c r="H948" s="2" cm="1">
        <f t="array" ref="H948">IF(ROW()=ROW(Stocks[#Headers])+1, 0, Stocks[[#This Row],[Date]] - INDEX(Stocks[Date], ROW()-ROW(Stocks[#Headers])))</f>
        <v>0</v>
      </c>
    </row>
    <row r="949" spans="1:8" x14ac:dyDescent="0.3">
      <c r="A949" s="1">
        <v>42425</v>
      </c>
      <c r="B949" s="2">
        <v>107.11000060000001</v>
      </c>
      <c r="C949" s="2">
        <v>108.0699997</v>
      </c>
      <c r="D949" s="2">
        <v>105.61000060000001</v>
      </c>
      <c r="E949" s="2">
        <v>108.0699997</v>
      </c>
      <c r="F949" s="2">
        <v>107.6587524</v>
      </c>
      <c r="G949" s="2">
        <v>29906300</v>
      </c>
      <c r="H949" s="2" cm="1">
        <f t="array" ref="H949">IF(ROW()=ROW(Stocks[#Headers])+1, 0, Stocks[[#This Row],[Date]] - INDEX(Stocks[Date], ROW()-ROW(Stocks[#Headers])))</f>
        <v>0</v>
      </c>
    </row>
    <row r="950" spans="1:8" x14ac:dyDescent="0.3">
      <c r="A950" s="1">
        <v>42426</v>
      </c>
      <c r="B950" s="2">
        <v>108.6999969</v>
      </c>
      <c r="C950" s="2">
        <v>109.4499969</v>
      </c>
      <c r="D950" s="2">
        <v>107.1600037</v>
      </c>
      <c r="E950" s="2">
        <v>107.91999819999999</v>
      </c>
      <c r="F950" s="2">
        <v>107.5093155</v>
      </c>
      <c r="G950" s="2">
        <v>26686200</v>
      </c>
      <c r="H950" s="2" cm="1">
        <f t="array" ref="H950">IF(ROW()=ROW(Stocks[#Headers])+1, 0, Stocks[[#This Row],[Date]] - INDEX(Stocks[Date], ROW()-ROW(Stocks[#Headers])))</f>
        <v>0</v>
      </c>
    </row>
    <row r="951" spans="1:8" x14ac:dyDescent="0.3">
      <c r="A951" s="1">
        <v>42429</v>
      </c>
      <c r="B951" s="2">
        <v>107.5999985</v>
      </c>
      <c r="C951" s="2">
        <v>108.9100037</v>
      </c>
      <c r="D951" s="2">
        <v>106.75</v>
      </c>
      <c r="E951" s="2">
        <v>106.91999819999999</v>
      </c>
      <c r="F951" s="2">
        <v>106.5131226</v>
      </c>
      <c r="G951" s="2">
        <v>32779000</v>
      </c>
      <c r="H951" s="2" cm="1">
        <f t="array" ref="H951">IF(ROW()=ROW(Stocks[#Headers])+1, 0, Stocks[[#This Row],[Date]] - INDEX(Stocks[Date], ROW()-ROW(Stocks[#Headers])))</f>
        <v>0</v>
      </c>
    </row>
    <row r="952" spans="1:8" x14ac:dyDescent="0.3">
      <c r="A952" s="1">
        <v>42430</v>
      </c>
      <c r="B952" s="2">
        <v>107.83000180000001</v>
      </c>
      <c r="C952" s="2">
        <v>109.8199997</v>
      </c>
      <c r="D952" s="2">
        <v>107.5999985</v>
      </c>
      <c r="E952" s="2">
        <v>109.8199997</v>
      </c>
      <c r="F952" s="2">
        <v>109.4020996</v>
      </c>
      <c r="G952" s="2">
        <v>26817300</v>
      </c>
      <c r="H952" s="2" cm="1">
        <f t="array" ref="H952">IF(ROW()=ROW(Stocks[#Headers])+1, 0, Stocks[[#This Row],[Date]] - INDEX(Stocks[Date], ROW()-ROW(Stocks[#Headers])))</f>
        <v>0</v>
      </c>
    </row>
    <row r="953" spans="1:8" x14ac:dyDescent="0.3">
      <c r="A953" s="1">
        <v>42431</v>
      </c>
      <c r="B953" s="2">
        <v>109.6800003</v>
      </c>
      <c r="C953" s="2">
        <v>110.5500031</v>
      </c>
      <c r="D953" s="2">
        <v>108.7699966</v>
      </c>
      <c r="E953" s="2">
        <v>109.9499969</v>
      </c>
      <c r="F953" s="2">
        <v>109.53160099999999</v>
      </c>
      <c r="G953" s="2">
        <v>25670200</v>
      </c>
      <c r="H953" s="2" cm="1">
        <f t="array" ref="H953">IF(ROW()=ROW(Stocks[#Headers])+1, 0, Stocks[[#This Row],[Date]] - INDEX(Stocks[Date], ROW()-ROW(Stocks[#Headers])))</f>
        <v>0</v>
      </c>
    </row>
    <row r="954" spans="1:8" x14ac:dyDescent="0.3">
      <c r="A954" s="1">
        <v>42432</v>
      </c>
      <c r="B954" s="2">
        <v>110.25</v>
      </c>
      <c r="C954" s="2">
        <v>110.3000031</v>
      </c>
      <c r="D954" s="2">
        <v>108.5400009</v>
      </c>
      <c r="E954" s="2">
        <v>109.58000180000001</v>
      </c>
      <c r="F954" s="2">
        <v>109.1630096</v>
      </c>
      <c r="G954" s="2">
        <v>21353100</v>
      </c>
      <c r="H954" s="2" cm="1">
        <f t="array" ref="H954">IF(ROW()=ROW(Stocks[#Headers])+1, 0, Stocks[[#This Row],[Date]] - INDEX(Stocks[Date], ROW()-ROW(Stocks[#Headers])))</f>
        <v>0</v>
      </c>
    </row>
    <row r="955" spans="1:8" x14ac:dyDescent="0.3">
      <c r="A955" s="1">
        <v>42433</v>
      </c>
      <c r="B955" s="2">
        <v>110.0500031</v>
      </c>
      <c r="C955" s="2">
        <v>110.0500031</v>
      </c>
      <c r="D955" s="2">
        <v>107.9300003</v>
      </c>
      <c r="E955" s="2">
        <v>108.38999939999999</v>
      </c>
      <c r="F955" s="2">
        <v>107.9775391</v>
      </c>
      <c r="G955" s="2">
        <v>24938900</v>
      </c>
      <c r="H955" s="2" cm="1">
        <f t="array" ref="H955">IF(ROW()=ROW(Stocks[#Headers])+1, 0, Stocks[[#This Row],[Date]] - INDEX(Stocks[Date], ROW()-ROW(Stocks[#Headers])))</f>
        <v>0</v>
      </c>
    </row>
    <row r="956" spans="1:8" x14ac:dyDescent="0.3">
      <c r="A956" s="1">
        <v>42436</v>
      </c>
      <c r="B956" s="2">
        <v>108.0699997</v>
      </c>
      <c r="C956" s="2">
        <v>108.0699997</v>
      </c>
      <c r="D956" s="2">
        <v>104.7200012</v>
      </c>
      <c r="E956" s="2">
        <v>105.7300034</v>
      </c>
      <c r="F956" s="2">
        <v>105.327652</v>
      </c>
      <c r="G956" s="2">
        <v>31436400</v>
      </c>
      <c r="H956" s="2" cm="1">
        <f t="array" ref="H956">IF(ROW()=ROW(Stocks[#Headers])+1, 0, Stocks[[#This Row],[Date]] - INDEX(Stocks[Date], ROW()-ROW(Stocks[#Headers])))</f>
        <v>0</v>
      </c>
    </row>
    <row r="957" spans="1:8" x14ac:dyDescent="0.3">
      <c r="A957" s="1">
        <v>42437</v>
      </c>
      <c r="B957" s="2">
        <v>104.7799988</v>
      </c>
      <c r="C957" s="2">
        <v>107.3700027</v>
      </c>
      <c r="D957" s="2">
        <v>104.4000015</v>
      </c>
      <c r="E957" s="2">
        <v>105.9300003</v>
      </c>
      <c r="F957" s="2">
        <v>105.526886</v>
      </c>
      <c r="G957" s="2">
        <v>25617000</v>
      </c>
      <c r="H957" s="2" cm="1">
        <f t="array" ref="H957">IF(ROW()=ROW(Stocks[#Headers])+1, 0, Stocks[[#This Row],[Date]] - INDEX(Stocks[Date], ROW()-ROW(Stocks[#Headers])))</f>
        <v>0</v>
      </c>
    </row>
    <row r="958" spans="1:8" x14ac:dyDescent="0.3">
      <c r="A958" s="1">
        <v>42438</v>
      </c>
      <c r="B958" s="2">
        <v>106.6999969</v>
      </c>
      <c r="C958" s="2">
        <v>107.51000209999999</v>
      </c>
      <c r="D958" s="2">
        <v>105.48999790000001</v>
      </c>
      <c r="E958" s="2">
        <v>107.51000209999999</v>
      </c>
      <c r="F958" s="2">
        <v>107.10088349999999</v>
      </c>
      <c r="G958" s="2">
        <v>20493300</v>
      </c>
      <c r="H958" s="2" cm="1">
        <f t="array" ref="H958">IF(ROW()=ROW(Stocks[#Headers])+1, 0, Stocks[[#This Row],[Date]] - INDEX(Stocks[Date], ROW()-ROW(Stocks[#Headers])))</f>
        <v>0</v>
      </c>
    </row>
    <row r="959" spans="1:8" x14ac:dyDescent="0.3">
      <c r="A959" s="1">
        <v>42439</v>
      </c>
      <c r="B959" s="2">
        <v>107.9100037</v>
      </c>
      <c r="C959" s="2">
        <v>108.6600037</v>
      </c>
      <c r="D959" s="2">
        <v>105.7699966</v>
      </c>
      <c r="E959" s="2">
        <v>107.3199997</v>
      </c>
      <c r="F959" s="2">
        <v>106.9115982</v>
      </c>
      <c r="G959" s="2">
        <v>24854300</v>
      </c>
      <c r="H959" s="2" cm="1">
        <f t="array" ref="H959">IF(ROW()=ROW(Stocks[#Headers])+1, 0, Stocks[[#This Row],[Date]] - INDEX(Stocks[Date], ROW()-ROW(Stocks[#Headers])))</f>
        <v>0</v>
      </c>
    </row>
    <row r="960" spans="1:8" x14ac:dyDescent="0.3">
      <c r="A960" s="1">
        <v>42440</v>
      </c>
      <c r="B960" s="2">
        <v>108.4800034</v>
      </c>
      <c r="C960" s="2">
        <v>109.41999819999999</v>
      </c>
      <c r="D960" s="2">
        <v>107.91999819999999</v>
      </c>
      <c r="E960" s="2">
        <v>109.4100037</v>
      </c>
      <c r="F960" s="2">
        <v>108.99365229999999</v>
      </c>
      <c r="G960" s="2">
        <v>20697600</v>
      </c>
      <c r="H960" s="2" cm="1">
        <f t="array" ref="H960">IF(ROW()=ROW(Stocks[#Headers])+1, 0, Stocks[[#This Row],[Date]] - INDEX(Stocks[Date], ROW()-ROW(Stocks[#Headers])))</f>
        <v>0</v>
      </c>
    </row>
    <row r="961" spans="1:8" x14ac:dyDescent="0.3">
      <c r="A961" s="1">
        <v>42443</v>
      </c>
      <c r="B961" s="2">
        <v>109.2799988</v>
      </c>
      <c r="C961" s="2">
        <v>110.33000180000001</v>
      </c>
      <c r="D961" s="2">
        <v>108.7699966</v>
      </c>
      <c r="E961" s="2">
        <v>109.88999939999999</v>
      </c>
      <c r="F961" s="2">
        <v>109.47182460000001</v>
      </c>
      <c r="G961" s="2">
        <v>17249400</v>
      </c>
      <c r="H961" s="2" cm="1">
        <f t="array" ref="H961">IF(ROW()=ROW(Stocks[#Headers])+1, 0, Stocks[[#This Row],[Date]] - INDEX(Stocks[Date], ROW()-ROW(Stocks[#Headers])))</f>
        <v>0</v>
      </c>
    </row>
    <row r="962" spans="1:8" x14ac:dyDescent="0.3">
      <c r="A962" s="1">
        <v>42444</v>
      </c>
      <c r="B962" s="2">
        <v>109.11000060000001</v>
      </c>
      <c r="C962" s="2">
        <v>110.83000180000001</v>
      </c>
      <c r="D962" s="2">
        <v>108.8399963</v>
      </c>
      <c r="E962" s="2">
        <v>110.66999819999999</v>
      </c>
      <c r="F962" s="2">
        <v>110.2488556</v>
      </c>
      <c r="G962" s="2">
        <v>17618500</v>
      </c>
      <c r="H962" s="2" cm="1">
        <f t="array" ref="H962">IF(ROW()=ROW(Stocks[#Headers])+1, 0, Stocks[[#This Row],[Date]] - INDEX(Stocks[Date], ROW()-ROW(Stocks[#Headers])))</f>
        <v>0</v>
      </c>
    </row>
    <row r="963" spans="1:8" x14ac:dyDescent="0.3">
      <c r="A963" s="1">
        <v>42445</v>
      </c>
      <c r="B963" s="2">
        <v>110.48999790000001</v>
      </c>
      <c r="C963" s="2">
        <v>112.5</v>
      </c>
      <c r="D963" s="2">
        <v>110.0999985</v>
      </c>
      <c r="E963" s="2">
        <v>112.1800003</v>
      </c>
      <c r="F963" s="2">
        <v>111.7531128</v>
      </c>
      <c r="G963" s="2">
        <v>24744800</v>
      </c>
      <c r="H963" s="2" cm="1">
        <f t="array" ref="H963">IF(ROW()=ROW(Stocks[#Headers])+1, 0, Stocks[[#This Row],[Date]] - INDEX(Stocks[Date], ROW()-ROW(Stocks[#Headers])))</f>
        <v>0</v>
      </c>
    </row>
    <row r="964" spans="1:8" x14ac:dyDescent="0.3">
      <c r="A964" s="1">
        <v>42446</v>
      </c>
      <c r="B964" s="2">
        <v>112.1500015</v>
      </c>
      <c r="C964" s="2">
        <v>112.6900024</v>
      </c>
      <c r="D964" s="2">
        <v>110.7300034</v>
      </c>
      <c r="E964" s="2">
        <v>111.0199966</v>
      </c>
      <c r="F964" s="2">
        <v>110.5975189</v>
      </c>
      <c r="G964" s="2">
        <v>24241200</v>
      </c>
      <c r="H964" s="2" cm="1">
        <f t="array" ref="H964">IF(ROW()=ROW(Stocks[#Headers])+1, 0, Stocks[[#This Row],[Date]] - INDEX(Stocks[Date], ROW()-ROW(Stocks[#Headers])))</f>
        <v>0</v>
      </c>
    </row>
    <row r="965" spans="1:8" x14ac:dyDescent="0.3">
      <c r="A965" s="1">
        <v>42447</v>
      </c>
      <c r="B965" s="2">
        <v>111.5599976</v>
      </c>
      <c r="C965" s="2">
        <v>112.41999819999999</v>
      </c>
      <c r="D965" s="2">
        <v>110.2699966</v>
      </c>
      <c r="E965" s="2">
        <v>111.4499969</v>
      </c>
      <c r="F965" s="2">
        <v>111.0258865</v>
      </c>
      <c r="G965" s="2">
        <v>36256900</v>
      </c>
      <c r="H965" s="2" cm="1">
        <f t="array" ref="H965">IF(ROW()=ROW(Stocks[#Headers])+1, 0, Stocks[[#This Row],[Date]] - INDEX(Stocks[Date], ROW()-ROW(Stocks[#Headers])))</f>
        <v>0</v>
      </c>
    </row>
    <row r="966" spans="1:8" x14ac:dyDescent="0.3">
      <c r="A966" s="1">
        <v>42450</v>
      </c>
      <c r="B966" s="2">
        <v>111.6600037</v>
      </c>
      <c r="C966" s="2">
        <v>112.3700027</v>
      </c>
      <c r="D966" s="2">
        <v>111.0299988</v>
      </c>
      <c r="E966" s="2">
        <v>111.8499985</v>
      </c>
      <c r="F966" s="2">
        <v>111.4243546</v>
      </c>
      <c r="G966" s="2">
        <v>18448000</v>
      </c>
      <c r="H966" s="2" cm="1">
        <f t="array" ref="H966">IF(ROW()=ROW(Stocks[#Headers])+1, 0, Stocks[[#This Row],[Date]] - INDEX(Stocks[Date], ROW()-ROW(Stocks[#Headers])))</f>
        <v>0</v>
      </c>
    </row>
    <row r="967" spans="1:8" x14ac:dyDescent="0.3">
      <c r="A967" s="1">
        <v>42451</v>
      </c>
      <c r="B967" s="2">
        <v>111.36000060000001</v>
      </c>
      <c r="C967" s="2">
        <v>112.8799973</v>
      </c>
      <c r="D967" s="2">
        <v>111.16999819999999</v>
      </c>
      <c r="E967" s="2">
        <v>112.25</v>
      </c>
      <c r="F967" s="2">
        <v>111.8228455</v>
      </c>
      <c r="G967" s="2">
        <v>19001100</v>
      </c>
      <c r="H967" s="2" cm="1">
        <f t="array" ref="H967">IF(ROW()=ROW(Stocks[#Headers])+1, 0, Stocks[[#This Row],[Date]] - INDEX(Stocks[Date], ROW()-ROW(Stocks[#Headers])))</f>
        <v>0</v>
      </c>
    </row>
    <row r="968" spans="1:8" x14ac:dyDescent="0.3">
      <c r="A968" s="1">
        <v>42452</v>
      </c>
      <c r="B968" s="2">
        <v>112.01000209999999</v>
      </c>
      <c r="C968" s="2">
        <v>113.1900024</v>
      </c>
      <c r="D968" s="2">
        <v>112</v>
      </c>
      <c r="E968" s="2">
        <v>112.5400009</v>
      </c>
      <c r="F968" s="2">
        <v>112.1117477</v>
      </c>
      <c r="G968" s="2">
        <v>18562000</v>
      </c>
      <c r="H968" s="2" cm="1">
        <f t="array" ref="H968">IF(ROW()=ROW(Stocks[#Headers])+1, 0, Stocks[[#This Row],[Date]] - INDEX(Stocks[Date], ROW()-ROW(Stocks[#Headers])))</f>
        <v>0</v>
      </c>
    </row>
    <row r="969" spans="1:8" x14ac:dyDescent="0.3">
      <c r="A969" s="1">
        <v>42453</v>
      </c>
      <c r="B969" s="2">
        <v>112.1299973</v>
      </c>
      <c r="C969" s="2">
        <v>113.0899963</v>
      </c>
      <c r="D969" s="2">
        <v>111.6800003</v>
      </c>
      <c r="E969" s="2">
        <v>113.0500031</v>
      </c>
      <c r="F969" s="2">
        <v>112.61980440000001</v>
      </c>
      <c r="G969" s="2">
        <v>17839100</v>
      </c>
      <c r="H969" s="2" cm="1">
        <f t="array" ref="H969">IF(ROW()=ROW(Stocks[#Headers])+1, 0, Stocks[[#This Row],[Date]] - INDEX(Stocks[Date], ROW()-ROW(Stocks[#Headers])))</f>
        <v>0</v>
      </c>
    </row>
    <row r="970" spans="1:8" x14ac:dyDescent="0.3">
      <c r="A970" s="1">
        <v>42457</v>
      </c>
      <c r="B970" s="2">
        <v>113.3199997</v>
      </c>
      <c r="C970" s="2">
        <v>114.5899963</v>
      </c>
      <c r="D970" s="2">
        <v>112.9499969</v>
      </c>
      <c r="E970" s="2">
        <v>113.6900024</v>
      </c>
      <c r="F970" s="2">
        <v>113.25736240000001</v>
      </c>
      <c r="G970" s="2">
        <v>21351800</v>
      </c>
      <c r="H970" s="2" cm="1">
        <f t="array" ref="H970">IF(ROW()=ROW(Stocks[#Headers])+1, 0, Stocks[[#This Row],[Date]] - INDEX(Stocks[Date], ROW()-ROW(Stocks[#Headers])))</f>
        <v>0</v>
      </c>
    </row>
    <row r="971" spans="1:8" x14ac:dyDescent="0.3">
      <c r="A971" s="1">
        <v>42458</v>
      </c>
      <c r="B971" s="2">
        <v>113.83000180000001</v>
      </c>
      <c r="C971" s="2">
        <v>116.3199997</v>
      </c>
      <c r="D971" s="2">
        <v>113.63999939999999</v>
      </c>
      <c r="E971" s="2">
        <v>116.13999939999999</v>
      </c>
      <c r="F971" s="2">
        <v>115.69804379999999</v>
      </c>
      <c r="G971" s="2">
        <v>29825300</v>
      </c>
      <c r="H971" s="2" cm="1">
        <f t="array" ref="H971">IF(ROW()=ROW(Stocks[#Headers])+1, 0, Stocks[[#This Row],[Date]] - INDEX(Stocks[Date], ROW()-ROW(Stocks[#Headers])))</f>
        <v>0</v>
      </c>
    </row>
    <row r="972" spans="1:8" x14ac:dyDescent="0.3">
      <c r="A972" s="1">
        <v>42459</v>
      </c>
      <c r="B972" s="2">
        <v>116.7300034</v>
      </c>
      <c r="C972" s="2">
        <v>116.98999790000001</v>
      </c>
      <c r="D972" s="2">
        <v>114.36000060000001</v>
      </c>
      <c r="E972" s="2">
        <v>114.6999969</v>
      </c>
      <c r="F972" s="2">
        <v>114.2635117</v>
      </c>
      <c r="G972" s="2">
        <v>33235200</v>
      </c>
      <c r="H972" s="2" cm="1">
        <f t="array" ref="H972">IF(ROW()=ROW(Stocks[#Headers])+1, 0, Stocks[[#This Row],[Date]] - INDEX(Stocks[Date], ROW()-ROW(Stocks[#Headers])))</f>
        <v>0</v>
      </c>
    </row>
    <row r="973" spans="1:8" x14ac:dyDescent="0.3">
      <c r="A973" s="1">
        <v>42460</v>
      </c>
      <c r="B973" s="2">
        <v>114.6999969</v>
      </c>
      <c r="C973" s="2">
        <v>115.01000209999999</v>
      </c>
      <c r="D973" s="2">
        <v>113.7699966</v>
      </c>
      <c r="E973" s="2">
        <v>114.0999985</v>
      </c>
      <c r="F973" s="2">
        <v>113.665802</v>
      </c>
      <c r="G973" s="2">
        <v>21207500</v>
      </c>
      <c r="H973" s="2" cm="1">
        <f t="array" ref="H973">IF(ROW()=ROW(Stocks[#Headers])+1, 0, Stocks[[#This Row],[Date]] - INDEX(Stocks[Date], ROW()-ROW(Stocks[#Headers])))</f>
        <v>0</v>
      </c>
    </row>
    <row r="974" spans="1:8" x14ac:dyDescent="0.3">
      <c r="A974" s="1">
        <v>42461</v>
      </c>
      <c r="B974" s="2">
        <v>113.75</v>
      </c>
      <c r="C974" s="2">
        <v>116.16999819999999</v>
      </c>
      <c r="D974" s="2">
        <v>113.3499985</v>
      </c>
      <c r="E974" s="2">
        <v>116.0599976</v>
      </c>
      <c r="F974" s="2">
        <v>115.6183472</v>
      </c>
      <c r="G974" s="2">
        <v>24760500</v>
      </c>
      <c r="H974" s="2" cm="1">
        <f t="array" ref="H974">IF(ROW()=ROW(Stocks[#Headers])+1, 0, Stocks[[#This Row],[Date]] - INDEX(Stocks[Date], ROW()-ROW(Stocks[#Headers])))</f>
        <v>0</v>
      </c>
    </row>
    <row r="975" spans="1:8" x14ac:dyDescent="0.3">
      <c r="A975" s="1">
        <v>42464</v>
      </c>
      <c r="B975" s="2">
        <v>114.0699997</v>
      </c>
      <c r="C975" s="2">
        <v>114.5500031</v>
      </c>
      <c r="D975" s="2">
        <v>111.61000060000001</v>
      </c>
      <c r="E975" s="2">
        <v>112.5500031</v>
      </c>
      <c r="F975" s="2">
        <v>112.1216965</v>
      </c>
      <c r="G975" s="2">
        <v>48487900</v>
      </c>
      <c r="H975" s="2" cm="1">
        <f t="array" ref="H975">IF(ROW()=ROW(Stocks[#Headers])+1, 0, Stocks[[#This Row],[Date]] - INDEX(Stocks[Date], ROW()-ROW(Stocks[#Headers])))</f>
        <v>0</v>
      </c>
    </row>
    <row r="976" spans="1:8" x14ac:dyDescent="0.3">
      <c r="A976" s="1">
        <v>42465</v>
      </c>
      <c r="B976" s="2">
        <v>112.11000060000001</v>
      </c>
      <c r="C976" s="2">
        <v>113.3199997</v>
      </c>
      <c r="D976" s="2">
        <v>111.9000015</v>
      </c>
      <c r="E976" s="2">
        <v>112.2200012</v>
      </c>
      <c r="F976" s="2">
        <v>111.7929535</v>
      </c>
      <c r="G976" s="2">
        <v>22962400</v>
      </c>
      <c r="H976" s="2" cm="1">
        <f t="array" ref="H976">IF(ROW()=ROW(Stocks[#Headers])+1, 0, Stocks[[#This Row],[Date]] - INDEX(Stocks[Date], ROW()-ROW(Stocks[#Headers])))</f>
        <v>0</v>
      </c>
    </row>
    <row r="977" spans="1:8" x14ac:dyDescent="0.3">
      <c r="A977" s="1">
        <v>42466</v>
      </c>
      <c r="B977" s="2">
        <v>112.4700012</v>
      </c>
      <c r="C977" s="2">
        <v>113.8099976</v>
      </c>
      <c r="D977" s="2">
        <v>112.41999819999999</v>
      </c>
      <c r="E977" s="2">
        <v>113.7099991</v>
      </c>
      <c r="F977" s="2">
        <v>113.2772903</v>
      </c>
      <c r="G977" s="2">
        <v>20814600</v>
      </c>
      <c r="H977" s="2" cm="1">
        <f t="array" ref="H977">IF(ROW()=ROW(Stocks[#Headers])+1, 0, Stocks[[#This Row],[Date]] - INDEX(Stocks[Date], ROW()-ROW(Stocks[#Headers])))</f>
        <v>0</v>
      </c>
    </row>
    <row r="978" spans="1:8" x14ac:dyDescent="0.3">
      <c r="A978" s="1">
        <v>42467</v>
      </c>
      <c r="B978" s="2">
        <v>113.7900009</v>
      </c>
      <c r="C978" s="2">
        <v>114.88999939999999</v>
      </c>
      <c r="D978" s="2">
        <v>113.0699997</v>
      </c>
      <c r="E978" s="2">
        <v>113.63999939999999</v>
      </c>
      <c r="F978" s="2">
        <v>113.20755</v>
      </c>
      <c r="G978" s="2">
        <v>20714500</v>
      </c>
      <c r="H978" s="2" cm="1">
        <f t="array" ref="H978">IF(ROW()=ROW(Stocks[#Headers])+1, 0, Stocks[[#This Row],[Date]] - INDEX(Stocks[Date], ROW()-ROW(Stocks[#Headers])))</f>
        <v>0</v>
      </c>
    </row>
    <row r="979" spans="1:8" x14ac:dyDescent="0.3">
      <c r="A979" s="1">
        <v>42468</v>
      </c>
      <c r="B979" s="2">
        <v>114.25</v>
      </c>
      <c r="C979" s="2">
        <v>114.33000180000001</v>
      </c>
      <c r="D979" s="2">
        <v>109.9000015</v>
      </c>
      <c r="E979" s="2">
        <v>110.6299973</v>
      </c>
      <c r="F979" s="2">
        <v>110.2090073</v>
      </c>
      <c r="G979" s="2">
        <v>48497800</v>
      </c>
      <c r="H979" s="2" cm="1">
        <f t="array" ref="H979">IF(ROW()=ROW(Stocks[#Headers])+1, 0, Stocks[[#This Row],[Date]] - INDEX(Stocks[Date], ROW()-ROW(Stocks[#Headers])))</f>
        <v>0</v>
      </c>
    </row>
    <row r="980" spans="1:8" x14ac:dyDescent="0.3">
      <c r="A980" s="1">
        <v>42471</v>
      </c>
      <c r="B980" s="2">
        <v>110.6999969</v>
      </c>
      <c r="C980" s="2">
        <v>110.9100037</v>
      </c>
      <c r="D980" s="2">
        <v>108.7699966</v>
      </c>
      <c r="E980" s="2">
        <v>108.98999790000001</v>
      </c>
      <c r="F980" s="2">
        <v>108.5752487</v>
      </c>
      <c r="G980" s="2">
        <v>39762300</v>
      </c>
      <c r="H980" s="2" cm="1">
        <f t="array" ref="H980">IF(ROW()=ROW(Stocks[#Headers])+1, 0, Stocks[[#This Row],[Date]] - INDEX(Stocks[Date], ROW()-ROW(Stocks[#Headers])))</f>
        <v>0</v>
      </c>
    </row>
    <row r="981" spans="1:8" x14ac:dyDescent="0.3">
      <c r="A981" s="1">
        <v>42472</v>
      </c>
      <c r="B981" s="2">
        <v>109.3399963</v>
      </c>
      <c r="C981" s="2">
        <v>111.1600037</v>
      </c>
      <c r="D981" s="2">
        <v>108.98999790000001</v>
      </c>
      <c r="E981" s="2">
        <v>110.61000060000001</v>
      </c>
      <c r="F981" s="2">
        <v>110.1890793</v>
      </c>
      <c r="G981" s="2">
        <v>26248100</v>
      </c>
      <c r="H981" s="2" cm="1">
        <f t="array" ref="H981">IF(ROW()=ROW(Stocks[#Headers])+1, 0, Stocks[[#This Row],[Date]] - INDEX(Stocks[Date], ROW()-ROW(Stocks[#Headers])))</f>
        <v>0</v>
      </c>
    </row>
    <row r="982" spans="1:8" x14ac:dyDescent="0.3">
      <c r="A982" s="1">
        <v>42473</v>
      </c>
      <c r="B982" s="2">
        <v>112.2300034</v>
      </c>
      <c r="C982" s="2">
        <v>112.6500015</v>
      </c>
      <c r="D982" s="2">
        <v>106.5199966</v>
      </c>
      <c r="E982" s="2">
        <v>110.51000209999999</v>
      </c>
      <c r="F982" s="2">
        <v>110.0894699</v>
      </c>
      <c r="G982" s="2">
        <v>88227400</v>
      </c>
      <c r="H982" s="2" cm="1">
        <f t="array" ref="H982">IF(ROW()=ROW(Stocks[#Headers])+1, 0, Stocks[[#This Row],[Date]] - INDEX(Stocks[Date], ROW()-ROW(Stocks[#Headers])))</f>
        <v>0</v>
      </c>
    </row>
    <row r="983" spans="1:8" x14ac:dyDescent="0.3">
      <c r="A983" s="1">
        <v>42474</v>
      </c>
      <c r="B983" s="2">
        <v>110.6200027</v>
      </c>
      <c r="C983" s="2">
        <v>112.0400009</v>
      </c>
      <c r="D983" s="2">
        <v>110.26000209999999</v>
      </c>
      <c r="E983" s="2">
        <v>110.8399963</v>
      </c>
      <c r="F983" s="2">
        <v>110.4182053</v>
      </c>
      <c r="G983" s="2">
        <v>28473300</v>
      </c>
      <c r="H983" s="2" cm="1">
        <f t="array" ref="H983">IF(ROW()=ROW(Stocks[#Headers])+1, 0, Stocks[[#This Row],[Date]] - INDEX(Stocks[Date], ROW()-ROW(Stocks[#Headers])))</f>
        <v>0</v>
      </c>
    </row>
    <row r="984" spans="1:8" x14ac:dyDescent="0.3">
      <c r="A984" s="1">
        <v>42475</v>
      </c>
      <c r="B984" s="2">
        <v>110.7900009</v>
      </c>
      <c r="C984" s="2">
        <v>110.9700012</v>
      </c>
      <c r="D984" s="2">
        <v>109.1999969</v>
      </c>
      <c r="E984" s="2">
        <v>109.63999939999999</v>
      </c>
      <c r="F984" s="2">
        <v>109.2227783</v>
      </c>
      <c r="G984" s="2">
        <v>20922800</v>
      </c>
      <c r="H984" s="2" cm="1">
        <f t="array" ref="H984">IF(ROW()=ROW(Stocks[#Headers])+1, 0, Stocks[[#This Row],[Date]] - INDEX(Stocks[Date], ROW()-ROW(Stocks[#Headers])))</f>
        <v>0</v>
      </c>
    </row>
    <row r="985" spans="1:8" x14ac:dyDescent="0.3">
      <c r="A985" s="1">
        <v>42478</v>
      </c>
      <c r="B985" s="2">
        <v>109.73999790000001</v>
      </c>
      <c r="C985" s="2">
        <v>110.8099976</v>
      </c>
      <c r="D985" s="2">
        <v>109.1999969</v>
      </c>
      <c r="E985" s="2">
        <v>110.4499969</v>
      </c>
      <c r="F985" s="2">
        <v>110.029686</v>
      </c>
      <c r="G985" s="2">
        <v>21167200</v>
      </c>
      <c r="H985" s="2" cm="1">
        <f t="array" ref="H985">IF(ROW()=ROW(Stocks[#Headers])+1, 0, Stocks[[#This Row],[Date]] - INDEX(Stocks[Date], ROW()-ROW(Stocks[#Headers])))</f>
        <v>0</v>
      </c>
    </row>
    <row r="986" spans="1:8" x14ac:dyDescent="0.3">
      <c r="A986" s="1">
        <v>42479</v>
      </c>
      <c r="B986" s="2">
        <v>111.0999985</v>
      </c>
      <c r="C986" s="2">
        <v>112.4499969</v>
      </c>
      <c r="D986" s="2">
        <v>109.1600037</v>
      </c>
      <c r="E986" s="2">
        <v>112.2900009</v>
      </c>
      <c r="F986" s="2">
        <v>111.8626938</v>
      </c>
      <c r="G986" s="2">
        <v>30210500</v>
      </c>
      <c r="H986" s="2" cm="1">
        <f t="array" ref="H986">IF(ROW()=ROW(Stocks[#Headers])+1, 0, Stocks[[#This Row],[Date]] - INDEX(Stocks[Date], ROW()-ROW(Stocks[#Headers])))</f>
        <v>0</v>
      </c>
    </row>
    <row r="987" spans="1:8" x14ac:dyDescent="0.3">
      <c r="A987" s="1">
        <v>42480</v>
      </c>
      <c r="B987" s="2">
        <v>112.4300003</v>
      </c>
      <c r="C987" s="2">
        <v>113.2699966</v>
      </c>
      <c r="D987" s="2">
        <v>111.5599976</v>
      </c>
      <c r="E987" s="2">
        <v>112.41999819999999</v>
      </c>
      <c r="F987" s="2">
        <v>111.9921875</v>
      </c>
      <c r="G987" s="2">
        <v>21027900</v>
      </c>
      <c r="H987" s="2" cm="1">
        <f t="array" ref="H987">IF(ROW()=ROW(Stocks[#Headers])+1, 0, Stocks[[#This Row],[Date]] - INDEX(Stocks[Date], ROW()-ROW(Stocks[#Headers])))</f>
        <v>0</v>
      </c>
    </row>
    <row r="988" spans="1:8" x14ac:dyDescent="0.3">
      <c r="A988" s="1">
        <v>42481</v>
      </c>
      <c r="B988" s="2">
        <v>112.5500031</v>
      </c>
      <c r="C988" s="2">
        <v>114.0400009</v>
      </c>
      <c r="D988" s="2">
        <v>112.3099976</v>
      </c>
      <c r="E988" s="2">
        <v>113.4400024</v>
      </c>
      <c r="F988" s="2">
        <v>113.00832370000001</v>
      </c>
      <c r="G988" s="2">
        <v>20875200</v>
      </c>
      <c r="H988" s="2" cm="1">
        <f t="array" ref="H988">IF(ROW()=ROW(Stocks[#Headers])+1, 0, Stocks[[#This Row],[Date]] - INDEX(Stocks[Date], ROW()-ROW(Stocks[#Headers])))</f>
        <v>0</v>
      </c>
    </row>
    <row r="989" spans="1:8" x14ac:dyDescent="0.3">
      <c r="A989" s="1">
        <v>42482</v>
      </c>
      <c r="B989" s="2">
        <v>111.2099991</v>
      </c>
      <c r="C989" s="2">
        <v>111.75</v>
      </c>
      <c r="D989" s="2">
        <v>109.01000209999999</v>
      </c>
      <c r="E989" s="2">
        <v>110.5599976</v>
      </c>
      <c r="F989" s="2">
        <v>110.1392822</v>
      </c>
      <c r="G989" s="2">
        <v>38458200</v>
      </c>
      <c r="H989" s="2" cm="1">
        <f t="array" ref="H989">IF(ROW()=ROW(Stocks[#Headers])+1, 0, Stocks[[#This Row],[Date]] - INDEX(Stocks[Date], ROW()-ROW(Stocks[#Headers])))</f>
        <v>0</v>
      </c>
    </row>
    <row r="990" spans="1:8" x14ac:dyDescent="0.3">
      <c r="A990" s="1">
        <v>42485</v>
      </c>
      <c r="B990" s="2">
        <v>109.8700027</v>
      </c>
      <c r="C990" s="2">
        <v>110.66999819999999</v>
      </c>
      <c r="D990" s="2">
        <v>109.0699997</v>
      </c>
      <c r="E990" s="2">
        <v>110.0999985</v>
      </c>
      <c r="F990" s="2">
        <v>109.68102260000001</v>
      </c>
      <c r="G990" s="2">
        <v>21017900</v>
      </c>
      <c r="H990" s="2" cm="1">
        <f t="array" ref="H990">IF(ROW()=ROW(Stocks[#Headers])+1, 0, Stocks[[#This Row],[Date]] - INDEX(Stocks[Date], ROW()-ROW(Stocks[#Headers])))</f>
        <v>0</v>
      </c>
    </row>
    <row r="991" spans="1:8" x14ac:dyDescent="0.3">
      <c r="A991" s="1">
        <v>42486</v>
      </c>
      <c r="B991" s="2">
        <v>110.48999790000001</v>
      </c>
      <c r="C991" s="2">
        <v>110.5</v>
      </c>
      <c r="D991" s="2">
        <v>108.1500015</v>
      </c>
      <c r="E991" s="2">
        <v>108.76000209999999</v>
      </c>
      <c r="F991" s="2">
        <v>108.34611510000001</v>
      </c>
      <c r="G991" s="2">
        <v>22521500</v>
      </c>
      <c r="H991" s="2" cm="1">
        <f t="array" ref="H991">IF(ROW()=ROW(Stocks[#Headers])+1, 0, Stocks[[#This Row],[Date]] - INDEX(Stocks[Date], ROW()-ROW(Stocks[#Headers])))</f>
        <v>0</v>
      </c>
    </row>
    <row r="992" spans="1:8" x14ac:dyDescent="0.3">
      <c r="A992" s="1">
        <v>42487</v>
      </c>
      <c r="B992" s="2">
        <v>107.9400024</v>
      </c>
      <c r="C992" s="2">
        <v>108.9400024</v>
      </c>
      <c r="D992" s="2">
        <v>106.3099976</v>
      </c>
      <c r="E992" s="2">
        <v>108.88999939999999</v>
      </c>
      <c r="F992" s="2">
        <v>108.4756241</v>
      </c>
      <c r="G992" s="2">
        <v>52213100</v>
      </c>
      <c r="H992" s="2" cm="1">
        <f t="array" ref="H992">IF(ROW()=ROW(Stocks[#Headers])+1, 0, Stocks[[#This Row],[Date]] - INDEX(Stocks[Date], ROW()-ROW(Stocks[#Headers])))</f>
        <v>0</v>
      </c>
    </row>
    <row r="993" spans="1:8" x14ac:dyDescent="0.3">
      <c r="A993" s="1">
        <v>42488</v>
      </c>
      <c r="B993" s="2">
        <v>119.58000180000001</v>
      </c>
      <c r="C993" s="2">
        <v>120.7900009</v>
      </c>
      <c r="D993" s="2">
        <v>116.2300034</v>
      </c>
      <c r="E993" s="2">
        <v>116.7300034</v>
      </c>
      <c r="F993" s="2">
        <v>116.2857971</v>
      </c>
      <c r="G993" s="2">
        <v>87110100</v>
      </c>
      <c r="H993" s="2" cm="1">
        <f t="array" ref="H993">IF(ROW()=ROW(Stocks[#Headers])+1, 0, Stocks[[#This Row],[Date]] - INDEX(Stocks[Date], ROW()-ROW(Stocks[#Headers])))</f>
        <v>0</v>
      </c>
    </row>
    <row r="994" spans="1:8" x14ac:dyDescent="0.3">
      <c r="A994" s="1">
        <v>42489</v>
      </c>
      <c r="B994" s="2">
        <v>116.8199997</v>
      </c>
      <c r="C994" s="2">
        <v>117.8399963</v>
      </c>
      <c r="D994" s="2">
        <v>115.8399963</v>
      </c>
      <c r="E994" s="2">
        <v>117.58000180000001</v>
      </c>
      <c r="F994" s="2">
        <v>117.1325684</v>
      </c>
      <c r="G994" s="2">
        <v>37140600</v>
      </c>
      <c r="H994" s="2" cm="1">
        <f t="array" ref="H994">IF(ROW()=ROW(Stocks[#Headers])+1, 0, Stocks[[#This Row],[Date]] - INDEX(Stocks[Date], ROW()-ROW(Stocks[#Headers])))</f>
        <v>0</v>
      </c>
    </row>
    <row r="995" spans="1:8" x14ac:dyDescent="0.3">
      <c r="A995" s="1">
        <v>42492</v>
      </c>
      <c r="B995" s="2">
        <v>117.83000180000001</v>
      </c>
      <c r="C995" s="2">
        <v>118.7300034</v>
      </c>
      <c r="D995" s="2">
        <v>116.5699997</v>
      </c>
      <c r="E995" s="2">
        <v>118.5699997</v>
      </c>
      <c r="F995" s="2">
        <v>118.11878969999999</v>
      </c>
      <c r="G995" s="2">
        <v>28095200</v>
      </c>
      <c r="H995" s="2" cm="1">
        <f t="array" ref="H995">IF(ROW()=ROW(Stocks[#Headers])+1, 0, Stocks[[#This Row],[Date]] - INDEX(Stocks[Date], ROW()-ROW(Stocks[#Headers])))</f>
        <v>0</v>
      </c>
    </row>
    <row r="996" spans="1:8" x14ac:dyDescent="0.3">
      <c r="A996" s="1">
        <v>42493</v>
      </c>
      <c r="B996" s="2">
        <v>117.5199966</v>
      </c>
      <c r="C996" s="2">
        <v>118.1600037</v>
      </c>
      <c r="D996" s="2">
        <v>117.0199966</v>
      </c>
      <c r="E996" s="2">
        <v>117.4300003</v>
      </c>
      <c r="F996" s="2">
        <v>116.9831238</v>
      </c>
      <c r="G996" s="2">
        <v>24117500</v>
      </c>
      <c r="H996" s="2" cm="1">
        <f t="array" ref="H996">IF(ROW()=ROW(Stocks[#Headers])+1, 0, Stocks[[#This Row],[Date]] - INDEX(Stocks[Date], ROW()-ROW(Stocks[#Headers])))</f>
        <v>0</v>
      </c>
    </row>
    <row r="997" spans="1:8" x14ac:dyDescent="0.3">
      <c r="A997" s="1">
        <v>42494</v>
      </c>
      <c r="B997" s="2">
        <v>116.61000060000001</v>
      </c>
      <c r="C997" s="2">
        <v>118.3000031</v>
      </c>
      <c r="D997" s="2">
        <v>116.5699997</v>
      </c>
      <c r="E997" s="2">
        <v>118.0599976</v>
      </c>
      <c r="F997" s="2">
        <v>117.610733</v>
      </c>
      <c r="G997" s="2">
        <v>23448400</v>
      </c>
      <c r="H997" s="2" cm="1">
        <f t="array" ref="H997">IF(ROW()=ROW(Stocks[#Headers])+1, 0, Stocks[[#This Row],[Date]] - INDEX(Stocks[Date], ROW()-ROW(Stocks[#Headers])))</f>
        <v>0</v>
      </c>
    </row>
    <row r="998" spans="1:8" x14ac:dyDescent="0.3">
      <c r="A998" s="1">
        <v>42495</v>
      </c>
      <c r="B998" s="2">
        <v>118.0400009</v>
      </c>
      <c r="C998" s="2">
        <v>118.9800034</v>
      </c>
      <c r="D998" s="2">
        <v>117.25</v>
      </c>
      <c r="E998" s="2">
        <v>117.8099976</v>
      </c>
      <c r="F998" s="2">
        <v>117.36168670000001</v>
      </c>
      <c r="G998" s="2">
        <v>22056700</v>
      </c>
      <c r="H998" s="2" cm="1">
        <f t="array" ref="H998">IF(ROW()=ROW(Stocks[#Headers])+1, 0, Stocks[[#This Row],[Date]] - INDEX(Stocks[Date], ROW()-ROW(Stocks[#Headers])))</f>
        <v>0</v>
      </c>
    </row>
    <row r="999" spans="1:8" x14ac:dyDescent="0.3">
      <c r="A999" s="1">
        <v>42496</v>
      </c>
      <c r="B999" s="2">
        <v>117.1600037</v>
      </c>
      <c r="C999" s="2">
        <v>119.63999939999999</v>
      </c>
      <c r="D999" s="2">
        <v>117.11000060000001</v>
      </c>
      <c r="E999" s="2">
        <v>119.48999790000001</v>
      </c>
      <c r="F999" s="2">
        <v>119.0352936</v>
      </c>
      <c r="G999" s="2">
        <v>26395600</v>
      </c>
      <c r="H999" s="2" cm="1">
        <f t="array" ref="H999">IF(ROW()=ROW(Stocks[#Headers])+1, 0, Stocks[[#This Row],[Date]] - INDEX(Stocks[Date], ROW()-ROW(Stocks[#Headers])))</f>
        <v>0</v>
      </c>
    </row>
    <row r="1000" spans="1:8" x14ac:dyDescent="0.3">
      <c r="A1000" s="1">
        <v>42499</v>
      </c>
      <c r="B1000" s="2">
        <v>119.5400009</v>
      </c>
      <c r="C1000" s="2">
        <v>120.2799988</v>
      </c>
      <c r="D1000" s="2">
        <v>118.9000015</v>
      </c>
      <c r="E1000" s="2">
        <v>119.23999790000001</v>
      </c>
      <c r="F1000" s="2">
        <v>118.786232</v>
      </c>
      <c r="G1000" s="2">
        <v>21138100</v>
      </c>
      <c r="H1000" s="2" cm="1">
        <f t="array" ref="H1000">IF(ROW()=ROW(Stocks[#Headers])+1, 0, Stocks[[#This Row],[Date]] - INDEX(Stocks[Date], ROW()-ROW(Stocks[#Headers])))</f>
        <v>0</v>
      </c>
    </row>
    <row r="1001" spans="1:8" x14ac:dyDescent="0.3">
      <c r="A1001" s="1">
        <v>42500</v>
      </c>
      <c r="B1001" s="2">
        <v>119.6200027</v>
      </c>
      <c r="C1001" s="2">
        <v>120.5</v>
      </c>
      <c r="D1001" s="2">
        <v>119</v>
      </c>
      <c r="E1001" s="2">
        <v>120.5</v>
      </c>
      <c r="F1001" s="2">
        <v>120.0414505</v>
      </c>
      <c r="G1001" s="2">
        <v>23220000</v>
      </c>
      <c r="H1001" s="2" cm="1">
        <f t="array" ref="H1001">IF(ROW()=ROW(Stocks[#Headers])+1, 0, Stocks[[#This Row],[Date]] - INDEX(Stocks[Date], ROW()-ROW(Stocks[#Headers])))</f>
        <v>0</v>
      </c>
    </row>
    <row r="1002" spans="1:8" x14ac:dyDescent="0.3">
      <c r="A1002" s="1">
        <v>42501</v>
      </c>
      <c r="B1002" s="2">
        <v>120.4100037</v>
      </c>
      <c r="C1002" s="2">
        <v>121.08000180000001</v>
      </c>
      <c r="D1002" s="2">
        <v>119.41999819999999</v>
      </c>
      <c r="E1002" s="2">
        <v>119.5199966</v>
      </c>
      <c r="F1002" s="2">
        <v>119.06517789999999</v>
      </c>
      <c r="G1002" s="2">
        <v>22038400</v>
      </c>
      <c r="H1002" s="2" cm="1">
        <f t="array" ref="H1002">IF(ROW()=ROW(Stocks[#Headers])+1, 0, Stocks[[#This Row],[Date]] - INDEX(Stocks[Date], ROW()-ROW(Stocks[#Headers])))</f>
        <v>0</v>
      </c>
    </row>
    <row r="1003" spans="1:8" x14ac:dyDescent="0.3">
      <c r="A1003" s="1">
        <v>42502</v>
      </c>
      <c r="B1003" s="2">
        <v>119.9800034</v>
      </c>
      <c r="C1003" s="2">
        <v>120.8399963</v>
      </c>
      <c r="D1003" s="2">
        <v>118.9000015</v>
      </c>
      <c r="E1003" s="2">
        <v>120.2799988</v>
      </c>
      <c r="F1003" s="2">
        <v>119.8222809</v>
      </c>
      <c r="G1003" s="2">
        <v>22035500</v>
      </c>
      <c r="H1003" s="2" cm="1">
        <f t="array" ref="H1003">IF(ROW()=ROW(Stocks[#Headers])+1, 0, Stocks[[#This Row],[Date]] - INDEX(Stocks[Date], ROW()-ROW(Stocks[#Headers])))</f>
        <v>0</v>
      </c>
    </row>
    <row r="1004" spans="1:8" x14ac:dyDescent="0.3">
      <c r="A1004" s="1">
        <v>42503</v>
      </c>
      <c r="B1004" s="2">
        <v>120.3799973</v>
      </c>
      <c r="C1004" s="2">
        <v>120.63999939999999</v>
      </c>
      <c r="D1004" s="2">
        <v>119.6800003</v>
      </c>
      <c r="E1004" s="2">
        <v>119.8099976</v>
      </c>
      <c r="F1004" s="2">
        <v>119.35407259999999</v>
      </c>
      <c r="G1004" s="2">
        <v>18124300</v>
      </c>
      <c r="H1004" s="2" cm="1">
        <f t="array" ref="H1004">IF(ROW()=ROW(Stocks[#Headers])+1, 0, Stocks[[#This Row],[Date]] - INDEX(Stocks[Date], ROW()-ROW(Stocks[#Headers])))</f>
        <v>0</v>
      </c>
    </row>
    <row r="1005" spans="1:8" x14ac:dyDescent="0.3">
      <c r="A1005" s="1">
        <v>42506</v>
      </c>
      <c r="B1005" s="2">
        <v>119.3799973</v>
      </c>
      <c r="C1005" s="2">
        <v>119.61000060000001</v>
      </c>
      <c r="D1005" s="2">
        <v>117.3499985</v>
      </c>
      <c r="E1005" s="2">
        <v>118.66999819999999</v>
      </c>
      <c r="F1005" s="2">
        <v>118.21841430000001</v>
      </c>
      <c r="G1005" s="2">
        <v>31247800</v>
      </c>
      <c r="H1005" s="2" cm="1">
        <f t="array" ref="H1005">IF(ROW()=ROW(Stocks[#Headers])+1, 0, Stocks[[#This Row],[Date]] - INDEX(Stocks[Date], ROW()-ROW(Stocks[#Headers])))</f>
        <v>0</v>
      </c>
    </row>
    <row r="1006" spans="1:8" x14ac:dyDescent="0.3">
      <c r="A1006" s="1">
        <v>42507</v>
      </c>
      <c r="B1006" s="2">
        <v>118.8199997</v>
      </c>
      <c r="C1006" s="2">
        <v>119.01000209999999</v>
      </c>
      <c r="D1006" s="2">
        <v>117.1999969</v>
      </c>
      <c r="E1006" s="2">
        <v>117.3499985</v>
      </c>
      <c r="F1006" s="2">
        <v>116.9034271</v>
      </c>
      <c r="G1006" s="2">
        <v>21328600</v>
      </c>
      <c r="H1006" s="2" cm="1">
        <f t="array" ref="H1006">IF(ROW()=ROW(Stocks[#Headers])+1, 0, Stocks[[#This Row],[Date]] - INDEX(Stocks[Date], ROW()-ROW(Stocks[#Headers])))</f>
        <v>0</v>
      </c>
    </row>
    <row r="1007" spans="1:8" x14ac:dyDescent="0.3">
      <c r="A1007" s="1">
        <v>42508</v>
      </c>
      <c r="B1007" s="2">
        <v>116.8000031</v>
      </c>
      <c r="C1007" s="2">
        <v>118.2699966</v>
      </c>
      <c r="D1007" s="2">
        <v>116.7300034</v>
      </c>
      <c r="E1007" s="2">
        <v>117.6500015</v>
      </c>
      <c r="F1007" s="2">
        <v>117.2022934</v>
      </c>
      <c r="G1007" s="2">
        <v>21642300</v>
      </c>
      <c r="H1007" s="2" cm="1">
        <f t="array" ref="H1007">IF(ROW()=ROW(Stocks[#Headers])+1, 0, Stocks[[#This Row],[Date]] - INDEX(Stocks[Date], ROW()-ROW(Stocks[#Headers])))</f>
        <v>0</v>
      </c>
    </row>
    <row r="1008" spans="1:8" x14ac:dyDescent="0.3">
      <c r="A1008" s="1">
        <v>42509</v>
      </c>
      <c r="B1008" s="2">
        <v>117.0500031</v>
      </c>
      <c r="C1008" s="2">
        <v>117.48999790000001</v>
      </c>
      <c r="D1008" s="2">
        <v>115.8799973</v>
      </c>
      <c r="E1008" s="2">
        <v>116.8099976</v>
      </c>
      <c r="F1008" s="2">
        <v>116.3654861</v>
      </c>
      <c r="G1008" s="2">
        <v>20544100</v>
      </c>
      <c r="H1008" s="2" cm="1">
        <f t="array" ref="H1008">IF(ROW()=ROW(Stocks[#Headers])+1, 0, Stocks[[#This Row],[Date]] - INDEX(Stocks[Date], ROW()-ROW(Stocks[#Headers])))</f>
        <v>0</v>
      </c>
    </row>
    <row r="1009" spans="1:8" x14ac:dyDescent="0.3">
      <c r="A1009" s="1">
        <v>42510</v>
      </c>
      <c r="B1009" s="2">
        <v>116.9599991</v>
      </c>
      <c r="C1009" s="2">
        <v>117.98999790000001</v>
      </c>
      <c r="D1009" s="2">
        <v>116.9499969</v>
      </c>
      <c r="E1009" s="2">
        <v>117.3499985</v>
      </c>
      <c r="F1009" s="2">
        <v>116.9034271</v>
      </c>
      <c r="G1009" s="2">
        <v>18944800</v>
      </c>
      <c r="H1009" s="2" cm="1">
        <f t="array" ref="H1009">IF(ROW()=ROW(Stocks[#Headers])+1, 0, Stocks[[#This Row],[Date]] - INDEX(Stocks[Date], ROW()-ROW(Stocks[#Headers])))</f>
        <v>0</v>
      </c>
    </row>
    <row r="1010" spans="1:8" x14ac:dyDescent="0.3">
      <c r="A1010" s="1">
        <v>42513</v>
      </c>
      <c r="B1010" s="2">
        <v>117.41999819999999</v>
      </c>
      <c r="C1010" s="2">
        <v>117.5999985</v>
      </c>
      <c r="D1010" s="2">
        <v>115.9400024</v>
      </c>
      <c r="E1010" s="2">
        <v>115.9700012</v>
      </c>
      <c r="F1010" s="2">
        <v>115.52870179999999</v>
      </c>
      <c r="G1010" s="2">
        <v>20441000</v>
      </c>
      <c r="H1010" s="2" cm="1">
        <f t="array" ref="H1010">IF(ROW()=ROW(Stocks[#Headers])+1, 0, Stocks[[#This Row],[Date]] - INDEX(Stocks[Date], ROW()-ROW(Stocks[#Headers])))</f>
        <v>0</v>
      </c>
    </row>
    <row r="1011" spans="1:8" x14ac:dyDescent="0.3">
      <c r="A1011" s="1">
        <v>42514</v>
      </c>
      <c r="B1011" s="2">
        <v>116.23999790000001</v>
      </c>
      <c r="C1011" s="2">
        <v>117.7300034</v>
      </c>
      <c r="D1011" s="2">
        <v>116.1200027</v>
      </c>
      <c r="E1011" s="2">
        <v>117.6999969</v>
      </c>
      <c r="F1011" s="2">
        <v>117.2521057</v>
      </c>
      <c r="G1011" s="2">
        <v>20183600</v>
      </c>
      <c r="H1011" s="2" cm="1">
        <f t="array" ref="H1011">IF(ROW()=ROW(Stocks[#Headers])+1, 0, Stocks[[#This Row],[Date]] - INDEX(Stocks[Date], ROW()-ROW(Stocks[#Headers])))</f>
        <v>0</v>
      </c>
    </row>
    <row r="1012" spans="1:8" x14ac:dyDescent="0.3">
      <c r="A1012" s="1">
        <v>42515</v>
      </c>
      <c r="B1012" s="2">
        <v>118.1299973</v>
      </c>
      <c r="C1012" s="2">
        <v>118.66999819999999</v>
      </c>
      <c r="D1012" s="2">
        <v>117.3799973</v>
      </c>
      <c r="E1012" s="2">
        <v>117.88999939999999</v>
      </c>
      <c r="F1012" s="2">
        <v>117.44138340000001</v>
      </c>
      <c r="G1012" s="2">
        <v>20019800</v>
      </c>
      <c r="H1012" s="2" cm="1">
        <f t="array" ref="H1012">IF(ROW()=ROW(Stocks[#Headers])+1, 0, Stocks[[#This Row],[Date]] - INDEX(Stocks[Date], ROW()-ROW(Stocks[#Headers])))</f>
        <v>0</v>
      </c>
    </row>
    <row r="1013" spans="1:8" x14ac:dyDescent="0.3">
      <c r="A1013" s="1">
        <v>42516</v>
      </c>
      <c r="B1013" s="2">
        <v>118.23999790000001</v>
      </c>
      <c r="C1013" s="2">
        <v>119.76000209999999</v>
      </c>
      <c r="D1013" s="2">
        <v>117.91999819999999</v>
      </c>
      <c r="E1013" s="2">
        <v>119.4700012</v>
      </c>
      <c r="F1013" s="2">
        <v>119.0153732</v>
      </c>
      <c r="G1013" s="2">
        <v>18481300</v>
      </c>
      <c r="H1013" s="2" cm="1">
        <f t="array" ref="H1013">IF(ROW()=ROW(Stocks[#Headers])+1, 0, Stocks[[#This Row],[Date]] - INDEX(Stocks[Date], ROW()-ROW(Stocks[#Headers])))</f>
        <v>0</v>
      </c>
    </row>
    <row r="1014" spans="1:8" x14ac:dyDescent="0.3">
      <c r="A1014" s="1">
        <v>42517</v>
      </c>
      <c r="B1014" s="2">
        <v>119.5599976</v>
      </c>
      <c r="C1014" s="2">
        <v>119.8499985</v>
      </c>
      <c r="D1014" s="2">
        <v>119.01000209999999</v>
      </c>
      <c r="E1014" s="2">
        <v>119.3799973</v>
      </c>
      <c r="F1014" s="2">
        <v>118.9257126</v>
      </c>
      <c r="G1014" s="2">
        <v>13493600</v>
      </c>
      <c r="H1014" s="2" cm="1">
        <f t="array" ref="H1014">IF(ROW()=ROW(Stocks[#Headers])+1, 0, Stocks[[#This Row],[Date]] - INDEX(Stocks[Date], ROW()-ROW(Stocks[#Headers])))</f>
        <v>0</v>
      </c>
    </row>
    <row r="1015" spans="1:8" x14ac:dyDescent="0.3">
      <c r="A1015" s="1">
        <v>42521</v>
      </c>
      <c r="B1015" s="2">
        <v>119.4599991</v>
      </c>
      <c r="C1015" s="2">
        <v>120.0999985</v>
      </c>
      <c r="D1015" s="2">
        <v>118.1200027</v>
      </c>
      <c r="E1015" s="2">
        <v>118.8099976</v>
      </c>
      <c r="F1015" s="2">
        <v>118.3578796</v>
      </c>
      <c r="G1015" s="2">
        <v>23547600</v>
      </c>
      <c r="H1015" s="2" cm="1">
        <f t="array" ref="H1015">IF(ROW()=ROW(Stocks[#Headers])+1, 0, Stocks[[#This Row],[Date]] - INDEX(Stocks[Date], ROW()-ROW(Stocks[#Headers])))</f>
        <v>0</v>
      </c>
    </row>
    <row r="1016" spans="1:8" x14ac:dyDescent="0.3">
      <c r="A1016" s="1">
        <v>42522</v>
      </c>
      <c r="B1016" s="2">
        <v>118.5</v>
      </c>
      <c r="C1016" s="2">
        <v>119.08000180000001</v>
      </c>
      <c r="D1016" s="2">
        <v>117.8199997</v>
      </c>
      <c r="E1016" s="2">
        <v>118.7799988</v>
      </c>
      <c r="F1016" s="2">
        <v>118.3279953</v>
      </c>
      <c r="G1016" s="2">
        <v>15029500</v>
      </c>
      <c r="H1016" s="2" cm="1">
        <f t="array" ref="H1016">IF(ROW()=ROW(Stocks[#Headers])+1, 0, Stocks[[#This Row],[Date]] - INDEX(Stocks[Date], ROW()-ROW(Stocks[#Headers])))</f>
        <v>0</v>
      </c>
    </row>
    <row r="1017" spans="1:8" x14ac:dyDescent="0.3">
      <c r="A1017" s="1">
        <v>42523</v>
      </c>
      <c r="B1017" s="2">
        <v>118.6900024</v>
      </c>
      <c r="C1017" s="2">
        <v>119.4400024</v>
      </c>
      <c r="D1017" s="2">
        <v>118.2200012</v>
      </c>
      <c r="E1017" s="2">
        <v>118.9300003</v>
      </c>
      <c r="F1017" s="2">
        <v>118.477417</v>
      </c>
      <c r="G1017" s="2">
        <v>13228300</v>
      </c>
      <c r="H1017" s="2" cm="1">
        <f t="array" ref="H1017">IF(ROW()=ROW(Stocks[#Headers])+1, 0, Stocks[[#This Row],[Date]] - INDEX(Stocks[Date], ROW()-ROW(Stocks[#Headers])))</f>
        <v>0</v>
      </c>
    </row>
    <row r="1018" spans="1:8" x14ac:dyDescent="0.3">
      <c r="A1018" s="1">
        <v>42524</v>
      </c>
      <c r="B1018" s="2">
        <v>118.9800034</v>
      </c>
      <c r="C1018" s="2">
        <v>118.9800034</v>
      </c>
      <c r="D1018" s="2">
        <v>117.86000060000001</v>
      </c>
      <c r="E1018" s="2">
        <v>118.4700012</v>
      </c>
      <c r="F1018" s="2">
        <v>118.0191803</v>
      </c>
      <c r="G1018" s="2">
        <v>14135100</v>
      </c>
      <c r="H1018" s="2" cm="1">
        <f t="array" ref="H1018">IF(ROW()=ROW(Stocks[#Headers])+1, 0, Stocks[[#This Row],[Date]] - INDEX(Stocks[Date], ROW()-ROW(Stocks[#Headers])))</f>
        <v>0</v>
      </c>
    </row>
    <row r="1019" spans="1:8" x14ac:dyDescent="0.3">
      <c r="A1019" s="1">
        <v>42527</v>
      </c>
      <c r="B1019" s="2">
        <v>118.6200027</v>
      </c>
      <c r="C1019" s="2">
        <v>119.4300003</v>
      </c>
      <c r="D1019" s="2">
        <v>118.36000060000001</v>
      </c>
      <c r="E1019" s="2">
        <v>118.7900009</v>
      </c>
      <c r="F1019" s="2">
        <v>118.3379669</v>
      </c>
      <c r="G1019" s="2">
        <v>12744700</v>
      </c>
      <c r="H1019" s="2" cm="1">
        <f t="array" ref="H1019">IF(ROW()=ROW(Stocks[#Headers])+1, 0, Stocks[[#This Row],[Date]] - INDEX(Stocks[Date], ROW()-ROW(Stocks[#Headers])))</f>
        <v>0</v>
      </c>
    </row>
    <row r="1020" spans="1:8" x14ac:dyDescent="0.3">
      <c r="A1020" s="1">
        <v>42528</v>
      </c>
      <c r="B1020" s="2">
        <v>119.23999790000001</v>
      </c>
      <c r="C1020" s="2">
        <v>119.3000031</v>
      </c>
      <c r="D1020" s="2">
        <v>117.66999819999999</v>
      </c>
      <c r="E1020" s="2">
        <v>117.76000209999999</v>
      </c>
      <c r="F1020" s="2">
        <v>117.311882</v>
      </c>
      <c r="G1020" s="2">
        <v>17103000</v>
      </c>
      <c r="H1020" s="2" cm="1">
        <f t="array" ref="H1020">IF(ROW()=ROW(Stocks[#Headers])+1, 0, Stocks[[#This Row],[Date]] - INDEX(Stocks[Date], ROW()-ROW(Stocks[#Headers])))</f>
        <v>0</v>
      </c>
    </row>
    <row r="1021" spans="1:8" x14ac:dyDescent="0.3">
      <c r="A1021" s="1">
        <v>42529</v>
      </c>
      <c r="B1021" s="2">
        <v>117.76000209999999</v>
      </c>
      <c r="C1021" s="2">
        <v>118.5999985</v>
      </c>
      <c r="D1021" s="2">
        <v>117.2699966</v>
      </c>
      <c r="E1021" s="2">
        <v>118.38999939999999</v>
      </c>
      <c r="F1021" s="2">
        <v>117.9394684</v>
      </c>
      <c r="G1021" s="2">
        <v>14505600</v>
      </c>
      <c r="H1021" s="2" cm="1">
        <f t="array" ref="H1021">IF(ROW()=ROW(Stocks[#Headers])+1, 0, Stocks[[#This Row],[Date]] - INDEX(Stocks[Date], ROW()-ROW(Stocks[#Headers])))</f>
        <v>0</v>
      </c>
    </row>
    <row r="1022" spans="1:8" x14ac:dyDescent="0.3">
      <c r="A1022" s="1">
        <v>42530</v>
      </c>
      <c r="B1022" s="2">
        <v>118.1299973</v>
      </c>
      <c r="C1022" s="2">
        <v>118.6800003</v>
      </c>
      <c r="D1022" s="2">
        <v>117.7099991</v>
      </c>
      <c r="E1022" s="2">
        <v>118.5599976</v>
      </c>
      <c r="F1022" s="2">
        <v>118.1088257</v>
      </c>
      <c r="G1022" s="2">
        <v>13859200</v>
      </c>
      <c r="H1022" s="2" cm="1">
        <f t="array" ref="H1022">IF(ROW()=ROW(Stocks[#Headers])+1, 0, Stocks[[#This Row],[Date]] - INDEX(Stocks[Date], ROW()-ROW(Stocks[#Headers])))</f>
        <v>0</v>
      </c>
    </row>
    <row r="1023" spans="1:8" x14ac:dyDescent="0.3">
      <c r="A1023" s="1">
        <v>42531</v>
      </c>
      <c r="B1023" s="2">
        <v>117.5400009</v>
      </c>
      <c r="C1023" s="2">
        <v>118.11000060000001</v>
      </c>
      <c r="D1023" s="2">
        <v>116.26000209999999</v>
      </c>
      <c r="E1023" s="2">
        <v>116.6200027</v>
      </c>
      <c r="F1023" s="2">
        <v>116.1762161</v>
      </c>
      <c r="G1023" s="2">
        <v>18510800</v>
      </c>
      <c r="H1023" s="2" cm="1">
        <f t="array" ref="H1023">IF(ROW()=ROW(Stocks[#Headers])+1, 0, Stocks[[#This Row],[Date]] - INDEX(Stocks[Date], ROW()-ROW(Stocks[#Headers])))</f>
        <v>0</v>
      </c>
    </row>
    <row r="1024" spans="1:8" x14ac:dyDescent="0.3">
      <c r="A1024" s="1">
        <v>42534</v>
      </c>
      <c r="B1024" s="2">
        <v>115</v>
      </c>
      <c r="C1024" s="2">
        <v>115.4800034</v>
      </c>
      <c r="D1024" s="2">
        <v>113.3099976</v>
      </c>
      <c r="E1024" s="2">
        <v>113.9499969</v>
      </c>
      <c r="F1024" s="2">
        <v>113.51637270000001</v>
      </c>
      <c r="G1024" s="2">
        <v>31718200</v>
      </c>
      <c r="H1024" s="2" cm="1">
        <f t="array" ref="H1024">IF(ROW()=ROW(Stocks[#Headers])+1, 0, Stocks[[#This Row],[Date]] - INDEX(Stocks[Date], ROW()-ROW(Stocks[#Headers])))</f>
        <v>0</v>
      </c>
    </row>
    <row r="1025" spans="1:8" x14ac:dyDescent="0.3">
      <c r="A1025" s="1">
        <v>42535</v>
      </c>
      <c r="B1025" s="2">
        <v>114.0699997</v>
      </c>
      <c r="C1025" s="2">
        <v>114.9499969</v>
      </c>
      <c r="D1025" s="2">
        <v>113.58000180000001</v>
      </c>
      <c r="E1025" s="2">
        <v>114.9400024</v>
      </c>
      <c r="F1025" s="2">
        <v>114.50260160000001</v>
      </c>
      <c r="G1025" s="2">
        <v>17618500</v>
      </c>
      <c r="H1025" s="2" cm="1">
        <f t="array" ref="H1025">IF(ROW()=ROW(Stocks[#Headers])+1, 0, Stocks[[#This Row],[Date]] - INDEX(Stocks[Date], ROW()-ROW(Stocks[#Headers])))</f>
        <v>0</v>
      </c>
    </row>
    <row r="1026" spans="1:8" x14ac:dyDescent="0.3">
      <c r="A1026" s="1">
        <v>42536</v>
      </c>
      <c r="B1026" s="2">
        <v>115.3000031</v>
      </c>
      <c r="C1026" s="2">
        <v>115.4400024</v>
      </c>
      <c r="D1026" s="2">
        <v>114.0699997</v>
      </c>
      <c r="E1026" s="2">
        <v>114.5999985</v>
      </c>
      <c r="F1026" s="2">
        <v>114.1638947</v>
      </c>
      <c r="G1026" s="2">
        <v>19819400</v>
      </c>
      <c r="H1026" s="2" cm="1">
        <f t="array" ref="H1026">IF(ROW()=ROW(Stocks[#Headers])+1, 0, Stocks[[#This Row],[Date]] - INDEX(Stocks[Date], ROW()-ROW(Stocks[#Headers])))</f>
        <v>0</v>
      </c>
    </row>
    <row r="1027" spans="1:8" x14ac:dyDescent="0.3">
      <c r="A1027" s="1">
        <v>42537</v>
      </c>
      <c r="B1027" s="2">
        <v>113.8700027</v>
      </c>
      <c r="C1027" s="2">
        <v>114.5</v>
      </c>
      <c r="D1027" s="2">
        <v>112.9400024</v>
      </c>
      <c r="E1027" s="2">
        <v>114.38999939999999</v>
      </c>
      <c r="F1027" s="2">
        <v>113.9546967</v>
      </c>
      <c r="G1027" s="2">
        <v>19236300</v>
      </c>
      <c r="H1027" s="2" cm="1">
        <f t="array" ref="H1027">IF(ROW()=ROW(Stocks[#Headers])+1, 0, Stocks[[#This Row],[Date]] - INDEX(Stocks[Date], ROW()-ROW(Stocks[#Headers])))</f>
        <v>0</v>
      </c>
    </row>
    <row r="1028" spans="1:8" x14ac:dyDescent="0.3">
      <c r="A1028" s="1">
        <v>42538</v>
      </c>
      <c r="B1028" s="2">
        <v>114.41999819999999</v>
      </c>
      <c r="C1028" s="2">
        <v>114.4300003</v>
      </c>
      <c r="D1028" s="2">
        <v>112.5599976</v>
      </c>
      <c r="E1028" s="2">
        <v>113.0199966</v>
      </c>
      <c r="F1028" s="2">
        <v>112.5899048</v>
      </c>
      <c r="G1028" s="2">
        <v>24644300</v>
      </c>
      <c r="H1028" s="2" cm="1">
        <f t="array" ref="H1028">IF(ROW()=ROW(Stocks[#Headers])+1, 0, Stocks[[#This Row],[Date]] - INDEX(Stocks[Date], ROW()-ROW(Stocks[#Headers])))</f>
        <v>0</v>
      </c>
    </row>
    <row r="1029" spans="1:8" x14ac:dyDescent="0.3">
      <c r="A1029" s="1">
        <v>42541</v>
      </c>
      <c r="B1029" s="2">
        <v>113.7699966</v>
      </c>
      <c r="C1029" s="2">
        <v>114.7200012</v>
      </c>
      <c r="D1029" s="2">
        <v>112.75</v>
      </c>
      <c r="E1029" s="2">
        <v>113.3700027</v>
      </c>
      <c r="F1029" s="2">
        <v>112.938591</v>
      </c>
      <c r="G1029" s="2">
        <v>20785400</v>
      </c>
      <c r="H1029" s="2" cm="1">
        <f t="array" ref="H1029">IF(ROW()=ROW(Stocks[#Headers])+1, 0, Stocks[[#This Row],[Date]] - INDEX(Stocks[Date], ROW()-ROW(Stocks[#Headers])))</f>
        <v>0</v>
      </c>
    </row>
    <row r="1030" spans="1:8" x14ac:dyDescent="0.3">
      <c r="A1030" s="1">
        <v>42542</v>
      </c>
      <c r="B1030" s="2">
        <v>114.1200027</v>
      </c>
      <c r="C1030" s="2">
        <v>115.2099991</v>
      </c>
      <c r="D1030" s="2">
        <v>113.9700012</v>
      </c>
      <c r="E1030" s="2">
        <v>114.3799973</v>
      </c>
      <c r="F1030" s="2">
        <v>113.9447327</v>
      </c>
      <c r="G1030" s="2">
        <v>19166300</v>
      </c>
      <c r="H1030" s="2" cm="1">
        <f t="array" ref="H1030">IF(ROW()=ROW(Stocks[#Headers])+1, 0, Stocks[[#This Row],[Date]] - INDEX(Stocks[Date], ROW()-ROW(Stocks[#Headers])))</f>
        <v>0</v>
      </c>
    </row>
    <row r="1031" spans="1:8" x14ac:dyDescent="0.3">
      <c r="A1031" s="1">
        <v>42543</v>
      </c>
      <c r="B1031" s="2">
        <v>114.6500015</v>
      </c>
      <c r="C1031" s="2">
        <v>114.73999790000001</v>
      </c>
      <c r="D1031" s="2">
        <v>113.61000060000001</v>
      </c>
      <c r="E1031" s="2">
        <v>113.9100037</v>
      </c>
      <c r="F1031" s="2">
        <v>113.47653200000001</v>
      </c>
      <c r="G1031" s="2">
        <v>14846300</v>
      </c>
      <c r="H1031" s="2" cm="1">
        <f t="array" ref="H1031">IF(ROW()=ROW(Stocks[#Headers])+1, 0, Stocks[[#This Row],[Date]] - INDEX(Stocks[Date], ROW()-ROW(Stocks[#Headers])))</f>
        <v>0</v>
      </c>
    </row>
    <row r="1032" spans="1:8" x14ac:dyDescent="0.3">
      <c r="A1032" s="1">
        <v>42544</v>
      </c>
      <c r="B1032" s="2">
        <v>114.3700027</v>
      </c>
      <c r="C1032" s="2">
        <v>115.0899963</v>
      </c>
      <c r="D1032" s="2">
        <v>113.5400009</v>
      </c>
      <c r="E1032" s="2">
        <v>115.08000180000001</v>
      </c>
      <c r="F1032" s="2">
        <v>114.6420746</v>
      </c>
      <c r="G1032" s="2">
        <v>16176900</v>
      </c>
      <c r="H1032" s="2" cm="1">
        <f t="array" ref="H1032">IF(ROW()=ROW(Stocks[#Headers])+1, 0, Stocks[[#This Row],[Date]] - INDEX(Stocks[Date], ROW()-ROW(Stocks[#Headers])))</f>
        <v>0</v>
      </c>
    </row>
    <row r="1033" spans="1:8" x14ac:dyDescent="0.3">
      <c r="A1033" s="1">
        <v>42545</v>
      </c>
      <c r="B1033" s="2">
        <v>111.01000209999999</v>
      </c>
      <c r="C1033" s="2">
        <v>113.6800003</v>
      </c>
      <c r="D1033" s="2">
        <v>111</v>
      </c>
      <c r="E1033" s="2">
        <v>112.08000180000001</v>
      </c>
      <c r="F1033" s="2">
        <v>111.6534882</v>
      </c>
      <c r="G1033" s="2">
        <v>40643100</v>
      </c>
      <c r="H1033" s="2" cm="1">
        <f t="array" ref="H1033">IF(ROW()=ROW(Stocks[#Headers])+1, 0, Stocks[[#This Row],[Date]] - INDEX(Stocks[Date], ROW()-ROW(Stocks[#Headers])))</f>
        <v>0</v>
      </c>
    </row>
    <row r="1034" spans="1:8" x14ac:dyDescent="0.3">
      <c r="A1034" s="1">
        <v>42548</v>
      </c>
      <c r="B1034" s="2">
        <v>111.5699997</v>
      </c>
      <c r="C1034" s="2">
        <v>111.5699997</v>
      </c>
      <c r="D1034" s="2">
        <v>108.2300034</v>
      </c>
      <c r="E1034" s="2">
        <v>108.9700012</v>
      </c>
      <c r="F1034" s="2">
        <v>108.5553207</v>
      </c>
      <c r="G1034" s="2">
        <v>36130400</v>
      </c>
      <c r="H1034" s="2" cm="1">
        <f t="array" ref="H1034">IF(ROW()=ROW(Stocks[#Headers])+1, 0, Stocks[[#This Row],[Date]] - INDEX(Stocks[Date], ROW()-ROW(Stocks[#Headers])))</f>
        <v>0</v>
      </c>
    </row>
    <row r="1035" spans="1:8" x14ac:dyDescent="0.3">
      <c r="A1035" s="1">
        <v>42549</v>
      </c>
      <c r="B1035" s="2">
        <v>110.6299973</v>
      </c>
      <c r="C1035" s="2">
        <v>112.75</v>
      </c>
      <c r="D1035" s="2">
        <v>110.5500031</v>
      </c>
      <c r="E1035" s="2">
        <v>112.6999969</v>
      </c>
      <c r="F1035" s="2">
        <v>112.2711334</v>
      </c>
      <c r="G1035" s="2">
        <v>26813800</v>
      </c>
      <c r="H1035" s="2" cm="1">
        <f t="array" ref="H1035">IF(ROW()=ROW(Stocks[#Headers])+1, 0, Stocks[[#This Row],[Date]] - INDEX(Stocks[Date], ROW()-ROW(Stocks[#Headers])))</f>
        <v>0</v>
      </c>
    </row>
    <row r="1036" spans="1:8" x14ac:dyDescent="0.3">
      <c r="A1036" s="1">
        <v>42550</v>
      </c>
      <c r="B1036" s="2">
        <v>113.3700027</v>
      </c>
      <c r="C1036" s="2">
        <v>114.25</v>
      </c>
      <c r="D1036" s="2">
        <v>113.0400009</v>
      </c>
      <c r="E1036" s="2">
        <v>114.1600037</v>
      </c>
      <c r="F1036" s="2">
        <v>113.7255783</v>
      </c>
      <c r="G1036" s="2">
        <v>20968300</v>
      </c>
      <c r="H1036" s="2" cm="1">
        <f t="array" ref="H1036">IF(ROW()=ROW(Stocks[#Headers])+1, 0, Stocks[[#This Row],[Date]] - INDEX(Stocks[Date], ROW()-ROW(Stocks[#Headers])))</f>
        <v>0</v>
      </c>
    </row>
    <row r="1037" spans="1:8" x14ac:dyDescent="0.3">
      <c r="A1037" s="1">
        <v>42551</v>
      </c>
      <c r="B1037" s="2">
        <v>114.66999819999999</v>
      </c>
      <c r="C1037" s="2">
        <v>115.1800003</v>
      </c>
      <c r="D1037" s="2">
        <v>113.66999819999999</v>
      </c>
      <c r="E1037" s="2">
        <v>114.2799988</v>
      </c>
      <c r="F1037" s="2">
        <v>113.8451233</v>
      </c>
      <c r="G1037" s="2">
        <v>23192700</v>
      </c>
      <c r="H1037" s="2" cm="1">
        <f t="array" ref="H1037">IF(ROW()=ROW(Stocks[#Headers])+1, 0, Stocks[[#This Row],[Date]] - INDEX(Stocks[Date], ROW()-ROW(Stocks[#Headers])))</f>
        <v>0</v>
      </c>
    </row>
    <row r="1038" spans="1:8" x14ac:dyDescent="0.3">
      <c r="A1038" s="1">
        <v>42552</v>
      </c>
      <c r="B1038" s="2">
        <v>114.1999969</v>
      </c>
      <c r="C1038" s="2">
        <v>115.1299973</v>
      </c>
      <c r="D1038" s="2">
        <v>113.8099976</v>
      </c>
      <c r="E1038" s="2">
        <v>114.1900024</v>
      </c>
      <c r="F1038" s="2">
        <v>113.7554626</v>
      </c>
      <c r="G1038" s="2">
        <v>14980000</v>
      </c>
      <c r="H1038" s="2" cm="1">
        <f t="array" ref="H1038">IF(ROW()=ROW(Stocks[#Headers])+1, 0, Stocks[[#This Row],[Date]] - INDEX(Stocks[Date], ROW()-ROW(Stocks[#Headers])))</f>
        <v>0</v>
      </c>
    </row>
    <row r="1039" spans="1:8" x14ac:dyDescent="0.3">
      <c r="A1039" s="1">
        <v>42556</v>
      </c>
      <c r="B1039" s="2">
        <v>113.9400024</v>
      </c>
      <c r="C1039" s="2">
        <v>114.1999969</v>
      </c>
      <c r="D1039" s="2">
        <v>112.9700012</v>
      </c>
      <c r="E1039" s="2">
        <v>114.1999969</v>
      </c>
      <c r="F1039" s="2">
        <v>113.76541899999999</v>
      </c>
      <c r="G1039" s="2">
        <v>14207000</v>
      </c>
      <c r="H1039" s="2" cm="1">
        <f t="array" ref="H1039">IF(ROW()=ROW(Stocks[#Headers])+1, 0, Stocks[[#This Row],[Date]] - INDEX(Stocks[Date], ROW()-ROW(Stocks[#Headers])))</f>
        <v>0</v>
      </c>
    </row>
    <row r="1040" spans="1:8" x14ac:dyDescent="0.3">
      <c r="A1040" s="1">
        <v>42557</v>
      </c>
      <c r="B1040" s="2">
        <v>113.36000060000001</v>
      </c>
      <c r="C1040" s="2">
        <v>116.7900009</v>
      </c>
      <c r="D1040" s="2">
        <v>112.9700012</v>
      </c>
      <c r="E1040" s="2">
        <v>116.6999969</v>
      </c>
      <c r="F1040" s="2">
        <v>116.2559052</v>
      </c>
      <c r="G1040" s="2">
        <v>24337600</v>
      </c>
      <c r="H1040" s="2" cm="1">
        <f t="array" ref="H1040">IF(ROW()=ROW(Stocks[#Headers])+1, 0, Stocks[[#This Row],[Date]] - INDEX(Stocks[Date], ROW()-ROW(Stocks[#Headers])))</f>
        <v>0</v>
      </c>
    </row>
    <row r="1041" spans="1:8" x14ac:dyDescent="0.3">
      <c r="A1041" s="1">
        <v>42558</v>
      </c>
      <c r="B1041" s="2">
        <v>116.6299973</v>
      </c>
      <c r="C1041" s="2">
        <v>116.9700012</v>
      </c>
      <c r="D1041" s="2">
        <v>115.36000060000001</v>
      </c>
      <c r="E1041" s="2">
        <v>115.8499985</v>
      </c>
      <c r="F1041" s="2">
        <v>115.4091415</v>
      </c>
      <c r="G1041" s="2">
        <v>16630200</v>
      </c>
      <c r="H1041" s="2" cm="1">
        <f t="array" ref="H1041">IF(ROW()=ROW(Stocks[#Headers])+1, 0, Stocks[[#This Row],[Date]] - INDEX(Stocks[Date], ROW()-ROW(Stocks[#Headers])))</f>
        <v>0</v>
      </c>
    </row>
    <row r="1042" spans="1:8" x14ac:dyDescent="0.3">
      <c r="A1042" s="1">
        <v>42559</v>
      </c>
      <c r="B1042" s="2">
        <v>116.4300003</v>
      </c>
      <c r="C1042" s="2">
        <v>117.5</v>
      </c>
      <c r="D1042" s="2">
        <v>115.8499985</v>
      </c>
      <c r="E1042" s="2">
        <v>117.23999790000001</v>
      </c>
      <c r="F1042" s="2">
        <v>116.79385379999999</v>
      </c>
      <c r="G1042" s="2">
        <v>18142600</v>
      </c>
      <c r="H1042" s="2" cm="1">
        <f t="array" ref="H1042">IF(ROW()=ROW(Stocks[#Headers])+1, 0, Stocks[[#This Row],[Date]] - INDEX(Stocks[Date], ROW()-ROW(Stocks[#Headers])))</f>
        <v>0</v>
      </c>
    </row>
    <row r="1043" spans="1:8" x14ac:dyDescent="0.3">
      <c r="A1043" s="1">
        <v>42562</v>
      </c>
      <c r="B1043" s="2">
        <v>117.7099991</v>
      </c>
      <c r="C1043" s="2">
        <v>118.6999969</v>
      </c>
      <c r="D1043" s="2">
        <v>117.5</v>
      </c>
      <c r="E1043" s="2">
        <v>117.8700027</v>
      </c>
      <c r="F1043" s="2">
        <v>117.4214554</v>
      </c>
      <c r="G1043" s="2">
        <v>17711600</v>
      </c>
      <c r="H1043" s="2" cm="1">
        <f t="array" ref="H1043">IF(ROW()=ROW(Stocks[#Headers])+1, 0, Stocks[[#This Row],[Date]] - INDEX(Stocks[Date], ROW()-ROW(Stocks[#Headers])))</f>
        <v>0</v>
      </c>
    </row>
    <row r="1044" spans="1:8" x14ac:dyDescent="0.3">
      <c r="A1044" s="1">
        <v>42563</v>
      </c>
      <c r="B1044" s="2">
        <v>118.6299973</v>
      </c>
      <c r="C1044" s="2">
        <v>118.7200012</v>
      </c>
      <c r="D1044" s="2">
        <v>117.5699997</v>
      </c>
      <c r="E1044" s="2">
        <v>117.9300003</v>
      </c>
      <c r="F1044" s="2">
        <v>117.4812317</v>
      </c>
      <c r="G1044" s="2">
        <v>15217700</v>
      </c>
      <c r="H1044" s="2" cm="1">
        <f t="array" ref="H1044">IF(ROW()=ROW(Stocks[#Headers])+1, 0, Stocks[[#This Row],[Date]] - INDEX(Stocks[Date], ROW()-ROW(Stocks[#Headers])))</f>
        <v>0</v>
      </c>
    </row>
    <row r="1045" spans="1:8" x14ac:dyDescent="0.3">
      <c r="A1045" s="1">
        <v>42564</v>
      </c>
      <c r="B1045" s="2">
        <v>118.38999939999999</v>
      </c>
      <c r="C1045" s="2">
        <v>118.4000015</v>
      </c>
      <c r="D1045" s="2">
        <v>116.6800003</v>
      </c>
      <c r="E1045" s="2">
        <v>116.7799988</v>
      </c>
      <c r="F1045" s="2">
        <v>116.33560180000001</v>
      </c>
      <c r="G1045" s="2">
        <v>16207700</v>
      </c>
      <c r="H1045" s="2" cm="1">
        <f t="array" ref="H1045">IF(ROW()=ROW(Stocks[#Headers])+1, 0, Stocks[[#This Row],[Date]] - INDEX(Stocks[Date], ROW()-ROW(Stocks[#Headers])))</f>
        <v>0</v>
      </c>
    </row>
    <row r="1046" spans="1:8" x14ac:dyDescent="0.3">
      <c r="A1046" s="1">
        <v>42565</v>
      </c>
      <c r="B1046" s="2">
        <v>117.5</v>
      </c>
      <c r="C1046" s="2">
        <v>117.63999939999999</v>
      </c>
      <c r="D1046" s="2">
        <v>116.6999969</v>
      </c>
      <c r="E1046" s="2">
        <v>117.2900009</v>
      </c>
      <c r="F1046" s="2">
        <v>116.84366609999999</v>
      </c>
      <c r="G1046" s="2">
        <v>14579700</v>
      </c>
      <c r="H1046" s="2" cm="1">
        <f t="array" ref="H1046">IF(ROW()=ROW(Stocks[#Headers])+1, 0, Stocks[[#This Row],[Date]] - INDEX(Stocks[Date], ROW()-ROW(Stocks[#Headers])))</f>
        <v>0</v>
      </c>
    </row>
    <row r="1047" spans="1:8" x14ac:dyDescent="0.3">
      <c r="A1047" s="1">
        <v>42566</v>
      </c>
      <c r="B1047" s="2">
        <v>117.73999790000001</v>
      </c>
      <c r="C1047" s="2">
        <v>118.2799988</v>
      </c>
      <c r="D1047" s="2">
        <v>116.58000180000001</v>
      </c>
      <c r="E1047" s="2">
        <v>116.86000060000001</v>
      </c>
      <c r="F1047" s="2">
        <v>116.4153061</v>
      </c>
      <c r="G1047" s="2">
        <v>16646000</v>
      </c>
      <c r="H1047" s="2" cm="1">
        <f t="array" ref="H1047">IF(ROW()=ROW(Stocks[#Headers])+1, 0, Stocks[[#This Row],[Date]] - INDEX(Stocks[Date], ROW()-ROW(Stocks[#Headers])))</f>
        <v>0</v>
      </c>
    </row>
    <row r="1048" spans="1:8" x14ac:dyDescent="0.3">
      <c r="A1048" s="1">
        <v>42569</v>
      </c>
      <c r="B1048" s="2">
        <v>117.3199997</v>
      </c>
      <c r="C1048" s="2">
        <v>119.61000060000001</v>
      </c>
      <c r="D1048" s="2">
        <v>116.88999939999999</v>
      </c>
      <c r="E1048" s="2">
        <v>119.3700027</v>
      </c>
      <c r="F1048" s="2">
        <v>118.9157486</v>
      </c>
      <c r="G1048" s="2">
        <v>20868400</v>
      </c>
      <c r="H1048" s="2" cm="1">
        <f t="array" ref="H1048">IF(ROW()=ROW(Stocks[#Headers])+1, 0, Stocks[[#This Row],[Date]] - INDEX(Stocks[Date], ROW()-ROW(Stocks[#Headers])))</f>
        <v>0</v>
      </c>
    </row>
    <row r="1049" spans="1:8" x14ac:dyDescent="0.3">
      <c r="A1049" s="1">
        <v>42570</v>
      </c>
      <c r="B1049" s="2">
        <v>118.98999790000001</v>
      </c>
      <c r="C1049" s="2">
        <v>120.8499985</v>
      </c>
      <c r="D1049" s="2">
        <v>118.6600037</v>
      </c>
      <c r="E1049" s="2">
        <v>120.61000060000001</v>
      </c>
      <c r="F1049" s="2">
        <v>120.1510315</v>
      </c>
      <c r="G1049" s="2">
        <v>21541300</v>
      </c>
      <c r="H1049" s="2" cm="1">
        <f t="array" ref="H1049">IF(ROW()=ROW(Stocks[#Headers])+1, 0, Stocks[[#This Row],[Date]] - INDEX(Stocks[Date], ROW()-ROW(Stocks[#Headers])))</f>
        <v>0</v>
      </c>
    </row>
    <row r="1050" spans="1:8" x14ac:dyDescent="0.3">
      <c r="A1050" s="1">
        <v>42571</v>
      </c>
      <c r="B1050" s="2">
        <v>121.25</v>
      </c>
      <c r="C1050" s="2">
        <v>122.1999969</v>
      </c>
      <c r="D1050" s="2">
        <v>120.5599976</v>
      </c>
      <c r="E1050" s="2">
        <v>121.91999819999999</v>
      </c>
      <c r="F1050" s="2">
        <v>121.45604710000001</v>
      </c>
      <c r="G1050" s="2">
        <v>20046500</v>
      </c>
      <c r="H1050" s="2" cm="1">
        <f t="array" ref="H1050">IF(ROW()=ROW(Stocks[#Headers])+1, 0, Stocks[[#This Row],[Date]] - INDEX(Stocks[Date], ROW()-ROW(Stocks[#Headers])))</f>
        <v>0</v>
      </c>
    </row>
    <row r="1051" spans="1:8" x14ac:dyDescent="0.3">
      <c r="A1051" s="1">
        <v>42572</v>
      </c>
      <c r="B1051" s="2">
        <v>121.91999819999999</v>
      </c>
      <c r="C1051" s="2">
        <v>122.0999985</v>
      </c>
      <c r="D1051" s="2">
        <v>120.25</v>
      </c>
      <c r="E1051" s="2">
        <v>120.61000060000001</v>
      </c>
      <c r="F1051" s="2">
        <v>120.1510315</v>
      </c>
      <c r="G1051" s="2">
        <v>17801700</v>
      </c>
      <c r="H1051" s="2" cm="1">
        <f t="array" ref="H1051">IF(ROW()=ROW(Stocks[#Headers])+1, 0, Stocks[[#This Row],[Date]] - INDEX(Stocks[Date], ROW()-ROW(Stocks[#Headers])))</f>
        <v>0</v>
      </c>
    </row>
    <row r="1052" spans="1:8" x14ac:dyDescent="0.3">
      <c r="A1052" s="1">
        <v>42573</v>
      </c>
      <c r="B1052" s="2">
        <v>119.9000015</v>
      </c>
      <c r="C1052" s="2">
        <v>121.01000209999999</v>
      </c>
      <c r="D1052" s="2">
        <v>119.3099976</v>
      </c>
      <c r="E1052" s="2">
        <v>121</v>
      </c>
      <c r="F1052" s="2">
        <v>120.5395508</v>
      </c>
      <c r="G1052" s="2">
        <v>18422400</v>
      </c>
      <c r="H1052" s="2" cm="1">
        <f t="array" ref="H1052">IF(ROW()=ROW(Stocks[#Headers])+1, 0, Stocks[[#This Row],[Date]] - INDEX(Stocks[Date], ROW()-ROW(Stocks[#Headers])))</f>
        <v>0</v>
      </c>
    </row>
    <row r="1053" spans="1:8" x14ac:dyDescent="0.3">
      <c r="A1053" s="1">
        <v>42576</v>
      </c>
      <c r="B1053" s="2">
        <v>121.38999939999999</v>
      </c>
      <c r="C1053" s="2">
        <v>121.8499985</v>
      </c>
      <c r="D1053" s="2">
        <v>117.7799988</v>
      </c>
      <c r="E1053" s="2">
        <v>121.6299973</v>
      </c>
      <c r="F1053" s="2">
        <v>121.1671448</v>
      </c>
      <c r="G1053" s="2">
        <v>18487400</v>
      </c>
      <c r="H1053" s="2" cm="1">
        <f t="array" ref="H1053">IF(ROW()=ROW(Stocks[#Headers])+1, 0, Stocks[[#This Row],[Date]] - INDEX(Stocks[Date], ROW()-ROW(Stocks[#Headers])))</f>
        <v>0</v>
      </c>
    </row>
    <row r="1054" spans="1:8" x14ac:dyDescent="0.3">
      <c r="A1054" s="1">
        <v>42577</v>
      </c>
      <c r="B1054" s="2">
        <v>122</v>
      </c>
      <c r="C1054" s="2">
        <v>122.0699997</v>
      </c>
      <c r="D1054" s="2">
        <v>120.75</v>
      </c>
      <c r="E1054" s="2">
        <v>121.2200012</v>
      </c>
      <c r="F1054" s="2">
        <v>120.7587051</v>
      </c>
      <c r="G1054" s="2">
        <v>17612000</v>
      </c>
      <c r="H1054" s="2" cm="1">
        <f t="array" ref="H1054">IF(ROW()=ROW(Stocks[#Headers])+1, 0, Stocks[[#This Row],[Date]] - INDEX(Stocks[Date], ROW()-ROW(Stocks[#Headers])))</f>
        <v>0</v>
      </c>
    </row>
    <row r="1055" spans="1:8" x14ac:dyDescent="0.3">
      <c r="A1055" s="1">
        <v>42578</v>
      </c>
      <c r="B1055" s="2">
        <v>122.41999819999999</v>
      </c>
      <c r="C1055" s="2">
        <v>125</v>
      </c>
      <c r="D1055" s="2">
        <v>121.51000209999999</v>
      </c>
      <c r="E1055" s="2">
        <v>123.3399963</v>
      </c>
      <c r="F1055" s="2">
        <v>122.870636</v>
      </c>
      <c r="G1055" s="2">
        <v>52654200</v>
      </c>
      <c r="H1055" s="2" cm="1">
        <f t="array" ref="H1055">IF(ROW()=ROW(Stocks[#Headers])+1, 0, Stocks[[#This Row],[Date]] - INDEX(Stocks[Date], ROW()-ROW(Stocks[#Headers])))</f>
        <v>0</v>
      </c>
    </row>
    <row r="1056" spans="1:8" x14ac:dyDescent="0.3">
      <c r="A1056" s="1">
        <v>42579</v>
      </c>
      <c r="B1056" s="2">
        <v>127.5199966</v>
      </c>
      <c r="C1056" s="2">
        <v>128.33000179999999</v>
      </c>
      <c r="D1056" s="2">
        <v>123.6299973</v>
      </c>
      <c r="E1056" s="2">
        <v>125</v>
      </c>
      <c r="F1056" s="2">
        <v>124.5243301</v>
      </c>
      <c r="G1056" s="2">
        <v>78955800</v>
      </c>
      <c r="H1056" s="2" cm="1">
        <f t="array" ref="H1056">IF(ROW()=ROW(Stocks[#Headers])+1, 0, Stocks[[#This Row],[Date]] - INDEX(Stocks[Date], ROW()-ROW(Stocks[#Headers])))</f>
        <v>0</v>
      </c>
    </row>
    <row r="1057" spans="1:8" x14ac:dyDescent="0.3">
      <c r="A1057" s="1">
        <v>42580</v>
      </c>
      <c r="B1057" s="2">
        <v>124.6500015</v>
      </c>
      <c r="C1057" s="2">
        <v>125.8399963</v>
      </c>
      <c r="D1057" s="2">
        <v>123.7099991</v>
      </c>
      <c r="E1057" s="2">
        <v>123.9400024</v>
      </c>
      <c r="F1057" s="2">
        <v>123.4683533</v>
      </c>
      <c r="G1057" s="2">
        <v>35058800</v>
      </c>
      <c r="H1057" s="2" cm="1">
        <f t="array" ref="H1057">IF(ROW()=ROW(Stocks[#Headers])+1, 0, Stocks[[#This Row],[Date]] - INDEX(Stocks[Date], ROW()-ROW(Stocks[#Headers])))</f>
        <v>0</v>
      </c>
    </row>
    <row r="1058" spans="1:8" x14ac:dyDescent="0.3">
      <c r="A1058" s="1">
        <v>42583</v>
      </c>
      <c r="B1058" s="2">
        <v>123.8499985</v>
      </c>
      <c r="C1058" s="2">
        <v>124.58000180000001</v>
      </c>
      <c r="D1058" s="2">
        <v>122.86000060000001</v>
      </c>
      <c r="E1058" s="2">
        <v>124.3099976</v>
      </c>
      <c r="F1058" s="2">
        <v>123.8369446</v>
      </c>
      <c r="G1058" s="2">
        <v>25006900</v>
      </c>
      <c r="H1058" s="2" cm="1">
        <f t="array" ref="H1058">IF(ROW()=ROW(Stocks[#Headers])+1, 0, Stocks[[#This Row],[Date]] - INDEX(Stocks[Date], ROW()-ROW(Stocks[#Headers])))</f>
        <v>0</v>
      </c>
    </row>
    <row r="1059" spans="1:8" x14ac:dyDescent="0.3">
      <c r="A1059" s="1">
        <v>42584</v>
      </c>
      <c r="B1059" s="2">
        <v>124.0599976</v>
      </c>
      <c r="C1059" s="2">
        <v>124.8000031</v>
      </c>
      <c r="D1059" s="2">
        <v>122.0699997</v>
      </c>
      <c r="E1059" s="2">
        <v>123.0899963</v>
      </c>
      <c r="F1059" s="2">
        <v>122.621582</v>
      </c>
      <c r="G1059" s="2">
        <v>23968400</v>
      </c>
      <c r="H1059" s="2" cm="1">
        <f t="array" ref="H1059">IF(ROW()=ROW(Stocks[#Headers])+1, 0, Stocks[[#This Row],[Date]] - INDEX(Stocks[Date], ROW()-ROW(Stocks[#Headers])))</f>
        <v>0</v>
      </c>
    </row>
    <row r="1060" spans="1:8" x14ac:dyDescent="0.3">
      <c r="A1060" s="1">
        <v>42585</v>
      </c>
      <c r="B1060" s="2">
        <v>123.0899963</v>
      </c>
      <c r="C1060" s="2">
        <v>123.91999819999999</v>
      </c>
      <c r="D1060" s="2">
        <v>122.3099976</v>
      </c>
      <c r="E1060" s="2">
        <v>122.51000209999999</v>
      </c>
      <c r="F1060" s="2">
        <v>122.04380039999999</v>
      </c>
      <c r="G1060" s="2">
        <v>18525300</v>
      </c>
      <c r="H1060" s="2" cm="1">
        <f t="array" ref="H1060">IF(ROW()=ROW(Stocks[#Headers])+1, 0, Stocks[[#This Row],[Date]] - INDEX(Stocks[Date], ROW()-ROW(Stocks[#Headers])))</f>
        <v>0</v>
      </c>
    </row>
    <row r="1061" spans="1:8" x14ac:dyDescent="0.3">
      <c r="A1061" s="1">
        <v>42586</v>
      </c>
      <c r="B1061" s="2">
        <v>122.9400024</v>
      </c>
      <c r="C1061" s="2">
        <v>124.7900009</v>
      </c>
      <c r="D1061" s="2">
        <v>122.51000209999999</v>
      </c>
      <c r="E1061" s="2">
        <v>124.36000060000001</v>
      </c>
      <c r="F1061" s="2">
        <v>123.8867645</v>
      </c>
      <c r="G1061" s="2">
        <v>21066000</v>
      </c>
      <c r="H1061" s="2" cm="1">
        <f t="array" ref="H1061">IF(ROW()=ROW(Stocks[#Headers])+1, 0, Stocks[[#This Row],[Date]] - INDEX(Stocks[Date], ROW()-ROW(Stocks[#Headers])))</f>
        <v>0</v>
      </c>
    </row>
    <row r="1062" spans="1:8" x14ac:dyDescent="0.3">
      <c r="A1062" s="1">
        <v>42587</v>
      </c>
      <c r="B1062" s="2">
        <v>124.9800034</v>
      </c>
      <c r="C1062" s="2">
        <v>125.8399963</v>
      </c>
      <c r="D1062" s="2">
        <v>124.6200027</v>
      </c>
      <c r="E1062" s="2">
        <v>125.1500015</v>
      </c>
      <c r="F1062" s="2">
        <v>124.6737595</v>
      </c>
      <c r="G1062" s="2">
        <v>20184000</v>
      </c>
      <c r="H1062" s="2" cm="1">
        <f t="array" ref="H1062">IF(ROW()=ROW(Stocks[#Headers])+1, 0, Stocks[[#This Row],[Date]] - INDEX(Stocks[Date], ROW()-ROW(Stocks[#Headers])))</f>
        <v>0</v>
      </c>
    </row>
    <row r="1063" spans="1:8" x14ac:dyDescent="0.3">
      <c r="A1063" s="1">
        <v>42590</v>
      </c>
      <c r="B1063" s="2">
        <v>125.25</v>
      </c>
      <c r="C1063" s="2">
        <v>125.4499969</v>
      </c>
      <c r="D1063" s="2">
        <v>124.5500031</v>
      </c>
      <c r="E1063" s="2">
        <v>125.26000209999999</v>
      </c>
      <c r="F1063" s="2">
        <v>124.7833328</v>
      </c>
      <c r="G1063" s="2">
        <v>15233900</v>
      </c>
      <c r="H1063" s="2" cm="1">
        <f t="array" ref="H1063">IF(ROW()=ROW(Stocks[#Headers])+1, 0, Stocks[[#This Row],[Date]] - INDEX(Stocks[Date], ROW()-ROW(Stocks[#Headers])))</f>
        <v>0</v>
      </c>
    </row>
    <row r="1064" spans="1:8" x14ac:dyDescent="0.3">
      <c r="A1064" s="1">
        <v>42591</v>
      </c>
      <c r="B1064" s="2">
        <v>125.3399963</v>
      </c>
      <c r="C1064" s="2">
        <v>126.0899963</v>
      </c>
      <c r="D1064" s="2">
        <v>124.5299988</v>
      </c>
      <c r="E1064" s="2">
        <v>125.0599976</v>
      </c>
      <c r="F1064" s="2">
        <v>124.5840912</v>
      </c>
      <c r="G1064" s="2">
        <v>19621000</v>
      </c>
      <c r="H1064" s="2" cm="1">
        <f t="array" ref="H1064">IF(ROW()=ROW(Stocks[#Headers])+1, 0, Stocks[[#This Row],[Date]] - INDEX(Stocks[Date], ROW()-ROW(Stocks[#Headers])))</f>
        <v>0</v>
      </c>
    </row>
    <row r="1065" spans="1:8" x14ac:dyDescent="0.3">
      <c r="A1065" s="1">
        <v>42592</v>
      </c>
      <c r="B1065" s="2">
        <v>125.0699997</v>
      </c>
      <c r="C1065" s="2">
        <v>125.4800034</v>
      </c>
      <c r="D1065" s="2">
        <v>124.5400009</v>
      </c>
      <c r="E1065" s="2">
        <v>124.8799973</v>
      </c>
      <c r="F1065" s="2">
        <v>124.40477749999999</v>
      </c>
      <c r="G1065" s="2">
        <v>10670100</v>
      </c>
      <c r="H1065" s="2" cm="1">
        <f t="array" ref="H1065">IF(ROW()=ROW(Stocks[#Headers])+1, 0, Stocks[[#This Row],[Date]] - INDEX(Stocks[Date], ROW()-ROW(Stocks[#Headers])))</f>
        <v>0</v>
      </c>
    </row>
    <row r="1066" spans="1:8" x14ac:dyDescent="0.3">
      <c r="A1066" s="1">
        <v>42593</v>
      </c>
      <c r="B1066" s="2">
        <v>125.1999969</v>
      </c>
      <c r="C1066" s="2">
        <v>125.3799973</v>
      </c>
      <c r="D1066" s="2">
        <v>124.75</v>
      </c>
      <c r="E1066" s="2">
        <v>124.9000015</v>
      </c>
      <c r="F1066" s="2">
        <v>124.4247055</v>
      </c>
      <c r="G1066" s="2">
        <v>11729500</v>
      </c>
      <c r="H1066" s="2" cm="1">
        <f t="array" ref="H1066">IF(ROW()=ROW(Stocks[#Headers])+1, 0, Stocks[[#This Row],[Date]] - INDEX(Stocks[Date], ROW()-ROW(Stocks[#Headers])))</f>
        <v>0</v>
      </c>
    </row>
    <row r="1067" spans="1:8" x14ac:dyDescent="0.3">
      <c r="A1067" s="1">
        <v>42594</v>
      </c>
      <c r="B1067" s="2">
        <v>124.6999969</v>
      </c>
      <c r="C1067" s="2">
        <v>125</v>
      </c>
      <c r="D1067" s="2">
        <v>124.1800003</v>
      </c>
      <c r="E1067" s="2">
        <v>124.8799973</v>
      </c>
      <c r="F1067" s="2">
        <v>124.40477749999999</v>
      </c>
      <c r="G1067" s="2">
        <v>12159000</v>
      </c>
      <c r="H1067" s="2" cm="1">
        <f t="array" ref="H1067">IF(ROW()=ROW(Stocks[#Headers])+1, 0, Stocks[[#This Row],[Date]] - INDEX(Stocks[Date], ROW()-ROW(Stocks[#Headers])))</f>
        <v>0</v>
      </c>
    </row>
    <row r="1068" spans="1:8" x14ac:dyDescent="0.3">
      <c r="A1068" s="1">
        <v>42597</v>
      </c>
      <c r="B1068" s="2">
        <v>124.9100037</v>
      </c>
      <c r="C1068" s="2">
        <v>124.91999819999999</v>
      </c>
      <c r="D1068" s="2">
        <v>123.6999969</v>
      </c>
      <c r="E1068" s="2">
        <v>123.9000015</v>
      </c>
      <c r="F1068" s="2">
        <v>123.4285126</v>
      </c>
      <c r="G1068" s="2">
        <v>19295100</v>
      </c>
      <c r="H1068" s="2" cm="1">
        <f t="array" ref="H1068">IF(ROW()=ROW(Stocks[#Headers])+1, 0, Stocks[[#This Row],[Date]] - INDEX(Stocks[Date], ROW()-ROW(Stocks[#Headers])))</f>
        <v>0</v>
      </c>
    </row>
    <row r="1069" spans="1:8" x14ac:dyDescent="0.3">
      <c r="A1069" s="1">
        <v>42598</v>
      </c>
      <c r="B1069" s="2">
        <v>123.5</v>
      </c>
      <c r="C1069" s="2">
        <v>123.91999819999999</v>
      </c>
      <c r="D1069" s="2">
        <v>122.7799988</v>
      </c>
      <c r="E1069" s="2">
        <v>123.3000031</v>
      </c>
      <c r="F1069" s="2">
        <v>122.83079530000001</v>
      </c>
      <c r="G1069" s="2">
        <v>14222400</v>
      </c>
      <c r="H1069" s="2" cm="1">
        <f t="array" ref="H1069">IF(ROW()=ROW(Stocks[#Headers])+1, 0, Stocks[[#This Row],[Date]] - INDEX(Stocks[Date], ROW()-ROW(Stocks[#Headers])))</f>
        <v>0</v>
      </c>
    </row>
    <row r="1070" spans="1:8" x14ac:dyDescent="0.3">
      <c r="A1070" s="1">
        <v>42599</v>
      </c>
      <c r="B1070" s="2">
        <v>123.6600037</v>
      </c>
      <c r="C1070" s="2">
        <v>124.3799973</v>
      </c>
      <c r="D1070" s="2">
        <v>122.8499985</v>
      </c>
      <c r="E1070" s="2">
        <v>124.3700027</v>
      </c>
      <c r="F1070" s="2">
        <v>123.89672090000001</v>
      </c>
      <c r="G1070" s="2">
        <v>13794200</v>
      </c>
      <c r="H1070" s="2" cm="1">
        <f t="array" ref="H1070">IF(ROW()=ROW(Stocks[#Headers])+1, 0, Stocks[[#This Row],[Date]] - INDEX(Stocks[Date], ROW()-ROW(Stocks[#Headers])))</f>
        <v>0</v>
      </c>
    </row>
    <row r="1071" spans="1:8" x14ac:dyDescent="0.3">
      <c r="A1071" s="1">
        <v>42600</v>
      </c>
      <c r="B1071" s="2">
        <v>124.01000209999999</v>
      </c>
      <c r="C1071" s="2">
        <v>124.26000209999999</v>
      </c>
      <c r="D1071" s="2">
        <v>123.63999939999999</v>
      </c>
      <c r="E1071" s="2">
        <v>123.9100037</v>
      </c>
      <c r="F1071" s="2">
        <v>123.4384842</v>
      </c>
      <c r="G1071" s="2">
        <v>12400800</v>
      </c>
      <c r="H1071" s="2" cm="1">
        <f t="array" ref="H1071">IF(ROW()=ROW(Stocks[#Headers])+1, 0, Stocks[[#This Row],[Date]] - INDEX(Stocks[Date], ROW()-ROW(Stocks[#Headers])))</f>
        <v>0</v>
      </c>
    </row>
    <row r="1072" spans="1:8" x14ac:dyDescent="0.3">
      <c r="A1072" s="1">
        <v>42601</v>
      </c>
      <c r="B1072" s="2">
        <v>123.5999985</v>
      </c>
      <c r="C1072" s="2">
        <v>124.1600037</v>
      </c>
      <c r="D1072" s="2">
        <v>123.2799988</v>
      </c>
      <c r="E1072" s="2">
        <v>123.5599976</v>
      </c>
      <c r="F1072" s="2">
        <v>123.089798</v>
      </c>
      <c r="G1072" s="2">
        <v>11688300</v>
      </c>
      <c r="H1072" s="2" cm="1">
        <f t="array" ref="H1072">IF(ROW()=ROW(Stocks[#Headers])+1, 0, Stocks[[#This Row],[Date]] - INDEX(Stocks[Date], ROW()-ROW(Stocks[#Headers])))</f>
        <v>0</v>
      </c>
    </row>
    <row r="1073" spans="1:8" x14ac:dyDescent="0.3">
      <c r="A1073" s="1">
        <v>42604</v>
      </c>
      <c r="B1073" s="2">
        <v>123.33000180000001</v>
      </c>
      <c r="C1073" s="2">
        <v>124.83000180000001</v>
      </c>
      <c r="D1073" s="2">
        <v>123.11000060000001</v>
      </c>
      <c r="E1073" s="2">
        <v>124.1500015</v>
      </c>
      <c r="F1073" s="2">
        <v>123.67755889999999</v>
      </c>
      <c r="G1073" s="2">
        <v>14386400</v>
      </c>
      <c r="H1073" s="2" cm="1">
        <f t="array" ref="H1073">IF(ROW()=ROW(Stocks[#Headers])+1, 0, Stocks[[#This Row],[Date]] - INDEX(Stocks[Date], ROW()-ROW(Stocks[#Headers])))</f>
        <v>0</v>
      </c>
    </row>
    <row r="1074" spans="1:8" x14ac:dyDescent="0.3">
      <c r="A1074" s="1">
        <v>42605</v>
      </c>
      <c r="B1074" s="2">
        <v>124.51000209999999</v>
      </c>
      <c r="C1074" s="2">
        <v>125.0899963</v>
      </c>
      <c r="D1074" s="2">
        <v>124.25</v>
      </c>
      <c r="E1074" s="2">
        <v>124.3700027</v>
      </c>
      <c r="F1074" s="2">
        <v>123.89672090000001</v>
      </c>
      <c r="G1074" s="2">
        <v>13309500</v>
      </c>
      <c r="H1074" s="2" cm="1">
        <f t="array" ref="H1074">IF(ROW()=ROW(Stocks[#Headers])+1, 0, Stocks[[#This Row],[Date]] - INDEX(Stocks[Date], ROW()-ROW(Stocks[#Headers])))</f>
        <v>0</v>
      </c>
    </row>
    <row r="1075" spans="1:8" x14ac:dyDescent="0.3">
      <c r="A1075" s="1">
        <v>42606</v>
      </c>
      <c r="B1075" s="2">
        <v>124.4700012</v>
      </c>
      <c r="C1075" s="2">
        <v>124.6900024</v>
      </c>
      <c r="D1075" s="2">
        <v>123.0899963</v>
      </c>
      <c r="E1075" s="2">
        <v>123.4800034</v>
      </c>
      <c r="F1075" s="2">
        <v>123.0101166</v>
      </c>
      <c r="G1075" s="2">
        <v>12243700</v>
      </c>
      <c r="H1075" s="2" cm="1">
        <f t="array" ref="H1075">IF(ROW()=ROW(Stocks[#Headers])+1, 0, Stocks[[#This Row],[Date]] - INDEX(Stocks[Date], ROW()-ROW(Stocks[#Headers])))</f>
        <v>0</v>
      </c>
    </row>
    <row r="1076" spans="1:8" x14ac:dyDescent="0.3">
      <c r="A1076" s="1">
        <v>42607</v>
      </c>
      <c r="B1076" s="2">
        <v>123.1200027</v>
      </c>
      <c r="C1076" s="2">
        <v>124.3700027</v>
      </c>
      <c r="D1076" s="2">
        <v>123.0999985</v>
      </c>
      <c r="E1076" s="2">
        <v>123.88999939999999</v>
      </c>
      <c r="F1076" s="2">
        <v>123.41854859999999</v>
      </c>
      <c r="G1076" s="2">
        <v>10730800</v>
      </c>
      <c r="H1076" s="2" cm="1">
        <f t="array" ref="H1076">IF(ROW()=ROW(Stocks[#Headers])+1, 0, Stocks[[#This Row],[Date]] - INDEX(Stocks[Date], ROW()-ROW(Stocks[#Headers])))</f>
        <v>0</v>
      </c>
    </row>
    <row r="1077" spans="1:8" x14ac:dyDescent="0.3">
      <c r="A1077" s="1">
        <v>42608</v>
      </c>
      <c r="B1077" s="2">
        <v>124.0500031</v>
      </c>
      <c r="C1077" s="2">
        <v>125.1900024</v>
      </c>
      <c r="D1077" s="2">
        <v>123.9100037</v>
      </c>
      <c r="E1077" s="2">
        <v>124.9599991</v>
      </c>
      <c r="F1077" s="2">
        <v>124.4844818</v>
      </c>
      <c r="G1077" s="2">
        <v>17504800</v>
      </c>
      <c r="H1077" s="2" cm="1">
        <f t="array" ref="H1077">IF(ROW()=ROW(Stocks[#Headers])+1, 0, Stocks[[#This Row],[Date]] - INDEX(Stocks[Date], ROW()-ROW(Stocks[#Headers])))</f>
        <v>0</v>
      </c>
    </row>
    <row r="1078" spans="1:8" x14ac:dyDescent="0.3">
      <c r="A1078" s="1">
        <v>42611</v>
      </c>
      <c r="B1078" s="2">
        <v>124.3499985</v>
      </c>
      <c r="C1078" s="2">
        <v>126.7300034</v>
      </c>
      <c r="D1078" s="2">
        <v>124.3499985</v>
      </c>
      <c r="E1078" s="2">
        <v>126.5400009</v>
      </c>
      <c r="F1078" s="2">
        <v>126.05846409999999</v>
      </c>
      <c r="G1078" s="2">
        <v>15925900</v>
      </c>
      <c r="H1078" s="2" cm="1">
        <f t="array" ref="H1078">IF(ROW()=ROW(Stocks[#Headers])+1, 0, Stocks[[#This Row],[Date]] - INDEX(Stocks[Date], ROW()-ROW(Stocks[#Headers])))</f>
        <v>0</v>
      </c>
    </row>
    <row r="1079" spans="1:8" x14ac:dyDescent="0.3">
      <c r="A1079" s="1">
        <v>42612</v>
      </c>
      <c r="B1079" s="2">
        <v>126.5999985</v>
      </c>
      <c r="C1079" s="2">
        <v>126.5999985</v>
      </c>
      <c r="D1079" s="2">
        <v>125.1500015</v>
      </c>
      <c r="E1079" s="2">
        <v>125.8399963</v>
      </c>
      <c r="F1079" s="2">
        <v>125.3611298</v>
      </c>
      <c r="G1079" s="2">
        <v>17804300</v>
      </c>
      <c r="H1079" s="2" cm="1">
        <f t="array" ref="H1079">IF(ROW()=ROW(Stocks[#Headers])+1, 0, Stocks[[#This Row],[Date]] - INDEX(Stocks[Date], ROW()-ROW(Stocks[#Headers])))</f>
        <v>0</v>
      </c>
    </row>
    <row r="1080" spans="1:8" x14ac:dyDescent="0.3">
      <c r="A1080" s="1">
        <v>42613</v>
      </c>
      <c r="B1080" s="2">
        <v>125.5999985</v>
      </c>
      <c r="C1080" s="2">
        <v>126.2200012</v>
      </c>
      <c r="D1080" s="2">
        <v>125.0999985</v>
      </c>
      <c r="E1080" s="2">
        <v>126.1200027</v>
      </c>
      <c r="F1080" s="2">
        <v>125.6400604</v>
      </c>
      <c r="G1080" s="2">
        <v>14200600</v>
      </c>
      <c r="H1080" s="2" cm="1">
        <f t="array" ref="H1080">IF(ROW()=ROW(Stocks[#Headers])+1, 0, Stocks[[#This Row],[Date]] - INDEX(Stocks[Date], ROW()-ROW(Stocks[#Headers])))</f>
        <v>0</v>
      </c>
    </row>
    <row r="1081" spans="1:8" x14ac:dyDescent="0.3">
      <c r="A1081" s="1">
        <v>42614</v>
      </c>
      <c r="B1081" s="2">
        <v>126.3799973</v>
      </c>
      <c r="C1081" s="2">
        <v>126.6299973</v>
      </c>
      <c r="D1081" s="2">
        <v>125.5999985</v>
      </c>
      <c r="E1081" s="2">
        <v>126.16999819999999</v>
      </c>
      <c r="F1081" s="2">
        <v>125.6898727</v>
      </c>
      <c r="G1081" s="2">
        <v>13536100</v>
      </c>
      <c r="H1081" s="2" cm="1">
        <f t="array" ref="H1081">IF(ROW()=ROW(Stocks[#Headers])+1, 0, Stocks[[#This Row],[Date]] - INDEX(Stocks[Date], ROW()-ROW(Stocks[#Headers])))</f>
        <v>0</v>
      </c>
    </row>
    <row r="1082" spans="1:8" x14ac:dyDescent="0.3">
      <c r="A1082" s="1">
        <v>42615</v>
      </c>
      <c r="B1082" s="2">
        <v>126.8499985</v>
      </c>
      <c r="C1082" s="2">
        <v>126.86000060000001</v>
      </c>
      <c r="D1082" s="2">
        <v>126</v>
      </c>
      <c r="E1082" s="2">
        <v>126.51000209999999</v>
      </c>
      <c r="F1082" s="2">
        <v>126.02857969999999</v>
      </c>
      <c r="G1082" s="2">
        <v>12118800</v>
      </c>
      <c r="H1082" s="2" cm="1">
        <f t="array" ref="H1082">IF(ROW()=ROW(Stocks[#Headers])+1, 0, Stocks[[#This Row],[Date]] - INDEX(Stocks[Date], ROW()-ROW(Stocks[#Headers])))</f>
        <v>0</v>
      </c>
    </row>
    <row r="1083" spans="1:8" x14ac:dyDescent="0.3">
      <c r="A1083" s="1">
        <v>42619</v>
      </c>
      <c r="B1083" s="2">
        <v>126.66999819999999</v>
      </c>
      <c r="C1083" s="2">
        <v>129.9400024</v>
      </c>
      <c r="D1083" s="2">
        <v>126.4700012</v>
      </c>
      <c r="E1083" s="2">
        <v>129.72999569999999</v>
      </c>
      <c r="F1083" s="2">
        <v>129.23632810000001</v>
      </c>
      <c r="G1083" s="2">
        <v>26278400</v>
      </c>
      <c r="H1083" s="2" cm="1">
        <f t="array" ref="H1083">IF(ROW()=ROW(Stocks[#Headers])+1, 0, Stocks[[#This Row],[Date]] - INDEX(Stocks[Date], ROW()-ROW(Stocks[#Headers])))</f>
        <v>0</v>
      </c>
    </row>
    <row r="1084" spans="1:8" x14ac:dyDescent="0.3">
      <c r="A1084" s="1">
        <v>42620</v>
      </c>
      <c r="B1084" s="2">
        <v>130.03999329999999</v>
      </c>
      <c r="C1084" s="2">
        <v>131.97999569999999</v>
      </c>
      <c r="D1084" s="2">
        <v>129.9499969</v>
      </c>
      <c r="E1084" s="2">
        <v>131.0500031</v>
      </c>
      <c r="F1084" s="2">
        <v>130.55128479999999</v>
      </c>
      <c r="G1084" s="2">
        <v>27990800</v>
      </c>
      <c r="H1084" s="2" cm="1">
        <f t="array" ref="H1084">IF(ROW()=ROW(Stocks[#Headers])+1, 0, Stocks[[#This Row],[Date]] - INDEX(Stocks[Date], ROW()-ROW(Stocks[#Headers])))</f>
        <v>0</v>
      </c>
    </row>
    <row r="1085" spans="1:8" x14ac:dyDescent="0.3">
      <c r="A1085" s="1">
        <v>42621</v>
      </c>
      <c r="B1085" s="2">
        <v>130.91999820000001</v>
      </c>
      <c r="C1085" s="2">
        <v>131.08000179999999</v>
      </c>
      <c r="D1085" s="2">
        <v>129.8099976</v>
      </c>
      <c r="E1085" s="2">
        <v>130.27000430000001</v>
      </c>
      <c r="F1085" s="2">
        <v>129.7742767</v>
      </c>
      <c r="G1085" s="2">
        <v>15676600</v>
      </c>
      <c r="H1085" s="2" cm="1">
        <f t="array" ref="H1085">IF(ROW()=ROW(Stocks[#Headers])+1, 0, Stocks[[#This Row],[Date]] - INDEX(Stocks[Date], ROW()-ROW(Stocks[#Headers])))</f>
        <v>0</v>
      </c>
    </row>
    <row r="1086" spans="1:8" x14ac:dyDescent="0.3">
      <c r="A1086" s="1">
        <v>42622</v>
      </c>
      <c r="B1086" s="2">
        <v>129.71000670000001</v>
      </c>
      <c r="C1086" s="2">
        <v>129.9499969</v>
      </c>
      <c r="D1086" s="2">
        <v>127.0999985</v>
      </c>
      <c r="E1086" s="2">
        <v>127.0999985</v>
      </c>
      <c r="F1086" s="2">
        <v>126.616333</v>
      </c>
      <c r="G1086" s="2">
        <v>27100700</v>
      </c>
      <c r="H1086" s="2" cm="1">
        <f t="array" ref="H1086">IF(ROW()=ROW(Stocks[#Headers])+1, 0, Stocks[[#This Row],[Date]] - INDEX(Stocks[Date], ROW()-ROW(Stocks[#Headers])))</f>
        <v>0</v>
      </c>
    </row>
    <row r="1087" spans="1:8" x14ac:dyDescent="0.3">
      <c r="A1087" s="1">
        <v>42625</v>
      </c>
      <c r="B1087" s="2">
        <v>125.9599991</v>
      </c>
      <c r="C1087" s="2">
        <v>128.7599945</v>
      </c>
      <c r="D1087" s="2">
        <v>125.75</v>
      </c>
      <c r="E1087" s="2">
        <v>128.6900024</v>
      </c>
      <c r="F1087" s="2">
        <v>128.20028690000001</v>
      </c>
      <c r="G1087" s="2">
        <v>21252800</v>
      </c>
      <c r="H1087" s="2" cm="1">
        <f t="array" ref="H1087">IF(ROW()=ROW(Stocks[#Headers])+1, 0, Stocks[[#This Row],[Date]] - INDEX(Stocks[Date], ROW()-ROW(Stocks[#Headers])))</f>
        <v>0</v>
      </c>
    </row>
    <row r="1088" spans="1:8" x14ac:dyDescent="0.3">
      <c r="A1088" s="1">
        <v>42626</v>
      </c>
      <c r="B1088" s="2">
        <v>128.02999879999999</v>
      </c>
      <c r="C1088" s="2">
        <v>128.3500061</v>
      </c>
      <c r="D1088" s="2">
        <v>126.6600037</v>
      </c>
      <c r="E1088" s="2">
        <v>127.2099991</v>
      </c>
      <c r="F1088" s="2">
        <v>126.725914</v>
      </c>
      <c r="G1088" s="2">
        <v>18016200</v>
      </c>
      <c r="H1088" s="2" cm="1">
        <f t="array" ref="H1088">IF(ROW()=ROW(Stocks[#Headers])+1, 0, Stocks[[#This Row],[Date]] - INDEX(Stocks[Date], ROW()-ROW(Stocks[#Headers])))</f>
        <v>0</v>
      </c>
    </row>
    <row r="1089" spans="1:8" x14ac:dyDescent="0.3">
      <c r="A1089" s="1">
        <v>42627</v>
      </c>
      <c r="B1089" s="2">
        <v>126.88999939999999</v>
      </c>
      <c r="C1089" s="2">
        <v>128.8000031</v>
      </c>
      <c r="D1089" s="2">
        <v>126.88999939999999</v>
      </c>
      <c r="E1089" s="2">
        <v>127.7699966</v>
      </c>
      <c r="F1089" s="2">
        <v>127.283783</v>
      </c>
      <c r="G1089" s="2">
        <v>15691100</v>
      </c>
      <c r="H1089" s="2" cm="1">
        <f t="array" ref="H1089">IF(ROW()=ROW(Stocks[#Headers])+1, 0, Stocks[[#This Row],[Date]] - INDEX(Stocks[Date], ROW()-ROW(Stocks[#Headers])))</f>
        <v>0</v>
      </c>
    </row>
    <row r="1090" spans="1:8" x14ac:dyDescent="0.3">
      <c r="A1090" s="1">
        <v>42628</v>
      </c>
      <c r="B1090" s="2">
        <v>127.9800034</v>
      </c>
      <c r="C1090" s="2">
        <v>129.1000061</v>
      </c>
      <c r="D1090" s="2">
        <v>127.66999819999999</v>
      </c>
      <c r="E1090" s="2">
        <v>128.3500061</v>
      </c>
      <c r="F1090" s="2">
        <v>127.8615799</v>
      </c>
      <c r="G1090" s="2">
        <v>15077200</v>
      </c>
      <c r="H1090" s="2" cm="1">
        <f t="array" ref="H1090">IF(ROW()=ROW(Stocks[#Headers])+1, 0, Stocks[[#This Row],[Date]] - INDEX(Stocks[Date], ROW()-ROW(Stocks[#Headers])))</f>
        <v>0</v>
      </c>
    </row>
    <row r="1091" spans="1:8" x14ac:dyDescent="0.3">
      <c r="A1091" s="1">
        <v>42629</v>
      </c>
      <c r="B1091" s="2">
        <v>128.1999969</v>
      </c>
      <c r="C1091" s="2">
        <v>129.17999270000001</v>
      </c>
      <c r="D1091" s="2">
        <v>128.1999969</v>
      </c>
      <c r="E1091" s="2">
        <v>129.07000729999999</v>
      </c>
      <c r="F1091" s="2">
        <v>128.5788422</v>
      </c>
      <c r="G1091" s="2">
        <v>24119200</v>
      </c>
      <c r="H1091" s="2" cm="1">
        <f t="array" ref="H1091">IF(ROW()=ROW(Stocks[#Headers])+1, 0, Stocks[[#This Row],[Date]] - INDEX(Stocks[Date], ROW()-ROW(Stocks[#Headers])))</f>
        <v>0</v>
      </c>
    </row>
    <row r="1092" spans="1:8" x14ac:dyDescent="0.3">
      <c r="A1092" s="1">
        <v>42632</v>
      </c>
      <c r="B1092" s="2">
        <v>129.9100037</v>
      </c>
      <c r="C1092" s="2">
        <v>129.9400024</v>
      </c>
      <c r="D1092" s="2">
        <v>128.2599945</v>
      </c>
      <c r="E1092" s="2">
        <v>128.6499939</v>
      </c>
      <c r="F1092" s="2">
        <v>128.16041559999999</v>
      </c>
      <c r="G1092" s="2">
        <v>14958800</v>
      </c>
      <c r="H1092" s="2" cm="1">
        <f t="array" ref="H1092">IF(ROW()=ROW(Stocks[#Headers])+1, 0, Stocks[[#This Row],[Date]] - INDEX(Stocks[Date], ROW()-ROW(Stocks[#Headers])))</f>
        <v>0</v>
      </c>
    </row>
    <row r="1093" spans="1:8" x14ac:dyDescent="0.3">
      <c r="A1093" s="1">
        <v>42633</v>
      </c>
      <c r="B1093" s="2">
        <v>128.6499939</v>
      </c>
      <c r="C1093" s="2">
        <v>129.16999820000001</v>
      </c>
      <c r="D1093" s="2">
        <v>128.02999879999999</v>
      </c>
      <c r="E1093" s="2">
        <v>128.63999939999999</v>
      </c>
      <c r="F1093" s="2">
        <v>128.1504822</v>
      </c>
      <c r="G1093" s="2">
        <v>11083800</v>
      </c>
      <c r="H1093" s="2" cm="1">
        <f t="array" ref="H1093">IF(ROW()=ROW(Stocks[#Headers])+1, 0, Stocks[[#This Row],[Date]] - INDEX(Stocks[Date], ROW()-ROW(Stocks[#Headers])))</f>
        <v>0</v>
      </c>
    </row>
    <row r="1094" spans="1:8" x14ac:dyDescent="0.3">
      <c r="A1094" s="1">
        <v>42634</v>
      </c>
      <c r="B1094" s="2">
        <v>129.13000489999999</v>
      </c>
      <c r="C1094" s="2">
        <v>130.0099945</v>
      </c>
      <c r="D1094" s="2">
        <v>128.38999939999999</v>
      </c>
      <c r="E1094" s="2">
        <v>129.9400024</v>
      </c>
      <c r="F1094" s="2">
        <v>129.4455261</v>
      </c>
      <c r="G1094" s="2">
        <v>14068300</v>
      </c>
      <c r="H1094" s="2" cm="1">
        <f t="array" ref="H1094">IF(ROW()=ROW(Stocks[#Headers])+1, 0, Stocks[[#This Row],[Date]] - INDEX(Stocks[Date], ROW()-ROW(Stocks[#Headers])))</f>
        <v>0</v>
      </c>
    </row>
    <row r="1095" spans="1:8" x14ac:dyDescent="0.3">
      <c r="A1095" s="1">
        <v>42635</v>
      </c>
      <c r="B1095" s="2">
        <v>130.5</v>
      </c>
      <c r="C1095" s="2">
        <v>130.72999569999999</v>
      </c>
      <c r="D1095" s="2">
        <v>129.5599976</v>
      </c>
      <c r="E1095" s="2">
        <v>130.08000179999999</v>
      </c>
      <c r="F1095" s="2">
        <v>129.5849915</v>
      </c>
      <c r="G1095" s="2">
        <v>15538300</v>
      </c>
      <c r="H1095" s="2" cm="1">
        <f t="array" ref="H1095">IF(ROW()=ROW(Stocks[#Headers])+1, 0, Stocks[[#This Row],[Date]] - INDEX(Stocks[Date], ROW()-ROW(Stocks[#Headers])))</f>
        <v>0</v>
      </c>
    </row>
    <row r="1096" spans="1:8" x14ac:dyDescent="0.3">
      <c r="A1096" s="1">
        <v>42636</v>
      </c>
      <c r="B1096" s="2">
        <v>127.5599976</v>
      </c>
      <c r="C1096" s="2">
        <v>128.6000061</v>
      </c>
      <c r="D1096" s="2">
        <v>127.3000031</v>
      </c>
      <c r="E1096" s="2">
        <v>127.9599991</v>
      </c>
      <c r="F1096" s="2">
        <v>127.47305299999999</v>
      </c>
      <c r="G1096" s="2">
        <v>28326300</v>
      </c>
      <c r="H1096" s="2" cm="1">
        <f t="array" ref="H1096">IF(ROW()=ROW(Stocks[#Headers])+1, 0, Stocks[[#This Row],[Date]] - INDEX(Stocks[Date], ROW()-ROW(Stocks[#Headers])))</f>
        <v>0</v>
      </c>
    </row>
    <row r="1097" spans="1:8" x14ac:dyDescent="0.3">
      <c r="A1097" s="1">
        <v>42639</v>
      </c>
      <c r="B1097" s="2">
        <v>127.3700027</v>
      </c>
      <c r="C1097" s="2">
        <v>128.1600037</v>
      </c>
      <c r="D1097" s="2">
        <v>126.8000031</v>
      </c>
      <c r="E1097" s="2">
        <v>127.3099976</v>
      </c>
      <c r="F1097" s="2">
        <v>126.825531</v>
      </c>
      <c r="G1097" s="2">
        <v>15064900</v>
      </c>
      <c r="H1097" s="2" cm="1">
        <f t="array" ref="H1097">IF(ROW()=ROW(Stocks[#Headers])+1, 0, Stocks[[#This Row],[Date]] - INDEX(Stocks[Date], ROW()-ROW(Stocks[#Headers])))</f>
        <v>0</v>
      </c>
    </row>
    <row r="1098" spans="1:8" x14ac:dyDescent="0.3">
      <c r="A1098" s="1">
        <v>42640</v>
      </c>
      <c r="B1098" s="2">
        <v>127.61000060000001</v>
      </c>
      <c r="C1098" s="2">
        <v>129.0099945</v>
      </c>
      <c r="D1098" s="2">
        <v>127.4300003</v>
      </c>
      <c r="E1098" s="2">
        <v>128.6900024</v>
      </c>
      <c r="F1098" s="2">
        <v>128.20028690000001</v>
      </c>
      <c r="G1098" s="2">
        <v>15637100</v>
      </c>
      <c r="H1098" s="2" cm="1">
        <f t="array" ref="H1098">IF(ROW()=ROW(Stocks[#Headers])+1, 0, Stocks[[#This Row],[Date]] - INDEX(Stocks[Date], ROW()-ROW(Stocks[#Headers])))</f>
        <v>0</v>
      </c>
    </row>
    <row r="1099" spans="1:8" x14ac:dyDescent="0.3">
      <c r="A1099" s="1">
        <v>42641</v>
      </c>
      <c r="B1099" s="2">
        <v>129.21000670000001</v>
      </c>
      <c r="C1099" s="2">
        <v>129.47000120000001</v>
      </c>
      <c r="D1099" s="2">
        <v>128.3999939</v>
      </c>
      <c r="E1099" s="2">
        <v>129.22999569999999</v>
      </c>
      <c r="F1099" s="2">
        <v>128.7382202</v>
      </c>
      <c r="G1099" s="2">
        <v>12047600</v>
      </c>
      <c r="H1099" s="2" cm="1">
        <f t="array" ref="H1099">IF(ROW()=ROW(Stocks[#Headers])+1, 0, Stocks[[#This Row],[Date]] - INDEX(Stocks[Date], ROW()-ROW(Stocks[#Headers])))</f>
        <v>0</v>
      </c>
    </row>
    <row r="1100" spans="1:8" x14ac:dyDescent="0.3">
      <c r="A1100" s="1">
        <v>42642</v>
      </c>
      <c r="B1100" s="2">
        <v>129.17999270000001</v>
      </c>
      <c r="C1100" s="2">
        <v>129.28999329999999</v>
      </c>
      <c r="D1100" s="2">
        <v>127.5500031</v>
      </c>
      <c r="E1100" s="2">
        <v>128.0899963</v>
      </c>
      <c r="F1100" s="2">
        <v>127.60256200000001</v>
      </c>
      <c r="G1100" s="2">
        <v>14532200</v>
      </c>
      <c r="H1100" s="2" cm="1">
        <f t="array" ref="H1100">IF(ROW()=ROW(Stocks[#Headers])+1, 0, Stocks[[#This Row],[Date]] - INDEX(Stocks[Date], ROW()-ROW(Stocks[#Headers])))</f>
        <v>0</v>
      </c>
    </row>
    <row r="1101" spans="1:8" x14ac:dyDescent="0.3">
      <c r="A1101" s="1">
        <v>42643</v>
      </c>
      <c r="B1101" s="2">
        <v>128.02999879999999</v>
      </c>
      <c r="C1101" s="2">
        <v>128.5899963</v>
      </c>
      <c r="D1101" s="2">
        <v>127.4499969</v>
      </c>
      <c r="E1101" s="2">
        <v>128.27000430000001</v>
      </c>
      <c r="F1101" s="2">
        <v>127.78187560000001</v>
      </c>
      <c r="G1101" s="2">
        <v>18402900</v>
      </c>
      <c r="H1101" s="2" cm="1">
        <f t="array" ref="H1101">IF(ROW()=ROW(Stocks[#Headers])+1, 0, Stocks[[#This Row],[Date]] - INDEX(Stocks[Date], ROW()-ROW(Stocks[#Headers])))</f>
        <v>0</v>
      </c>
    </row>
    <row r="1102" spans="1:8" x14ac:dyDescent="0.3">
      <c r="A1102" s="1">
        <v>42646</v>
      </c>
      <c r="B1102" s="2">
        <v>128.38000489999999</v>
      </c>
      <c r="C1102" s="2">
        <v>129.0899963</v>
      </c>
      <c r="D1102" s="2">
        <v>127.8000031</v>
      </c>
      <c r="E1102" s="2">
        <v>128.77000430000001</v>
      </c>
      <c r="F1102" s="2">
        <v>128.27998349999999</v>
      </c>
      <c r="G1102" s="2">
        <v>13156900</v>
      </c>
      <c r="H1102" s="2" cm="1">
        <f t="array" ref="H1102">IF(ROW()=ROW(Stocks[#Headers])+1, 0, Stocks[[#This Row],[Date]] - INDEX(Stocks[Date], ROW()-ROW(Stocks[#Headers])))</f>
        <v>0</v>
      </c>
    </row>
    <row r="1103" spans="1:8" x14ac:dyDescent="0.3">
      <c r="A1103" s="1">
        <v>42647</v>
      </c>
      <c r="B1103" s="2">
        <v>129.16999820000001</v>
      </c>
      <c r="C1103" s="2">
        <v>129.27999879999999</v>
      </c>
      <c r="D1103" s="2">
        <v>127.5500031</v>
      </c>
      <c r="E1103" s="2">
        <v>128.1900024</v>
      </c>
      <c r="F1103" s="2">
        <v>127.70219419999999</v>
      </c>
      <c r="G1103" s="2">
        <v>14307500</v>
      </c>
      <c r="H1103" s="2" cm="1">
        <f t="array" ref="H1103">IF(ROW()=ROW(Stocks[#Headers])+1, 0, Stocks[[#This Row],[Date]] - INDEX(Stocks[Date], ROW()-ROW(Stocks[#Headers])))</f>
        <v>0</v>
      </c>
    </row>
    <row r="1104" spans="1:8" x14ac:dyDescent="0.3">
      <c r="A1104" s="1">
        <v>42648</v>
      </c>
      <c r="B1104" s="2">
        <v>128.25</v>
      </c>
      <c r="C1104" s="2">
        <v>128.8000031</v>
      </c>
      <c r="D1104" s="2">
        <v>127.83000180000001</v>
      </c>
      <c r="E1104" s="2">
        <v>128.47000120000001</v>
      </c>
      <c r="F1104" s="2">
        <v>127.9811401</v>
      </c>
      <c r="G1104" s="2">
        <v>12386800</v>
      </c>
      <c r="H1104" s="2" cm="1">
        <f t="array" ref="H1104">IF(ROW()=ROW(Stocks[#Headers])+1, 0, Stocks[[#This Row],[Date]] - INDEX(Stocks[Date], ROW()-ROW(Stocks[#Headers])))</f>
        <v>0</v>
      </c>
    </row>
    <row r="1105" spans="1:8" x14ac:dyDescent="0.3">
      <c r="A1105" s="1">
        <v>42649</v>
      </c>
      <c r="B1105" s="2">
        <v>128.42999270000001</v>
      </c>
      <c r="C1105" s="2">
        <v>129.0599976</v>
      </c>
      <c r="D1105" s="2">
        <v>128.08000179999999</v>
      </c>
      <c r="E1105" s="2">
        <v>128.7400055</v>
      </c>
      <c r="F1105" s="2">
        <v>128.25009159999999</v>
      </c>
      <c r="G1105" s="2">
        <v>11682700</v>
      </c>
      <c r="H1105" s="2" cm="1">
        <f t="array" ref="H1105">IF(ROW()=ROW(Stocks[#Headers])+1, 0, Stocks[[#This Row],[Date]] - INDEX(Stocks[Date], ROW()-ROW(Stocks[#Headers])))</f>
        <v>0</v>
      </c>
    </row>
    <row r="1106" spans="1:8" x14ac:dyDescent="0.3">
      <c r="A1106" s="1">
        <v>42650</v>
      </c>
      <c r="B1106" s="2">
        <v>129.03999329999999</v>
      </c>
      <c r="C1106" s="2">
        <v>129.25</v>
      </c>
      <c r="D1106" s="2">
        <v>128.33000179999999</v>
      </c>
      <c r="E1106" s="2">
        <v>128.9900055</v>
      </c>
      <c r="F1106" s="2">
        <v>128.4991455</v>
      </c>
      <c r="G1106" s="2">
        <v>12804400</v>
      </c>
      <c r="H1106" s="2" cm="1">
        <f t="array" ref="H1106">IF(ROW()=ROW(Stocks[#Headers])+1, 0, Stocks[[#This Row],[Date]] - INDEX(Stocks[Date], ROW()-ROW(Stocks[#Headers])))</f>
        <v>0</v>
      </c>
    </row>
    <row r="1107" spans="1:8" x14ac:dyDescent="0.3">
      <c r="A1107" s="1">
        <v>42653</v>
      </c>
      <c r="B1107" s="2">
        <v>129.67999270000001</v>
      </c>
      <c r="C1107" s="2">
        <v>130.6999969</v>
      </c>
      <c r="D1107" s="2">
        <v>129.1999969</v>
      </c>
      <c r="E1107" s="2">
        <v>130.2400055</v>
      </c>
      <c r="F1107" s="2">
        <v>129.74438480000001</v>
      </c>
      <c r="G1107" s="2">
        <v>15138700</v>
      </c>
      <c r="H1107" s="2" cm="1">
        <f t="array" ref="H1107">IF(ROW()=ROW(Stocks[#Headers])+1, 0, Stocks[[#This Row],[Date]] - INDEX(Stocks[Date], ROW()-ROW(Stocks[#Headers])))</f>
        <v>0</v>
      </c>
    </row>
    <row r="1108" spans="1:8" x14ac:dyDescent="0.3">
      <c r="A1108" s="1">
        <v>42654</v>
      </c>
      <c r="B1108" s="2">
        <v>130.22999569999999</v>
      </c>
      <c r="C1108" s="2">
        <v>130.63999939999999</v>
      </c>
      <c r="D1108" s="2">
        <v>128.22999569999999</v>
      </c>
      <c r="E1108" s="2">
        <v>128.88000489999999</v>
      </c>
      <c r="F1108" s="2">
        <v>128.3895569</v>
      </c>
      <c r="G1108" s="2">
        <v>17537900</v>
      </c>
      <c r="H1108" s="2" cm="1">
        <f t="array" ref="H1108">IF(ROW()=ROW(Stocks[#Headers])+1, 0, Stocks[[#This Row],[Date]] - INDEX(Stocks[Date], ROW()-ROW(Stocks[#Headers])))</f>
        <v>0</v>
      </c>
    </row>
    <row r="1109" spans="1:8" x14ac:dyDescent="0.3">
      <c r="A1109" s="1">
        <v>42655</v>
      </c>
      <c r="B1109" s="2">
        <v>129.0099945</v>
      </c>
      <c r="C1109" s="2">
        <v>129.6600037</v>
      </c>
      <c r="D1109" s="2">
        <v>128.46000670000001</v>
      </c>
      <c r="E1109" s="2">
        <v>129.0500031</v>
      </c>
      <c r="F1109" s="2">
        <v>128.5589142</v>
      </c>
      <c r="G1109" s="2">
        <v>11073000</v>
      </c>
      <c r="H1109" s="2" cm="1">
        <f t="array" ref="H1109">IF(ROW()=ROW(Stocks[#Headers])+1, 0, Stocks[[#This Row],[Date]] - INDEX(Stocks[Date], ROW()-ROW(Stocks[#Headers])))</f>
        <v>0</v>
      </c>
    </row>
    <row r="1110" spans="1:8" x14ac:dyDescent="0.3">
      <c r="A1110" s="1">
        <v>42656</v>
      </c>
      <c r="B1110" s="2">
        <v>128.21000670000001</v>
      </c>
      <c r="C1110" s="2">
        <v>128.25</v>
      </c>
      <c r="D1110" s="2">
        <v>126.75</v>
      </c>
      <c r="E1110" s="2">
        <v>127.8199997</v>
      </c>
      <c r="F1110" s="2">
        <v>127.3335953</v>
      </c>
      <c r="G1110" s="2">
        <v>17139300</v>
      </c>
      <c r="H1110" s="2" cm="1">
        <f t="array" ref="H1110">IF(ROW()=ROW(Stocks[#Headers])+1, 0, Stocks[[#This Row],[Date]] - INDEX(Stocks[Date], ROW()-ROW(Stocks[#Headers])))</f>
        <v>0</v>
      </c>
    </row>
    <row r="1111" spans="1:8" x14ac:dyDescent="0.3">
      <c r="A1111" s="1">
        <v>42657</v>
      </c>
      <c r="B1111" s="2">
        <v>128.4900055</v>
      </c>
      <c r="C1111" s="2">
        <v>128.9499969</v>
      </c>
      <c r="D1111" s="2">
        <v>127.58000180000001</v>
      </c>
      <c r="E1111" s="2">
        <v>127.8799973</v>
      </c>
      <c r="F1111" s="2">
        <v>127.39336400000001</v>
      </c>
      <c r="G1111" s="2">
        <v>13345300</v>
      </c>
      <c r="H1111" s="2" cm="1">
        <f t="array" ref="H1111">IF(ROW()=ROW(Stocks[#Headers])+1, 0, Stocks[[#This Row],[Date]] - INDEX(Stocks[Date], ROW()-ROW(Stocks[#Headers])))</f>
        <v>0</v>
      </c>
    </row>
    <row r="1112" spans="1:8" x14ac:dyDescent="0.3">
      <c r="A1112" s="1">
        <v>42660</v>
      </c>
      <c r="B1112" s="2">
        <v>128.1999969</v>
      </c>
      <c r="C1112" s="2">
        <v>128.47000120000001</v>
      </c>
      <c r="D1112" s="2">
        <v>127.3199997</v>
      </c>
      <c r="E1112" s="2">
        <v>127.5400009</v>
      </c>
      <c r="F1112" s="2">
        <v>127.05465700000001</v>
      </c>
      <c r="G1112" s="2">
        <v>11351700</v>
      </c>
      <c r="H1112" s="2" cm="1">
        <f t="array" ref="H1112">IF(ROW()=ROW(Stocks[#Headers])+1, 0, Stocks[[#This Row],[Date]] - INDEX(Stocks[Date], ROW()-ROW(Stocks[#Headers])))</f>
        <v>0</v>
      </c>
    </row>
    <row r="1113" spans="1:8" x14ac:dyDescent="0.3">
      <c r="A1113" s="1">
        <v>42661</v>
      </c>
      <c r="B1113" s="2">
        <v>128.67999270000001</v>
      </c>
      <c r="C1113" s="2">
        <v>129.38999939999999</v>
      </c>
      <c r="D1113" s="2">
        <v>128.0099945</v>
      </c>
      <c r="E1113" s="2">
        <v>128.57000729999999</v>
      </c>
      <c r="F1113" s="2">
        <v>128.08073429999999</v>
      </c>
      <c r="G1113" s="2">
        <v>13504000</v>
      </c>
      <c r="H1113" s="2" cm="1">
        <f t="array" ref="H1113">IF(ROW()=ROW(Stocks[#Headers])+1, 0, Stocks[[#This Row],[Date]] - INDEX(Stocks[Date], ROW()-ROW(Stocks[#Headers])))</f>
        <v>0</v>
      </c>
    </row>
    <row r="1114" spans="1:8" x14ac:dyDescent="0.3">
      <c r="A1114" s="1">
        <v>42662</v>
      </c>
      <c r="B1114" s="2">
        <v>128.7400055</v>
      </c>
      <c r="C1114" s="2">
        <v>130.47000120000001</v>
      </c>
      <c r="D1114" s="2">
        <v>128.6000061</v>
      </c>
      <c r="E1114" s="2">
        <v>130.11000060000001</v>
      </c>
      <c r="F1114" s="2">
        <v>129.61486819999999</v>
      </c>
      <c r="G1114" s="2">
        <v>16752300</v>
      </c>
      <c r="H1114" s="2" cm="1">
        <f t="array" ref="H1114">IF(ROW()=ROW(Stocks[#Headers])+1, 0, Stocks[[#This Row],[Date]] - INDEX(Stocks[Date], ROW()-ROW(Stocks[#Headers])))</f>
        <v>0</v>
      </c>
    </row>
    <row r="1115" spans="1:8" x14ac:dyDescent="0.3">
      <c r="A1115" s="1">
        <v>42663</v>
      </c>
      <c r="B1115" s="2">
        <v>130.07000729999999</v>
      </c>
      <c r="C1115" s="2">
        <v>130.6600037</v>
      </c>
      <c r="D1115" s="2">
        <v>129.5</v>
      </c>
      <c r="E1115" s="2">
        <v>130</v>
      </c>
      <c r="F1115" s="2">
        <v>129.5052948</v>
      </c>
      <c r="G1115" s="2">
        <v>13167500</v>
      </c>
      <c r="H1115" s="2" cm="1">
        <f t="array" ref="H1115">IF(ROW()=ROW(Stocks[#Headers])+1, 0, Stocks[[#This Row],[Date]] - INDEX(Stocks[Date], ROW()-ROW(Stocks[#Headers])))</f>
        <v>0</v>
      </c>
    </row>
    <row r="1116" spans="1:8" x14ac:dyDescent="0.3">
      <c r="A1116" s="1">
        <v>42664</v>
      </c>
      <c r="B1116" s="2">
        <v>129.77999879999999</v>
      </c>
      <c r="C1116" s="2">
        <v>132.13000489999999</v>
      </c>
      <c r="D1116" s="2">
        <v>129.6999969</v>
      </c>
      <c r="E1116" s="2">
        <v>132.07000729999999</v>
      </c>
      <c r="F1116" s="2">
        <v>131.56744380000001</v>
      </c>
      <c r="G1116" s="2">
        <v>19088800</v>
      </c>
      <c r="H1116" s="2" cm="1">
        <f t="array" ref="H1116">IF(ROW()=ROW(Stocks[#Headers])+1, 0, Stocks[[#This Row],[Date]] - INDEX(Stocks[Date], ROW()-ROW(Stocks[#Headers])))</f>
        <v>0</v>
      </c>
    </row>
    <row r="1117" spans="1:8" x14ac:dyDescent="0.3">
      <c r="A1117" s="1">
        <v>42667</v>
      </c>
      <c r="B1117" s="2">
        <v>132.72000120000001</v>
      </c>
      <c r="C1117" s="2">
        <v>133.4100037</v>
      </c>
      <c r="D1117" s="2">
        <v>132.1499939</v>
      </c>
      <c r="E1117" s="2">
        <v>133.27999879999999</v>
      </c>
      <c r="F1117" s="2">
        <v>132.7728271</v>
      </c>
      <c r="G1117" s="2">
        <v>17470200</v>
      </c>
      <c r="H1117" s="2" cm="1">
        <f t="array" ref="H1117">IF(ROW()=ROW(Stocks[#Headers])+1, 0, Stocks[[#This Row],[Date]] - INDEX(Stocks[Date], ROW()-ROW(Stocks[#Headers])))</f>
        <v>0</v>
      </c>
    </row>
    <row r="1118" spans="1:8" x14ac:dyDescent="0.3">
      <c r="A1118" s="1">
        <v>42668</v>
      </c>
      <c r="B1118" s="2">
        <v>133.5</v>
      </c>
      <c r="C1118" s="2">
        <v>133.5</v>
      </c>
      <c r="D1118" s="2">
        <v>132.22000120000001</v>
      </c>
      <c r="E1118" s="2">
        <v>132.28999329999999</v>
      </c>
      <c r="F1118" s="2">
        <v>131.78657530000001</v>
      </c>
      <c r="G1118" s="2">
        <v>13336800</v>
      </c>
      <c r="H1118" s="2" cm="1">
        <f t="array" ref="H1118">IF(ROW()=ROW(Stocks[#Headers])+1, 0, Stocks[[#This Row],[Date]] - INDEX(Stocks[Date], ROW()-ROW(Stocks[#Headers])))</f>
        <v>0</v>
      </c>
    </row>
    <row r="1119" spans="1:8" x14ac:dyDescent="0.3">
      <c r="A1119" s="1">
        <v>42669</v>
      </c>
      <c r="B1119" s="2">
        <v>131.63999939999999</v>
      </c>
      <c r="C1119" s="2">
        <v>132.2599945</v>
      </c>
      <c r="D1119" s="2">
        <v>130.9400024</v>
      </c>
      <c r="E1119" s="2">
        <v>131.03999329999999</v>
      </c>
      <c r="F1119" s="2">
        <v>130.5413361</v>
      </c>
      <c r="G1119" s="2">
        <v>13084700</v>
      </c>
      <c r="H1119" s="2" cm="1">
        <f t="array" ref="H1119">IF(ROW()=ROW(Stocks[#Headers])+1, 0, Stocks[[#This Row],[Date]] - INDEX(Stocks[Date], ROW()-ROW(Stocks[#Headers])))</f>
        <v>0</v>
      </c>
    </row>
    <row r="1120" spans="1:8" x14ac:dyDescent="0.3">
      <c r="A1120" s="1">
        <v>42670</v>
      </c>
      <c r="B1120" s="2">
        <v>131.7400055</v>
      </c>
      <c r="C1120" s="2">
        <v>131.8000031</v>
      </c>
      <c r="D1120" s="2">
        <v>129.27000430000001</v>
      </c>
      <c r="E1120" s="2">
        <v>129.6900024</v>
      </c>
      <c r="F1120" s="2">
        <v>129.19645689999999</v>
      </c>
      <c r="G1120" s="2">
        <v>16741400</v>
      </c>
      <c r="H1120" s="2" cm="1">
        <f t="array" ref="H1120">IF(ROW()=ROW(Stocks[#Headers])+1, 0, Stocks[[#This Row],[Date]] - INDEX(Stocks[Date], ROW()-ROW(Stocks[#Headers])))</f>
        <v>0</v>
      </c>
    </row>
    <row r="1121" spans="1:8" x14ac:dyDescent="0.3">
      <c r="A1121" s="1">
        <v>42671</v>
      </c>
      <c r="B1121" s="2">
        <v>130.5</v>
      </c>
      <c r="C1121" s="2">
        <v>132.97000120000001</v>
      </c>
      <c r="D1121" s="2">
        <v>129.92999270000001</v>
      </c>
      <c r="E1121" s="2">
        <v>131.28999329999999</v>
      </c>
      <c r="F1121" s="2">
        <v>130.7904053</v>
      </c>
      <c r="G1121" s="2">
        <v>24545500</v>
      </c>
      <c r="H1121" s="2" cm="1">
        <f t="array" ref="H1121">IF(ROW()=ROW(Stocks[#Headers])+1, 0, Stocks[[#This Row],[Date]] - INDEX(Stocks[Date], ROW()-ROW(Stocks[#Headers])))</f>
        <v>0</v>
      </c>
    </row>
    <row r="1122" spans="1:8" x14ac:dyDescent="0.3">
      <c r="A1122" s="1">
        <v>42674</v>
      </c>
      <c r="B1122" s="2">
        <v>132.0099945</v>
      </c>
      <c r="C1122" s="2">
        <v>132.11999510000001</v>
      </c>
      <c r="D1122" s="2">
        <v>130.88000489999999</v>
      </c>
      <c r="E1122" s="2">
        <v>130.9900055</v>
      </c>
      <c r="F1122" s="2">
        <v>130.49153140000001</v>
      </c>
      <c r="G1122" s="2">
        <v>15669000</v>
      </c>
      <c r="H1122" s="2" cm="1">
        <f t="array" ref="H1122">IF(ROW()=ROW(Stocks[#Headers])+1, 0, Stocks[[#This Row],[Date]] - INDEX(Stocks[Date], ROW()-ROW(Stocks[#Headers])))</f>
        <v>0</v>
      </c>
    </row>
    <row r="1123" spans="1:8" x14ac:dyDescent="0.3">
      <c r="A1123" s="1">
        <v>42675</v>
      </c>
      <c r="B1123" s="2">
        <v>131.4100037</v>
      </c>
      <c r="C1123" s="2">
        <v>131.9400024</v>
      </c>
      <c r="D1123" s="2">
        <v>128.6499939</v>
      </c>
      <c r="E1123" s="2">
        <v>129.5</v>
      </c>
      <c r="F1123" s="2">
        <v>129.0072021</v>
      </c>
      <c r="G1123" s="2">
        <v>22077800</v>
      </c>
      <c r="H1123" s="2" cm="1">
        <f t="array" ref="H1123">IF(ROW()=ROW(Stocks[#Headers])+1, 0, Stocks[[#This Row],[Date]] - INDEX(Stocks[Date], ROW()-ROW(Stocks[#Headers])))</f>
        <v>0</v>
      </c>
    </row>
    <row r="1124" spans="1:8" x14ac:dyDescent="0.3">
      <c r="A1124" s="1">
        <v>42676</v>
      </c>
      <c r="B1124" s="2">
        <v>130.22999569999999</v>
      </c>
      <c r="C1124" s="2">
        <v>130.22999569999999</v>
      </c>
      <c r="D1124" s="2">
        <v>126.2799988</v>
      </c>
      <c r="E1124" s="2">
        <v>127.16999819999999</v>
      </c>
      <c r="F1124" s="2">
        <v>126.6860657</v>
      </c>
      <c r="G1124" s="2">
        <v>39640900</v>
      </c>
      <c r="H1124" s="2" cm="1">
        <f t="array" ref="H1124">IF(ROW()=ROW(Stocks[#Headers])+1, 0, Stocks[[#This Row],[Date]] - INDEX(Stocks[Date], ROW()-ROW(Stocks[#Headers])))</f>
        <v>0</v>
      </c>
    </row>
    <row r="1125" spans="1:8" x14ac:dyDescent="0.3">
      <c r="A1125" s="1">
        <v>42677</v>
      </c>
      <c r="B1125" s="2">
        <v>122</v>
      </c>
      <c r="C1125" s="2">
        <v>123.2799988</v>
      </c>
      <c r="D1125" s="2">
        <v>119.5</v>
      </c>
      <c r="E1125" s="2">
        <v>120</v>
      </c>
      <c r="F1125" s="2">
        <v>119.5433426</v>
      </c>
      <c r="G1125" s="2">
        <v>63766300</v>
      </c>
      <c r="H1125" s="2" cm="1">
        <f t="array" ref="H1125">IF(ROW()=ROW(Stocks[#Headers])+1, 0, Stocks[[#This Row],[Date]] - INDEX(Stocks[Date], ROW()-ROW(Stocks[#Headers])))</f>
        <v>0</v>
      </c>
    </row>
    <row r="1126" spans="1:8" x14ac:dyDescent="0.3">
      <c r="A1126" s="1">
        <v>42678</v>
      </c>
      <c r="B1126" s="2">
        <v>119.5899963</v>
      </c>
      <c r="C1126" s="2">
        <v>121.9300003</v>
      </c>
      <c r="D1126" s="2">
        <v>119.25</v>
      </c>
      <c r="E1126" s="2">
        <v>120.75</v>
      </c>
      <c r="F1126" s="2">
        <v>120.2904968</v>
      </c>
      <c r="G1126" s="2">
        <v>30545500</v>
      </c>
      <c r="H1126" s="2" cm="1">
        <f t="array" ref="H1126">IF(ROW()=ROW(Stocks[#Headers])+1, 0, Stocks[[#This Row],[Date]] - INDEX(Stocks[Date], ROW()-ROW(Stocks[#Headers])))</f>
        <v>0</v>
      </c>
    </row>
    <row r="1127" spans="1:8" x14ac:dyDescent="0.3">
      <c r="A1127" s="1">
        <v>42681</v>
      </c>
      <c r="B1127" s="2">
        <v>122.83000180000001</v>
      </c>
      <c r="C1127" s="2">
        <v>123.2099991</v>
      </c>
      <c r="D1127" s="2">
        <v>121.3499985</v>
      </c>
      <c r="E1127" s="2">
        <v>122.1500015</v>
      </c>
      <c r="F1127" s="2">
        <v>121.6851654</v>
      </c>
      <c r="G1127" s="2">
        <v>23008900</v>
      </c>
      <c r="H1127" s="2" cm="1">
        <f t="array" ref="H1127">IF(ROW()=ROW(Stocks[#Headers])+1, 0, Stocks[[#This Row],[Date]] - INDEX(Stocks[Date], ROW()-ROW(Stocks[#Headers])))</f>
        <v>0</v>
      </c>
    </row>
    <row r="1128" spans="1:8" x14ac:dyDescent="0.3">
      <c r="A1128" s="1">
        <v>42682</v>
      </c>
      <c r="B1128" s="2">
        <v>122.0299988</v>
      </c>
      <c r="C1128" s="2">
        <v>124.61000060000001</v>
      </c>
      <c r="D1128" s="2">
        <v>121.5400009</v>
      </c>
      <c r="E1128" s="2">
        <v>124.2200012</v>
      </c>
      <c r="F1128" s="2">
        <v>123.7472992</v>
      </c>
      <c r="G1128" s="2">
        <v>19460800</v>
      </c>
      <c r="H1128" s="2" cm="1">
        <f t="array" ref="H1128">IF(ROW()=ROW(Stocks[#Headers])+1, 0, Stocks[[#This Row],[Date]] - INDEX(Stocks[Date], ROW()-ROW(Stocks[#Headers])))</f>
        <v>0</v>
      </c>
    </row>
    <row r="1129" spans="1:8" x14ac:dyDescent="0.3">
      <c r="A1129" s="1">
        <v>42683</v>
      </c>
      <c r="B1129" s="2">
        <v>121.5</v>
      </c>
      <c r="C1129" s="2">
        <v>123.8099976</v>
      </c>
      <c r="D1129" s="2">
        <v>120.51000209999999</v>
      </c>
      <c r="E1129" s="2">
        <v>123.1800003</v>
      </c>
      <c r="F1129" s="2">
        <v>122.71125790000001</v>
      </c>
      <c r="G1129" s="2">
        <v>31916000</v>
      </c>
      <c r="H1129" s="2" cm="1">
        <f t="array" ref="H1129">IF(ROW()=ROW(Stocks[#Headers])+1, 0, Stocks[[#This Row],[Date]] - INDEX(Stocks[Date], ROW()-ROW(Stocks[#Headers])))</f>
        <v>0</v>
      </c>
    </row>
    <row r="1130" spans="1:8" x14ac:dyDescent="0.3">
      <c r="A1130" s="1">
        <v>42684</v>
      </c>
      <c r="B1130" s="2">
        <v>123.9300003</v>
      </c>
      <c r="C1130" s="2">
        <v>124.1800003</v>
      </c>
      <c r="D1130" s="2">
        <v>115.2699966</v>
      </c>
      <c r="E1130" s="2">
        <v>120.8000031</v>
      </c>
      <c r="F1130" s="2">
        <v>120.3403091</v>
      </c>
      <c r="G1130" s="2">
        <v>67846700</v>
      </c>
      <c r="H1130" s="2" cm="1">
        <f t="array" ref="H1130">IF(ROW()=ROW(Stocks[#Headers])+1, 0, Stocks[[#This Row],[Date]] - INDEX(Stocks[Date], ROW()-ROW(Stocks[#Headers])))</f>
        <v>0</v>
      </c>
    </row>
    <row r="1131" spans="1:8" x14ac:dyDescent="0.3">
      <c r="A1131" s="1">
        <v>42685</v>
      </c>
      <c r="B1131" s="2">
        <v>119.5299988</v>
      </c>
      <c r="C1131" s="2">
        <v>120.6999969</v>
      </c>
      <c r="D1131" s="2">
        <v>118.1500015</v>
      </c>
      <c r="E1131" s="2">
        <v>119.0199966</v>
      </c>
      <c r="F1131" s="2">
        <v>118.5670853</v>
      </c>
      <c r="G1131" s="2">
        <v>32840100</v>
      </c>
      <c r="H1131" s="2" cm="1">
        <f t="array" ref="H1131">IF(ROW()=ROW(Stocks[#Headers])+1, 0, Stocks[[#This Row],[Date]] - INDEX(Stocks[Date], ROW()-ROW(Stocks[#Headers])))</f>
        <v>0</v>
      </c>
    </row>
    <row r="1132" spans="1:8" x14ac:dyDescent="0.3">
      <c r="A1132" s="1">
        <v>42688</v>
      </c>
      <c r="B1132" s="2">
        <v>119.1299973</v>
      </c>
      <c r="C1132" s="2">
        <v>119.1299973</v>
      </c>
      <c r="D1132" s="2">
        <v>113.5500031</v>
      </c>
      <c r="E1132" s="2">
        <v>115.08000180000001</v>
      </c>
      <c r="F1132" s="2">
        <v>114.6420746</v>
      </c>
      <c r="G1132" s="2">
        <v>51377000</v>
      </c>
      <c r="H1132" s="2" cm="1">
        <f t="array" ref="H1132">IF(ROW()=ROW(Stocks[#Headers])+1, 0, Stocks[[#This Row],[Date]] - INDEX(Stocks[Date], ROW()-ROW(Stocks[#Headers])))</f>
        <v>0</v>
      </c>
    </row>
    <row r="1133" spans="1:8" x14ac:dyDescent="0.3">
      <c r="A1133" s="1">
        <v>42689</v>
      </c>
      <c r="B1133" s="2">
        <v>116.7300034</v>
      </c>
      <c r="C1133" s="2">
        <v>118.48999790000001</v>
      </c>
      <c r="D1133" s="2">
        <v>115.83000180000001</v>
      </c>
      <c r="E1133" s="2">
        <v>117.1999969</v>
      </c>
      <c r="F1133" s="2">
        <v>116.7540054</v>
      </c>
      <c r="G1133" s="2">
        <v>34681400</v>
      </c>
      <c r="H1133" s="2" cm="1">
        <f t="array" ref="H1133">IF(ROW()=ROW(Stocks[#Headers])+1, 0, Stocks[[#This Row],[Date]] - INDEX(Stocks[Date], ROW()-ROW(Stocks[#Headers])))</f>
        <v>0</v>
      </c>
    </row>
    <row r="1134" spans="1:8" x14ac:dyDescent="0.3">
      <c r="A1134" s="1">
        <v>42690</v>
      </c>
      <c r="B1134" s="2">
        <v>114.4800034</v>
      </c>
      <c r="C1134" s="2">
        <v>117.8799973</v>
      </c>
      <c r="D1134" s="2">
        <v>114.2099991</v>
      </c>
      <c r="E1134" s="2">
        <v>116.3399963</v>
      </c>
      <c r="F1134" s="2">
        <v>115.89727019999999</v>
      </c>
      <c r="G1134" s="2">
        <v>32397900</v>
      </c>
      <c r="H1134" s="2" cm="1">
        <f t="array" ref="H1134">IF(ROW()=ROW(Stocks[#Headers])+1, 0, Stocks[[#This Row],[Date]] - INDEX(Stocks[Date], ROW()-ROW(Stocks[#Headers])))</f>
        <v>0</v>
      </c>
    </row>
    <row r="1135" spans="1:8" x14ac:dyDescent="0.3">
      <c r="A1135" s="1">
        <v>42691</v>
      </c>
      <c r="B1135" s="2">
        <v>116.8099976</v>
      </c>
      <c r="C1135" s="2">
        <v>117.7900009</v>
      </c>
      <c r="D1135" s="2">
        <v>116.01000209999999</v>
      </c>
      <c r="E1135" s="2">
        <v>117.7900009</v>
      </c>
      <c r="F1135" s="2">
        <v>117.3417511</v>
      </c>
      <c r="G1135" s="2">
        <v>18597800</v>
      </c>
      <c r="H1135" s="2" cm="1">
        <f t="array" ref="H1135">IF(ROW()=ROW(Stocks[#Headers])+1, 0, Stocks[[#This Row],[Date]] - INDEX(Stocks[Date], ROW()-ROW(Stocks[#Headers])))</f>
        <v>0</v>
      </c>
    </row>
    <row r="1136" spans="1:8" x14ac:dyDescent="0.3">
      <c r="A1136" s="1">
        <v>42692</v>
      </c>
      <c r="B1136" s="2">
        <v>118.38999939999999</v>
      </c>
      <c r="C1136" s="2">
        <v>119.1299973</v>
      </c>
      <c r="D1136" s="2">
        <v>116.8399963</v>
      </c>
      <c r="E1136" s="2">
        <v>117.0199966</v>
      </c>
      <c r="F1136" s="2">
        <v>116.5746918</v>
      </c>
      <c r="G1136" s="2">
        <v>22879300</v>
      </c>
      <c r="H1136" s="2" cm="1">
        <f t="array" ref="H1136">IF(ROW()=ROW(Stocks[#Headers])+1, 0, Stocks[[#This Row],[Date]] - INDEX(Stocks[Date], ROW()-ROW(Stocks[#Headers])))</f>
        <v>0</v>
      </c>
    </row>
    <row r="1137" spans="1:8" x14ac:dyDescent="0.3">
      <c r="A1137" s="1">
        <v>42695</v>
      </c>
      <c r="B1137" s="2">
        <v>118.1999969</v>
      </c>
      <c r="C1137" s="2">
        <v>121.9499969</v>
      </c>
      <c r="D1137" s="2">
        <v>117.8000031</v>
      </c>
      <c r="E1137" s="2">
        <v>121.7699966</v>
      </c>
      <c r="F1137" s="2">
        <v>121.3066101</v>
      </c>
      <c r="G1137" s="2">
        <v>35415400</v>
      </c>
      <c r="H1137" s="2" cm="1">
        <f t="array" ref="H1137">IF(ROW()=ROW(Stocks[#Headers])+1, 0, Stocks[[#This Row],[Date]] - INDEX(Stocks[Date], ROW()-ROW(Stocks[#Headers])))</f>
        <v>0</v>
      </c>
    </row>
    <row r="1138" spans="1:8" x14ac:dyDescent="0.3">
      <c r="A1138" s="1">
        <v>42696</v>
      </c>
      <c r="B1138" s="2">
        <v>122.4000015</v>
      </c>
      <c r="C1138" s="2">
        <v>122.9800034</v>
      </c>
      <c r="D1138" s="2">
        <v>120.9000015</v>
      </c>
      <c r="E1138" s="2">
        <v>121.4700012</v>
      </c>
      <c r="F1138" s="2">
        <v>121.0077667</v>
      </c>
      <c r="G1138" s="2">
        <v>26089200</v>
      </c>
      <c r="H1138" s="2" cm="1">
        <f t="array" ref="H1138">IF(ROW()=ROW(Stocks[#Headers])+1, 0, Stocks[[#This Row],[Date]] - INDEX(Stocks[Date], ROW()-ROW(Stocks[#Headers])))</f>
        <v>0</v>
      </c>
    </row>
    <row r="1139" spans="1:8" x14ac:dyDescent="0.3">
      <c r="A1139" s="1">
        <v>42697</v>
      </c>
      <c r="B1139" s="2">
        <v>121.2300034</v>
      </c>
      <c r="C1139" s="2">
        <v>121.3099976</v>
      </c>
      <c r="D1139" s="2">
        <v>119.9400024</v>
      </c>
      <c r="E1139" s="2">
        <v>120.8399963</v>
      </c>
      <c r="F1139" s="2">
        <v>120.3801498</v>
      </c>
      <c r="G1139" s="2">
        <v>15672100</v>
      </c>
      <c r="H1139" s="2" cm="1">
        <f t="array" ref="H1139">IF(ROW()=ROW(Stocks[#Headers])+1, 0, Stocks[[#This Row],[Date]] - INDEX(Stocks[Date], ROW()-ROW(Stocks[#Headers])))</f>
        <v>0</v>
      </c>
    </row>
    <row r="1140" spans="1:8" x14ac:dyDescent="0.3">
      <c r="A1140" s="1">
        <v>42699</v>
      </c>
      <c r="B1140" s="2">
        <v>121.01000209999999</v>
      </c>
      <c r="C1140" s="2">
        <v>121.13999939999999</v>
      </c>
      <c r="D1140" s="2">
        <v>120.0699997</v>
      </c>
      <c r="E1140" s="2">
        <v>120.3799973</v>
      </c>
      <c r="F1140" s="2">
        <v>119.92190549999999</v>
      </c>
      <c r="G1140" s="2">
        <v>8658600</v>
      </c>
      <c r="H1140" s="2" cm="1">
        <f t="array" ref="H1140">IF(ROW()=ROW(Stocks[#Headers])+1, 0, Stocks[[#This Row],[Date]] - INDEX(Stocks[Date], ROW()-ROW(Stocks[#Headers])))</f>
        <v>0</v>
      </c>
    </row>
    <row r="1141" spans="1:8" x14ac:dyDescent="0.3">
      <c r="A1141" s="1">
        <v>42702</v>
      </c>
      <c r="B1141" s="2">
        <v>120.1200027</v>
      </c>
      <c r="C1141" s="2">
        <v>121.6900024</v>
      </c>
      <c r="D1141" s="2">
        <v>119.8199997</v>
      </c>
      <c r="E1141" s="2">
        <v>120.4100037</v>
      </c>
      <c r="F1141" s="2">
        <v>119.95178989999999</v>
      </c>
      <c r="G1141" s="2">
        <v>18101300</v>
      </c>
      <c r="H1141" s="2" cm="1">
        <f t="array" ref="H1141">IF(ROW()=ROW(Stocks[#Headers])+1, 0, Stocks[[#This Row],[Date]] - INDEX(Stocks[Date], ROW()-ROW(Stocks[#Headers])))</f>
        <v>0</v>
      </c>
    </row>
    <row r="1142" spans="1:8" x14ac:dyDescent="0.3">
      <c r="A1142" s="1">
        <v>42703</v>
      </c>
      <c r="B1142" s="2">
        <v>120.5699997</v>
      </c>
      <c r="C1142" s="2">
        <v>122.0999985</v>
      </c>
      <c r="D1142" s="2">
        <v>120.4000015</v>
      </c>
      <c r="E1142" s="2">
        <v>120.8700027</v>
      </c>
      <c r="F1142" s="2">
        <v>120.41004940000001</v>
      </c>
      <c r="G1142" s="2">
        <v>18891000</v>
      </c>
      <c r="H1142" s="2" cm="1">
        <f t="array" ref="H1142">IF(ROW()=ROW(Stocks[#Headers])+1, 0, Stocks[[#This Row],[Date]] - INDEX(Stocks[Date], ROW()-ROW(Stocks[#Headers])))</f>
        <v>0</v>
      </c>
    </row>
    <row r="1143" spans="1:8" x14ac:dyDescent="0.3">
      <c r="A1143" s="1">
        <v>42704</v>
      </c>
      <c r="B1143" s="2">
        <v>120.3199997</v>
      </c>
      <c r="C1143" s="2">
        <v>121.7900009</v>
      </c>
      <c r="D1143" s="2">
        <v>117.9499969</v>
      </c>
      <c r="E1143" s="2">
        <v>118.41999819999999</v>
      </c>
      <c r="F1143" s="2">
        <v>117.969368</v>
      </c>
      <c r="G1143" s="2">
        <v>30188900</v>
      </c>
      <c r="H1143" s="2" cm="1">
        <f t="array" ref="H1143">IF(ROW()=ROW(Stocks[#Headers])+1, 0, Stocks[[#This Row],[Date]] - INDEX(Stocks[Date], ROW()-ROW(Stocks[#Headers])))</f>
        <v>0</v>
      </c>
    </row>
    <row r="1144" spans="1:8" x14ac:dyDescent="0.3">
      <c r="A1144" s="1">
        <v>42705</v>
      </c>
      <c r="B1144" s="2">
        <v>118.3799973</v>
      </c>
      <c r="C1144" s="2">
        <v>118.4499969</v>
      </c>
      <c r="D1144" s="2">
        <v>114</v>
      </c>
      <c r="E1144" s="2">
        <v>115.0999985</v>
      </c>
      <c r="F1144" s="2">
        <v>114.66198730000001</v>
      </c>
      <c r="G1144" s="2">
        <v>43277000</v>
      </c>
      <c r="H1144" s="2" cm="1">
        <f t="array" ref="H1144">IF(ROW()=ROW(Stocks[#Headers])+1, 0, Stocks[[#This Row],[Date]] - INDEX(Stocks[Date], ROW()-ROW(Stocks[#Headers])))</f>
        <v>0</v>
      </c>
    </row>
    <row r="1145" spans="1:8" x14ac:dyDescent="0.3">
      <c r="A1145" s="1">
        <v>42706</v>
      </c>
      <c r="B1145" s="2">
        <v>115.11000060000001</v>
      </c>
      <c r="C1145" s="2">
        <v>116.4800034</v>
      </c>
      <c r="D1145" s="2">
        <v>114.3000031</v>
      </c>
      <c r="E1145" s="2">
        <v>115.4000015</v>
      </c>
      <c r="F1145" s="2">
        <v>114.96085359999999</v>
      </c>
      <c r="G1145" s="2">
        <v>25070400</v>
      </c>
      <c r="H1145" s="2" cm="1">
        <f t="array" ref="H1145">IF(ROW()=ROW(Stocks[#Headers])+1, 0, Stocks[[#This Row],[Date]] - INDEX(Stocks[Date], ROW()-ROW(Stocks[#Headers])))</f>
        <v>0</v>
      </c>
    </row>
    <row r="1146" spans="1:8" x14ac:dyDescent="0.3">
      <c r="A1146" s="1">
        <v>42709</v>
      </c>
      <c r="B1146" s="2">
        <v>115.9499969</v>
      </c>
      <c r="C1146" s="2">
        <v>117.5699997</v>
      </c>
      <c r="D1146" s="2">
        <v>115.0699997</v>
      </c>
      <c r="E1146" s="2">
        <v>117.4300003</v>
      </c>
      <c r="F1146" s="2">
        <v>116.9831238</v>
      </c>
      <c r="G1146" s="2">
        <v>20201500</v>
      </c>
      <c r="H1146" s="2" cm="1">
        <f t="array" ref="H1146">IF(ROW()=ROW(Stocks[#Headers])+1, 0, Stocks[[#This Row],[Date]] - INDEX(Stocks[Date], ROW()-ROW(Stocks[#Headers])))</f>
        <v>0</v>
      </c>
    </row>
    <row r="1147" spans="1:8" x14ac:dyDescent="0.3">
      <c r="A1147" s="1">
        <v>42710</v>
      </c>
      <c r="B1147" s="2">
        <v>117.6900024</v>
      </c>
      <c r="C1147" s="2">
        <v>117.8000031</v>
      </c>
      <c r="D1147" s="2">
        <v>116.33000180000001</v>
      </c>
      <c r="E1147" s="2">
        <v>117.3099976</v>
      </c>
      <c r="F1147" s="2">
        <v>116.8635864</v>
      </c>
      <c r="G1147" s="2">
        <v>19131200</v>
      </c>
      <c r="H1147" s="2" cm="1">
        <f t="array" ref="H1147">IF(ROW()=ROW(Stocks[#Headers])+1, 0, Stocks[[#This Row],[Date]] - INDEX(Stocks[Date], ROW()-ROW(Stocks[#Headers])))</f>
        <v>0</v>
      </c>
    </row>
    <row r="1148" spans="1:8" x14ac:dyDescent="0.3">
      <c r="A1148" s="1">
        <v>42711</v>
      </c>
      <c r="B1148" s="2">
        <v>117</v>
      </c>
      <c r="C1148" s="2">
        <v>117.9499969</v>
      </c>
      <c r="D1148" s="2">
        <v>116.5699997</v>
      </c>
      <c r="E1148" s="2">
        <v>117.9499969</v>
      </c>
      <c r="F1148" s="2">
        <v>117.501152</v>
      </c>
      <c r="G1148" s="2">
        <v>21913700</v>
      </c>
      <c r="H1148" s="2" cm="1">
        <f t="array" ref="H1148">IF(ROW()=ROW(Stocks[#Headers])+1, 0, Stocks[[#This Row],[Date]] - INDEX(Stocks[Date], ROW()-ROW(Stocks[#Headers])))</f>
        <v>0</v>
      </c>
    </row>
    <row r="1149" spans="1:8" x14ac:dyDescent="0.3">
      <c r="A1149" s="1">
        <v>42712</v>
      </c>
      <c r="B1149" s="2">
        <v>117.9800034</v>
      </c>
      <c r="C1149" s="2">
        <v>119.5</v>
      </c>
      <c r="D1149" s="2">
        <v>117.63999939999999</v>
      </c>
      <c r="E1149" s="2">
        <v>118.9100037</v>
      </c>
      <c r="F1149" s="2">
        <v>118.4575043</v>
      </c>
      <c r="G1149" s="2">
        <v>22442800</v>
      </c>
      <c r="H1149" s="2" cm="1">
        <f t="array" ref="H1149">IF(ROW()=ROW(Stocks[#Headers])+1, 0, Stocks[[#This Row],[Date]] - INDEX(Stocks[Date], ROW()-ROW(Stocks[#Headers])))</f>
        <v>0</v>
      </c>
    </row>
    <row r="1150" spans="1:8" x14ac:dyDescent="0.3">
      <c r="A1150" s="1">
        <v>42713</v>
      </c>
      <c r="B1150" s="2">
        <v>119.2200012</v>
      </c>
      <c r="C1150" s="2">
        <v>119.9400024</v>
      </c>
      <c r="D1150" s="2">
        <v>118.9499969</v>
      </c>
      <c r="E1150" s="2">
        <v>119.6800003</v>
      </c>
      <c r="F1150" s="2">
        <v>119.2245712</v>
      </c>
      <c r="G1150" s="2">
        <v>17464700</v>
      </c>
      <c r="H1150" s="2" cm="1">
        <f t="array" ref="H1150">IF(ROW()=ROW(Stocks[#Headers])+1, 0, Stocks[[#This Row],[Date]] - INDEX(Stocks[Date], ROW()-ROW(Stocks[#Headers])))</f>
        <v>0</v>
      </c>
    </row>
    <row r="1151" spans="1:8" x14ac:dyDescent="0.3">
      <c r="A1151" s="1">
        <v>42716</v>
      </c>
      <c r="B1151" s="2">
        <v>119.2200012</v>
      </c>
      <c r="C1151" s="2">
        <v>119.23999790000001</v>
      </c>
      <c r="D1151" s="2">
        <v>117.6500015</v>
      </c>
      <c r="E1151" s="2">
        <v>117.7699966</v>
      </c>
      <c r="F1151" s="2">
        <v>117.3218384</v>
      </c>
      <c r="G1151" s="2">
        <v>17805500</v>
      </c>
      <c r="H1151" s="2" cm="1">
        <f t="array" ref="H1151">IF(ROW()=ROW(Stocks[#Headers])+1, 0, Stocks[[#This Row],[Date]] - INDEX(Stocks[Date], ROW()-ROW(Stocks[#Headers])))</f>
        <v>0</v>
      </c>
    </row>
    <row r="1152" spans="1:8" x14ac:dyDescent="0.3">
      <c r="A1152" s="1">
        <v>42717</v>
      </c>
      <c r="B1152" s="2">
        <v>117.86000060000001</v>
      </c>
      <c r="C1152" s="2">
        <v>121.5199966</v>
      </c>
      <c r="D1152" s="2">
        <v>117.61000060000001</v>
      </c>
      <c r="E1152" s="2">
        <v>120.3099976</v>
      </c>
      <c r="F1152" s="2">
        <v>119.8521652</v>
      </c>
      <c r="G1152" s="2">
        <v>29768000</v>
      </c>
      <c r="H1152" s="2" cm="1">
        <f t="array" ref="H1152">IF(ROW()=ROW(Stocks[#Headers])+1, 0, Stocks[[#This Row],[Date]] - INDEX(Stocks[Date], ROW()-ROW(Stocks[#Headers])))</f>
        <v>0</v>
      </c>
    </row>
    <row r="1153" spans="1:8" x14ac:dyDescent="0.3">
      <c r="A1153" s="1">
        <v>42718</v>
      </c>
      <c r="B1153" s="2">
        <v>120</v>
      </c>
      <c r="C1153" s="2">
        <v>121.6900024</v>
      </c>
      <c r="D1153" s="2">
        <v>118.8499985</v>
      </c>
      <c r="E1153" s="2">
        <v>120.2099991</v>
      </c>
      <c r="F1153" s="2">
        <v>119.75254820000001</v>
      </c>
      <c r="G1153" s="2">
        <v>25913100</v>
      </c>
      <c r="H1153" s="2" cm="1">
        <f t="array" ref="H1153">IF(ROW()=ROW(Stocks[#Headers])+1, 0, Stocks[[#This Row],[Date]] - INDEX(Stocks[Date], ROW()-ROW(Stocks[#Headers])))</f>
        <v>0</v>
      </c>
    </row>
    <row r="1154" spans="1:8" x14ac:dyDescent="0.3">
      <c r="A1154" s="1">
        <v>42719</v>
      </c>
      <c r="B1154" s="2">
        <v>120.08000180000001</v>
      </c>
      <c r="C1154" s="2">
        <v>122.5</v>
      </c>
      <c r="D1154" s="2">
        <v>119.6299973</v>
      </c>
      <c r="E1154" s="2">
        <v>120.5699997</v>
      </c>
      <c r="F1154" s="2">
        <v>120.1111832</v>
      </c>
      <c r="G1154" s="2">
        <v>20139600</v>
      </c>
      <c r="H1154" s="2" cm="1">
        <f t="array" ref="H1154">IF(ROW()=ROW(Stocks[#Headers])+1, 0, Stocks[[#This Row],[Date]] - INDEX(Stocks[Date], ROW()-ROW(Stocks[#Headers])))</f>
        <v>0</v>
      </c>
    </row>
    <row r="1155" spans="1:8" x14ac:dyDescent="0.3">
      <c r="A1155" s="1">
        <v>42720</v>
      </c>
      <c r="B1155" s="2">
        <v>120.9000015</v>
      </c>
      <c r="C1155" s="2">
        <v>121.5</v>
      </c>
      <c r="D1155" s="2">
        <v>119.2699966</v>
      </c>
      <c r="E1155" s="2">
        <v>119.8700027</v>
      </c>
      <c r="F1155" s="2">
        <v>119.4138489</v>
      </c>
      <c r="G1155" s="2">
        <v>25324300</v>
      </c>
      <c r="H1155" s="2" cm="1">
        <f t="array" ref="H1155">IF(ROW()=ROW(Stocks[#Headers])+1, 0, Stocks[[#This Row],[Date]] - INDEX(Stocks[Date], ROW()-ROW(Stocks[#Headers])))</f>
        <v>0</v>
      </c>
    </row>
    <row r="1156" spans="1:8" x14ac:dyDescent="0.3">
      <c r="A1156" s="1">
        <v>42723</v>
      </c>
      <c r="B1156" s="2">
        <v>119.8499985</v>
      </c>
      <c r="C1156" s="2">
        <v>120.36000060000001</v>
      </c>
      <c r="D1156" s="2">
        <v>118.51000209999999</v>
      </c>
      <c r="E1156" s="2">
        <v>119.23999790000001</v>
      </c>
      <c r="F1156" s="2">
        <v>118.786232</v>
      </c>
      <c r="G1156" s="2">
        <v>15918100</v>
      </c>
      <c r="H1156" s="2" cm="1">
        <f t="array" ref="H1156">IF(ROW()=ROW(Stocks[#Headers])+1, 0, Stocks[[#This Row],[Date]] - INDEX(Stocks[Date], ROW()-ROW(Stocks[#Headers])))</f>
        <v>0</v>
      </c>
    </row>
    <row r="1157" spans="1:8" x14ac:dyDescent="0.3">
      <c r="A1157" s="1">
        <v>42724</v>
      </c>
      <c r="B1157" s="2">
        <v>119.5</v>
      </c>
      <c r="C1157" s="2">
        <v>119.7699966</v>
      </c>
      <c r="D1157" s="2">
        <v>118.8000031</v>
      </c>
      <c r="E1157" s="2">
        <v>119.0899963</v>
      </c>
      <c r="F1157" s="2">
        <v>118.63681029999999</v>
      </c>
      <c r="G1157" s="2">
        <v>13684400</v>
      </c>
      <c r="H1157" s="2" cm="1">
        <f t="array" ref="H1157">IF(ROW()=ROW(Stocks[#Headers])+1, 0, Stocks[[#This Row],[Date]] - INDEX(Stocks[Date], ROW()-ROW(Stocks[#Headers])))</f>
        <v>0</v>
      </c>
    </row>
    <row r="1158" spans="1:8" x14ac:dyDescent="0.3">
      <c r="A1158" s="1">
        <v>42725</v>
      </c>
      <c r="B1158" s="2">
        <v>118.91999819999999</v>
      </c>
      <c r="C1158" s="2">
        <v>119.1999969</v>
      </c>
      <c r="D1158" s="2">
        <v>118.4800034</v>
      </c>
      <c r="E1158" s="2">
        <v>119.0400009</v>
      </c>
      <c r="F1158" s="2">
        <v>118.5870056</v>
      </c>
      <c r="G1158" s="2">
        <v>10767600</v>
      </c>
      <c r="H1158" s="2" cm="1">
        <f t="array" ref="H1158">IF(ROW()=ROW(Stocks[#Headers])+1, 0, Stocks[[#This Row],[Date]] - INDEX(Stocks[Date], ROW()-ROW(Stocks[#Headers])))</f>
        <v>0</v>
      </c>
    </row>
    <row r="1159" spans="1:8" x14ac:dyDescent="0.3">
      <c r="A1159" s="1">
        <v>42726</v>
      </c>
      <c r="B1159" s="2">
        <v>118.86000060000001</v>
      </c>
      <c r="C1159" s="2">
        <v>118.98999790000001</v>
      </c>
      <c r="D1159" s="2">
        <v>116.9300003</v>
      </c>
      <c r="E1159" s="2">
        <v>117.4000015</v>
      </c>
      <c r="F1159" s="2">
        <v>116.9532471</v>
      </c>
      <c r="G1159" s="2">
        <v>16258600</v>
      </c>
      <c r="H1159" s="2" cm="1">
        <f t="array" ref="H1159">IF(ROW()=ROW(Stocks[#Headers])+1, 0, Stocks[[#This Row],[Date]] - INDEX(Stocks[Date], ROW()-ROW(Stocks[#Headers])))</f>
        <v>0</v>
      </c>
    </row>
    <row r="1160" spans="1:8" x14ac:dyDescent="0.3">
      <c r="A1160" s="1">
        <v>42727</v>
      </c>
      <c r="B1160" s="2">
        <v>117</v>
      </c>
      <c r="C1160" s="2">
        <v>117.5599976</v>
      </c>
      <c r="D1160" s="2">
        <v>116.3000031</v>
      </c>
      <c r="E1160" s="2">
        <v>117.2699966</v>
      </c>
      <c r="F1160" s="2">
        <v>116.8237305</v>
      </c>
      <c r="G1160" s="2">
        <v>10890000</v>
      </c>
      <c r="H1160" s="2" cm="1">
        <f t="array" ref="H1160">IF(ROW()=ROW(Stocks[#Headers])+1, 0, Stocks[[#This Row],[Date]] - INDEX(Stocks[Date], ROW()-ROW(Stocks[#Headers])))</f>
        <v>0</v>
      </c>
    </row>
    <row r="1161" spans="1:8" x14ac:dyDescent="0.3">
      <c r="A1161" s="1">
        <v>42731</v>
      </c>
      <c r="B1161" s="2">
        <v>116.9599991</v>
      </c>
      <c r="C1161" s="2">
        <v>118.6800003</v>
      </c>
      <c r="D1161" s="2">
        <v>116.86000060000001</v>
      </c>
      <c r="E1161" s="2">
        <v>118.01000209999999</v>
      </c>
      <c r="F1161" s="2">
        <v>117.5609283</v>
      </c>
      <c r="G1161" s="2">
        <v>12051500</v>
      </c>
      <c r="H1161" s="2" cm="1">
        <f t="array" ref="H1161">IF(ROW()=ROW(Stocks[#Headers])+1, 0, Stocks[[#This Row],[Date]] - INDEX(Stocks[Date], ROW()-ROW(Stocks[#Headers])))</f>
        <v>0</v>
      </c>
    </row>
    <row r="1162" spans="1:8" x14ac:dyDescent="0.3">
      <c r="A1162" s="1">
        <v>42732</v>
      </c>
      <c r="B1162" s="2">
        <v>118.1900024</v>
      </c>
      <c r="C1162" s="2">
        <v>118.25</v>
      </c>
      <c r="D1162" s="2">
        <v>116.6500015</v>
      </c>
      <c r="E1162" s="2">
        <v>116.91999819999999</v>
      </c>
      <c r="F1162" s="2">
        <v>116.4750671</v>
      </c>
      <c r="G1162" s="2">
        <v>12087400</v>
      </c>
      <c r="H1162" s="2" cm="1">
        <f t="array" ref="H1162">IF(ROW()=ROW(Stocks[#Headers])+1, 0, Stocks[[#This Row],[Date]] - INDEX(Stocks[Date], ROW()-ROW(Stocks[#Headers])))</f>
        <v>0</v>
      </c>
    </row>
    <row r="1163" spans="1:8" x14ac:dyDescent="0.3">
      <c r="A1163" s="1">
        <v>42733</v>
      </c>
      <c r="B1163" s="2">
        <v>117</v>
      </c>
      <c r="C1163" s="2">
        <v>117.5299988</v>
      </c>
      <c r="D1163" s="2">
        <v>116.0599976</v>
      </c>
      <c r="E1163" s="2">
        <v>116.3499985</v>
      </c>
      <c r="F1163" s="2">
        <v>115.9072342</v>
      </c>
      <c r="G1163" s="2">
        <v>9934900</v>
      </c>
      <c r="H1163" s="2" cm="1">
        <f t="array" ref="H1163">IF(ROW()=ROW(Stocks[#Headers])+1, 0, Stocks[[#This Row],[Date]] - INDEX(Stocks[Date], ROW()-ROW(Stocks[#Headers])))</f>
        <v>0</v>
      </c>
    </row>
    <row r="1164" spans="1:8" x14ac:dyDescent="0.3">
      <c r="A1164" s="1">
        <v>42734</v>
      </c>
      <c r="B1164" s="2">
        <v>116.5999985</v>
      </c>
      <c r="C1164" s="2">
        <v>116.83000180000001</v>
      </c>
      <c r="D1164" s="2">
        <v>114.7699966</v>
      </c>
      <c r="E1164" s="2">
        <v>115.0500031</v>
      </c>
      <c r="F1164" s="2">
        <v>114.6121979</v>
      </c>
      <c r="G1164" s="2">
        <v>18684100</v>
      </c>
      <c r="H1164" s="2" cm="1">
        <f t="array" ref="H1164">IF(ROW()=ROW(Stocks[#Headers])+1, 0, Stocks[[#This Row],[Date]] - INDEX(Stocks[Date], ROW()-ROW(Stocks[#Headers])))</f>
        <v>0</v>
      </c>
    </row>
    <row r="1165" spans="1:8" x14ac:dyDescent="0.3">
      <c r="A1165" s="1">
        <v>42738</v>
      </c>
      <c r="B1165" s="2">
        <v>116.0299988</v>
      </c>
      <c r="C1165" s="2">
        <v>117.8399963</v>
      </c>
      <c r="D1165" s="2">
        <v>115.51000209999999</v>
      </c>
      <c r="E1165" s="2">
        <v>116.86000060000001</v>
      </c>
      <c r="F1165" s="2">
        <v>116.4153061</v>
      </c>
      <c r="G1165" s="2">
        <v>20663900</v>
      </c>
      <c r="H1165" s="2" cm="1">
        <f t="array" ref="H1165">IF(ROW()=ROW(Stocks[#Headers])+1, 0, Stocks[[#This Row],[Date]] - INDEX(Stocks[Date], ROW()-ROW(Stocks[#Headers])))</f>
        <v>0</v>
      </c>
    </row>
    <row r="1166" spans="1:8" x14ac:dyDescent="0.3">
      <c r="A1166" s="1">
        <v>42739</v>
      </c>
      <c r="B1166" s="2">
        <v>117.5500031</v>
      </c>
      <c r="C1166" s="2">
        <v>119.6600037</v>
      </c>
      <c r="D1166" s="2">
        <v>117.2900009</v>
      </c>
      <c r="E1166" s="2">
        <v>118.6900024</v>
      </c>
      <c r="F1166" s="2">
        <v>118.2383423</v>
      </c>
      <c r="G1166" s="2">
        <v>19630900</v>
      </c>
      <c r="H1166" s="2" cm="1">
        <f t="array" ref="H1166">IF(ROW()=ROW(Stocks[#Headers])+1, 0, Stocks[[#This Row],[Date]] - INDEX(Stocks[Date], ROW()-ROW(Stocks[#Headers])))</f>
        <v>0</v>
      </c>
    </row>
    <row r="1167" spans="1:8" x14ac:dyDescent="0.3">
      <c r="A1167" s="1">
        <v>42740</v>
      </c>
      <c r="B1167" s="2">
        <v>118.86000060000001</v>
      </c>
      <c r="C1167" s="2">
        <v>120.9499969</v>
      </c>
      <c r="D1167" s="2">
        <v>118.3199997</v>
      </c>
      <c r="E1167" s="2">
        <v>120.66999819999999</v>
      </c>
      <c r="F1167" s="2">
        <v>120.21080019999999</v>
      </c>
      <c r="G1167" s="2">
        <v>19492200</v>
      </c>
      <c r="H1167" s="2" cm="1">
        <f t="array" ref="H1167">IF(ROW()=ROW(Stocks[#Headers])+1, 0, Stocks[[#This Row],[Date]] - INDEX(Stocks[Date], ROW()-ROW(Stocks[#Headers])))</f>
        <v>0</v>
      </c>
    </row>
    <row r="1168" spans="1:8" x14ac:dyDescent="0.3">
      <c r="A1168" s="1">
        <v>42741</v>
      </c>
      <c r="B1168" s="2">
        <v>120.9800034</v>
      </c>
      <c r="C1168" s="2">
        <v>123.8799973</v>
      </c>
      <c r="D1168" s="2">
        <v>120.0299988</v>
      </c>
      <c r="E1168" s="2">
        <v>123.4100037</v>
      </c>
      <c r="F1168" s="2">
        <v>122.9403763</v>
      </c>
      <c r="G1168" s="2">
        <v>28545300</v>
      </c>
      <c r="H1168" s="2" cm="1">
        <f t="array" ref="H1168">IF(ROW()=ROW(Stocks[#Headers])+1, 0, Stocks[[#This Row],[Date]] - INDEX(Stocks[Date], ROW()-ROW(Stocks[#Headers])))</f>
        <v>0</v>
      </c>
    </row>
    <row r="1169" spans="1:8" x14ac:dyDescent="0.3">
      <c r="A1169" s="1">
        <v>42744</v>
      </c>
      <c r="B1169" s="2">
        <v>123.5500031</v>
      </c>
      <c r="C1169" s="2">
        <v>125.4300003</v>
      </c>
      <c r="D1169" s="2">
        <v>123.0400009</v>
      </c>
      <c r="E1169" s="2">
        <v>124.9000015</v>
      </c>
      <c r="F1169" s="2">
        <v>124.4247055</v>
      </c>
      <c r="G1169" s="2">
        <v>22880400</v>
      </c>
      <c r="H1169" s="2" cm="1">
        <f t="array" ref="H1169">IF(ROW()=ROW(Stocks[#Headers])+1, 0, Stocks[[#This Row],[Date]] - INDEX(Stocks[Date], ROW()-ROW(Stocks[#Headers])))</f>
        <v>0</v>
      </c>
    </row>
    <row r="1170" spans="1:8" x14ac:dyDescent="0.3">
      <c r="A1170" s="1">
        <v>42745</v>
      </c>
      <c r="B1170" s="2">
        <v>124.8199997</v>
      </c>
      <c r="C1170" s="2">
        <v>125.5</v>
      </c>
      <c r="D1170" s="2">
        <v>124.2799988</v>
      </c>
      <c r="E1170" s="2">
        <v>124.3499985</v>
      </c>
      <c r="F1170" s="2">
        <v>123.8768005</v>
      </c>
      <c r="G1170" s="2">
        <v>17324600</v>
      </c>
      <c r="H1170" s="2" cm="1">
        <f t="array" ref="H1170">IF(ROW()=ROW(Stocks[#Headers])+1, 0, Stocks[[#This Row],[Date]] - INDEX(Stocks[Date], ROW()-ROW(Stocks[#Headers])))</f>
        <v>0</v>
      </c>
    </row>
    <row r="1171" spans="1:8" x14ac:dyDescent="0.3">
      <c r="A1171" s="1">
        <v>42746</v>
      </c>
      <c r="B1171" s="2">
        <v>124.3499985</v>
      </c>
      <c r="C1171" s="2">
        <v>126.1200027</v>
      </c>
      <c r="D1171" s="2">
        <v>124.0599976</v>
      </c>
      <c r="E1171" s="2">
        <v>126.0899963</v>
      </c>
      <c r="F1171" s="2">
        <v>125.6101685</v>
      </c>
      <c r="G1171" s="2">
        <v>18356500</v>
      </c>
      <c r="H1171" s="2" cm="1">
        <f t="array" ref="H1171">IF(ROW()=ROW(Stocks[#Headers])+1, 0, Stocks[[#This Row],[Date]] - INDEX(Stocks[Date], ROW()-ROW(Stocks[#Headers])))</f>
        <v>0</v>
      </c>
    </row>
    <row r="1172" spans="1:8" x14ac:dyDescent="0.3">
      <c r="A1172" s="1">
        <v>42747</v>
      </c>
      <c r="B1172" s="2">
        <v>125.61000060000001</v>
      </c>
      <c r="C1172" s="2">
        <v>126.7300034</v>
      </c>
      <c r="D1172" s="2">
        <v>124.8000031</v>
      </c>
      <c r="E1172" s="2">
        <v>126.6200027</v>
      </c>
      <c r="F1172" s="2">
        <v>126.1381607</v>
      </c>
      <c r="G1172" s="2">
        <v>18653900</v>
      </c>
      <c r="H1172" s="2" cm="1">
        <f t="array" ref="H1172">IF(ROW()=ROW(Stocks[#Headers])+1, 0, Stocks[[#This Row],[Date]] - INDEX(Stocks[Date], ROW()-ROW(Stocks[#Headers])))</f>
        <v>0</v>
      </c>
    </row>
    <row r="1173" spans="1:8" x14ac:dyDescent="0.3">
      <c r="A1173" s="1">
        <v>42748</v>
      </c>
      <c r="B1173" s="2">
        <v>127.48999790000001</v>
      </c>
      <c r="C1173" s="2">
        <v>129.27000430000001</v>
      </c>
      <c r="D1173" s="2">
        <v>127.3700027</v>
      </c>
      <c r="E1173" s="2">
        <v>128.3399963</v>
      </c>
      <c r="F1173" s="2">
        <v>127.8516235</v>
      </c>
      <c r="G1173" s="2">
        <v>24884300</v>
      </c>
      <c r="H1173" s="2" cm="1">
        <f t="array" ref="H1173">IF(ROW()=ROW(Stocks[#Headers])+1, 0, Stocks[[#This Row],[Date]] - INDEX(Stocks[Date], ROW()-ROW(Stocks[#Headers])))</f>
        <v>0</v>
      </c>
    </row>
    <row r="1174" spans="1:8" x14ac:dyDescent="0.3">
      <c r="A1174" s="1">
        <v>42752</v>
      </c>
      <c r="B1174" s="2">
        <v>128.03999329999999</v>
      </c>
      <c r="C1174" s="2">
        <v>128.3399963</v>
      </c>
      <c r="D1174" s="2">
        <v>127.4000015</v>
      </c>
      <c r="E1174" s="2">
        <v>127.8700027</v>
      </c>
      <c r="F1174" s="2">
        <v>127.3834076</v>
      </c>
      <c r="G1174" s="2">
        <v>15294500</v>
      </c>
      <c r="H1174" s="2" cm="1">
        <f t="array" ref="H1174">IF(ROW()=ROW(Stocks[#Headers])+1, 0, Stocks[[#This Row],[Date]] - INDEX(Stocks[Date], ROW()-ROW(Stocks[#Headers])))</f>
        <v>0</v>
      </c>
    </row>
    <row r="1175" spans="1:8" x14ac:dyDescent="0.3">
      <c r="A1175" s="1">
        <v>42753</v>
      </c>
      <c r="B1175" s="2">
        <v>128.4100037</v>
      </c>
      <c r="C1175" s="2">
        <v>128.42999270000001</v>
      </c>
      <c r="D1175" s="2">
        <v>126.8399963</v>
      </c>
      <c r="E1175" s="2">
        <v>127.91999819999999</v>
      </c>
      <c r="F1175" s="2">
        <v>127.43321229999999</v>
      </c>
      <c r="G1175" s="2">
        <v>13145900</v>
      </c>
      <c r="H1175" s="2" cm="1">
        <f t="array" ref="H1175">IF(ROW()=ROW(Stocks[#Headers])+1, 0, Stocks[[#This Row],[Date]] - INDEX(Stocks[Date], ROW()-ROW(Stocks[#Headers])))</f>
        <v>0</v>
      </c>
    </row>
    <row r="1176" spans="1:8" x14ac:dyDescent="0.3">
      <c r="A1176" s="1">
        <v>42754</v>
      </c>
      <c r="B1176" s="2">
        <v>128.22999569999999</v>
      </c>
      <c r="C1176" s="2">
        <v>128.3500061</v>
      </c>
      <c r="D1176" s="2">
        <v>127.4499969</v>
      </c>
      <c r="E1176" s="2">
        <v>127.5500031</v>
      </c>
      <c r="F1176" s="2">
        <v>127.064621</v>
      </c>
      <c r="G1176" s="2">
        <v>12195500</v>
      </c>
      <c r="H1176" s="2" cm="1">
        <f t="array" ref="H1176">IF(ROW()=ROW(Stocks[#Headers])+1, 0, Stocks[[#This Row],[Date]] - INDEX(Stocks[Date], ROW()-ROW(Stocks[#Headers])))</f>
        <v>0</v>
      </c>
    </row>
    <row r="1177" spans="1:8" x14ac:dyDescent="0.3">
      <c r="A1177" s="1">
        <v>42755</v>
      </c>
      <c r="B1177" s="2">
        <v>128.1000061</v>
      </c>
      <c r="C1177" s="2">
        <v>128.47999569999999</v>
      </c>
      <c r="D1177" s="2">
        <v>126.7799988</v>
      </c>
      <c r="E1177" s="2">
        <v>127.0400009</v>
      </c>
      <c r="F1177" s="2">
        <v>126.55656430000001</v>
      </c>
      <c r="G1177" s="2">
        <v>19097200</v>
      </c>
      <c r="H1177" s="2" cm="1">
        <f t="array" ref="H1177">IF(ROW()=ROW(Stocks[#Headers])+1, 0, Stocks[[#This Row],[Date]] - INDEX(Stocks[Date], ROW()-ROW(Stocks[#Headers])))</f>
        <v>0</v>
      </c>
    </row>
    <row r="1178" spans="1:8" x14ac:dyDescent="0.3">
      <c r="A1178" s="1">
        <v>42758</v>
      </c>
      <c r="B1178" s="2">
        <v>127.3099976</v>
      </c>
      <c r="C1178" s="2">
        <v>129.25</v>
      </c>
      <c r="D1178" s="2">
        <v>126.9499969</v>
      </c>
      <c r="E1178" s="2">
        <v>128.92999270000001</v>
      </c>
      <c r="F1178" s="2">
        <v>128.43936160000001</v>
      </c>
      <c r="G1178" s="2">
        <v>16593600</v>
      </c>
      <c r="H1178" s="2" cm="1">
        <f t="array" ref="H1178">IF(ROW()=ROW(Stocks[#Headers])+1, 0, Stocks[[#This Row],[Date]] - INDEX(Stocks[Date], ROW()-ROW(Stocks[#Headers])))</f>
        <v>0</v>
      </c>
    </row>
    <row r="1179" spans="1:8" x14ac:dyDescent="0.3">
      <c r="A1179" s="1">
        <v>42759</v>
      </c>
      <c r="B1179" s="2">
        <v>129.38000489999999</v>
      </c>
      <c r="C1179" s="2">
        <v>129.8999939</v>
      </c>
      <c r="D1179" s="2">
        <v>128.38000489999999</v>
      </c>
      <c r="E1179" s="2">
        <v>129.36999510000001</v>
      </c>
      <c r="F1179" s="2">
        <v>128.87768550000001</v>
      </c>
      <c r="G1179" s="2">
        <v>15162700</v>
      </c>
      <c r="H1179" s="2" cm="1">
        <f t="array" ref="H1179">IF(ROW()=ROW(Stocks[#Headers])+1, 0, Stocks[[#This Row],[Date]] - INDEX(Stocks[Date], ROW()-ROW(Stocks[#Headers])))</f>
        <v>0</v>
      </c>
    </row>
    <row r="1180" spans="1:8" x14ac:dyDescent="0.3">
      <c r="A1180" s="1">
        <v>42760</v>
      </c>
      <c r="B1180" s="2">
        <v>130</v>
      </c>
      <c r="C1180" s="2">
        <v>131.7400055</v>
      </c>
      <c r="D1180" s="2">
        <v>129.77000430000001</v>
      </c>
      <c r="E1180" s="2">
        <v>131.47999569999999</v>
      </c>
      <c r="F1180" s="2">
        <v>130.97966</v>
      </c>
      <c r="G1180" s="2">
        <v>18731300</v>
      </c>
      <c r="H1180" s="2" cm="1">
        <f t="array" ref="H1180">IF(ROW()=ROW(Stocks[#Headers])+1, 0, Stocks[[#This Row],[Date]] - INDEX(Stocks[Date], ROW()-ROW(Stocks[#Headers])))</f>
        <v>0</v>
      </c>
    </row>
    <row r="1181" spans="1:8" x14ac:dyDescent="0.3">
      <c r="A1181" s="1">
        <v>42761</v>
      </c>
      <c r="B1181" s="2">
        <v>131.63000489999999</v>
      </c>
      <c r="C1181" s="2">
        <v>133.13999939999999</v>
      </c>
      <c r="D1181" s="2">
        <v>131.4400024</v>
      </c>
      <c r="E1181" s="2">
        <v>132.77999879999999</v>
      </c>
      <c r="F1181" s="2">
        <v>132.27470400000001</v>
      </c>
      <c r="G1181" s="2">
        <v>20020100</v>
      </c>
      <c r="H1181" s="2" cm="1">
        <f t="array" ref="H1181">IF(ROW()=ROW(Stocks[#Headers])+1, 0, Stocks[[#This Row],[Date]] - INDEX(Stocks[Date], ROW()-ROW(Stocks[#Headers])))</f>
        <v>0</v>
      </c>
    </row>
    <row r="1182" spans="1:8" x14ac:dyDescent="0.3">
      <c r="A1182" s="1">
        <v>42762</v>
      </c>
      <c r="B1182" s="2">
        <v>132.67999270000001</v>
      </c>
      <c r="C1182" s="2">
        <v>132.9499969</v>
      </c>
      <c r="D1182" s="2">
        <v>131.08000179999999</v>
      </c>
      <c r="E1182" s="2">
        <v>132.17999270000001</v>
      </c>
      <c r="F1182" s="2">
        <v>131.67700199999999</v>
      </c>
      <c r="G1182" s="2">
        <v>19539500</v>
      </c>
      <c r="H1182" s="2" cm="1">
        <f t="array" ref="H1182">IF(ROW()=ROW(Stocks[#Headers])+1, 0, Stocks[[#This Row],[Date]] - INDEX(Stocks[Date], ROW()-ROW(Stocks[#Headers])))</f>
        <v>0</v>
      </c>
    </row>
    <row r="1183" spans="1:8" x14ac:dyDescent="0.3">
      <c r="A1183" s="1">
        <v>42765</v>
      </c>
      <c r="B1183" s="2">
        <v>131.58000179999999</v>
      </c>
      <c r="C1183" s="2">
        <v>131.58000179999999</v>
      </c>
      <c r="D1183" s="2">
        <v>129.6000061</v>
      </c>
      <c r="E1183" s="2">
        <v>130.97999569999999</v>
      </c>
      <c r="F1183" s="2">
        <v>130.48156739999999</v>
      </c>
      <c r="G1183" s="2">
        <v>18956100</v>
      </c>
      <c r="H1183" s="2" cm="1">
        <f t="array" ref="H1183">IF(ROW()=ROW(Stocks[#Headers])+1, 0, Stocks[[#This Row],[Date]] - INDEX(Stocks[Date], ROW()-ROW(Stocks[#Headers])))</f>
        <v>0</v>
      </c>
    </row>
    <row r="1184" spans="1:8" x14ac:dyDescent="0.3">
      <c r="A1184" s="1">
        <v>42766</v>
      </c>
      <c r="B1184" s="2">
        <v>130.16999820000001</v>
      </c>
      <c r="C1184" s="2">
        <v>130.6600037</v>
      </c>
      <c r="D1184" s="2">
        <v>129.52000430000001</v>
      </c>
      <c r="E1184" s="2">
        <v>130.32000729999999</v>
      </c>
      <c r="F1184" s="2">
        <v>129.82409670000001</v>
      </c>
      <c r="G1184" s="2">
        <v>19790500</v>
      </c>
      <c r="H1184" s="2" cm="1">
        <f t="array" ref="H1184">IF(ROW()=ROW(Stocks[#Headers])+1, 0, Stocks[[#This Row],[Date]] - INDEX(Stocks[Date], ROW()-ROW(Stocks[#Headers])))</f>
        <v>0</v>
      </c>
    </row>
    <row r="1185" spans="1:8" x14ac:dyDescent="0.3">
      <c r="A1185" s="1">
        <v>42767</v>
      </c>
      <c r="B1185" s="2">
        <v>132.25</v>
      </c>
      <c r="C1185" s="2">
        <v>133.4900055</v>
      </c>
      <c r="D1185" s="2">
        <v>130.67999270000001</v>
      </c>
      <c r="E1185" s="2">
        <v>133.22999569999999</v>
      </c>
      <c r="F1185" s="2">
        <v>132.72299190000001</v>
      </c>
      <c r="G1185" s="2">
        <v>50139800</v>
      </c>
      <c r="H1185" s="2" cm="1">
        <f t="array" ref="H1185">IF(ROW()=ROW(Stocks[#Headers])+1, 0, Stocks[[#This Row],[Date]] - INDEX(Stocks[Date], ROW()-ROW(Stocks[#Headers])))</f>
        <v>0</v>
      </c>
    </row>
    <row r="1186" spans="1:8" x14ac:dyDescent="0.3">
      <c r="A1186" s="1">
        <v>42768</v>
      </c>
      <c r="B1186" s="2">
        <v>133.22000120000001</v>
      </c>
      <c r="C1186" s="2">
        <v>135.4900055</v>
      </c>
      <c r="D1186" s="2">
        <v>130.3999939</v>
      </c>
      <c r="E1186" s="2">
        <v>130.8399963</v>
      </c>
      <c r="F1186" s="2">
        <v>130.34211730000001</v>
      </c>
      <c r="G1186" s="2">
        <v>54366400</v>
      </c>
      <c r="H1186" s="2" cm="1">
        <f t="array" ref="H1186">IF(ROW()=ROW(Stocks[#Headers])+1, 0, Stocks[[#This Row],[Date]] - INDEX(Stocks[Date], ROW()-ROW(Stocks[#Headers])))</f>
        <v>0</v>
      </c>
    </row>
    <row r="1187" spans="1:8" x14ac:dyDescent="0.3">
      <c r="A1187" s="1">
        <v>42769</v>
      </c>
      <c r="B1187" s="2">
        <v>131.2400055</v>
      </c>
      <c r="C1187" s="2">
        <v>132.8500061</v>
      </c>
      <c r="D1187" s="2">
        <v>130.7599945</v>
      </c>
      <c r="E1187" s="2">
        <v>130.97999569999999</v>
      </c>
      <c r="F1187" s="2">
        <v>130.48156739999999</v>
      </c>
      <c r="G1187" s="2">
        <v>24804900</v>
      </c>
      <c r="H1187" s="2" cm="1">
        <f t="array" ref="H1187">IF(ROW()=ROW(Stocks[#Headers])+1, 0, Stocks[[#This Row],[Date]] - INDEX(Stocks[Date], ROW()-ROW(Stocks[#Headers])))</f>
        <v>0</v>
      </c>
    </row>
    <row r="1188" spans="1:8" x14ac:dyDescent="0.3">
      <c r="A1188" s="1">
        <v>42772</v>
      </c>
      <c r="B1188" s="2">
        <v>130.97999569999999</v>
      </c>
      <c r="C1188" s="2">
        <v>132.0599976</v>
      </c>
      <c r="D1188" s="2">
        <v>130.3000031</v>
      </c>
      <c r="E1188" s="2">
        <v>132.0599976</v>
      </c>
      <c r="F1188" s="2">
        <v>131.5574493</v>
      </c>
      <c r="G1188" s="2">
        <v>17058500</v>
      </c>
      <c r="H1188" s="2" cm="1">
        <f t="array" ref="H1188">IF(ROW()=ROW(Stocks[#Headers])+1, 0, Stocks[[#This Row],[Date]] - INDEX(Stocks[Date], ROW()-ROW(Stocks[#Headers])))</f>
        <v>0</v>
      </c>
    </row>
    <row r="1189" spans="1:8" x14ac:dyDescent="0.3">
      <c r="A1189" s="1">
        <v>42773</v>
      </c>
      <c r="B1189" s="2">
        <v>132.2400055</v>
      </c>
      <c r="C1189" s="2">
        <v>133</v>
      </c>
      <c r="D1189" s="2">
        <v>131.6600037</v>
      </c>
      <c r="E1189" s="2">
        <v>131.8399963</v>
      </c>
      <c r="F1189" s="2">
        <v>131.33828740000001</v>
      </c>
      <c r="G1189" s="2">
        <v>14596400</v>
      </c>
      <c r="H1189" s="2" cm="1">
        <f t="array" ref="H1189">IF(ROW()=ROW(Stocks[#Headers])+1, 0, Stocks[[#This Row],[Date]] - INDEX(Stocks[Date], ROW()-ROW(Stocks[#Headers])))</f>
        <v>0</v>
      </c>
    </row>
    <row r="1190" spans="1:8" x14ac:dyDescent="0.3">
      <c r="A1190" s="1">
        <v>42774</v>
      </c>
      <c r="B1190" s="2">
        <v>132.6000061</v>
      </c>
      <c r="C1190" s="2">
        <v>134.4400024</v>
      </c>
      <c r="D1190" s="2">
        <v>132.4400024</v>
      </c>
      <c r="E1190" s="2">
        <v>134.1999969</v>
      </c>
      <c r="F1190" s="2">
        <v>133.6893158</v>
      </c>
      <c r="G1190" s="2">
        <v>22390600</v>
      </c>
      <c r="H1190" s="2" cm="1">
        <f t="array" ref="H1190">IF(ROW()=ROW(Stocks[#Headers])+1, 0, Stocks[[#This Row],[Date]] - INDEX(Stocks[Date], ROW()-ROW(Stocks[#Headers])))</f>
        <v>0</v>
      </c>
    </row>
    <row r="1191" spans="1:8" x14ac:dyDescent="0.3">
      <c r="A1191" s="1">
        <v>42775</v>
      </c>
      <c r="B1191" s="2">
        <v>134.4900055</v>
      </c>
      <c r="C1191" s="2">
        <v>134.5</v>
      </c>
      <c r="D1191" s="2">
        <v>133.3099976</v>
      </c>
      <c r="E1191" s="2">
        <v>134.13999939999999</v>
      </c>
      <c r="F1191" s="2">
        <v>133.62953189999999</v>
      </c>
      <c r="G1191" s="2">
        <v>16470600</v>
      </c>
      <c r="H1191" s="2" cm="1">
        <f t="array" ref="H1191">IF(ROW()=ROW(Stocks[#Headers])+1, 0, Stocks[[#This Row],[Date]] - INDEX(Stocks[Date], ROW()-ROW(Stocks[#Headers])))</f>
        <v>0</v>
      </c>
    </row>
    <row r="1192" spans="1:8" x14ac:dyDescent="0.3">
      <c r="A1192" s="1">
        <v>42776</v>
      </c>
      <c r="B1192" s="2">
        <v>134.1000061</v>
      </c>
      <c r="C1192" s="2">
        <v>134.9400024</v>
      </c>
      <c r="D1192" s="2">
        <v>133.67999270000001</v>
      </c>
      <c r="E1192" s="2">
        <v>134.1900024</v>
      </c>
      <c r="F1192" s="2">
        <v>133.67935180000001</v>
      </c>
      <c r="G1192" s="2">
        <v>15061900</v>
      </c>
      <c r="H1192" s="2" cm="1">
        <f t="array" ref="H1192">IF(ROW()=ROW(Stocks[#Headers])+1, 0, Stocks[[#This Row],[Date]] - INDEX(Stocks[Date], ROW()-ROW(Stocks[#Headers])))</f>
        <v>0</v>
      </c>
    </row>
    <row r="1193" spans="1:8" x14ac:dyDescent="0.3">
      <c r="A1193" s="1">
        <v>42779</v>
      </c>
      <c r="B1193" s="2">
        <v>134.6999969</v>
      </c>
      <c r="C1193" s="2">
        <v>134.6999969</v>
      </c>
      <c r="D1193" s="2">
        <v>133.6999969</v>
      </c>
      <c r="E1193" s="2">
        <v>134.0500031</v>
      </c>
      <c r="F1193" s="2">
        <v>133.53988649999999</v>
      </c>
      <c r="G1193" s="2">
        <v>13526200</v>
      </c>
      <c r="H1193" s="2" cm="1">
        <f t="array" ref="H1193">IF(ROW()=ROW(Stocks[#Headers])+1, 0, Stocks[[#This Row],[Date]] - INDEX(Stocks[Date], ROW()-ROW(Stocks[#Headers])))</f>
        <v>0</v>
      </c>
    </row>
    <row r="1194" spans="1:8" x14ac:dyDescent="0.3">
      <c r="A1194" s="1">
        <v>42780</v>
      </c>
      <c r="B1194" s="2">
        <v>134.1000061</v>
      </c>
      <c r="C1194" s="2">
        <v>134.22999569999999</v>
      </c>
      <c r="D1194" s="2">
        <v>132.5500031</v>
      </c>
      <c r="E1194" s="2">
        <v>133.8500061</v>
      </c>
      <c r="F1194" s="2">
        <v>133.34066770000001</v>
      </c>
      <c r="G1194" s="2">
        <v>14364900</v>
      </c>
      <c r="H1194" s="2" cm="1">
        <f t="array" ref="H1194">IF(ROW()=ROW(Stocks[#Headers])+1, 0, Stocks[[#This Row],[Date]] - INDEX(Stocks[Date], ROW()-ROW(Stocks[#Headers])))</f>
        <v>0</v>
      </c>
    </row>
    <row r="1195" spans="1:8" x14ac:dyDescent="0.3">
      <c r="A1195" s="1">
        <v>42781</v>
      </c>
      <c r="B1195" s="2">
        <v>133.4499969</v>
      </c>
      <c r="C1195" s="2">
        <v>133.6999969</v>
      </c>
      <c r="D1195" s="2">
        <v>132.6600037</v>
      </c>
      <c r="E1195" s="2">
        <v>133.4400024</v>
      </c>
      <c r="F1195" s="2">
        <v>132.9322052</v>
      </c>
      <c r="G1195" s="2">
        <v>13226500</v>
      </c>
      <c r="H1195" s="2" cm="1">
        <f t="array" ref="H1195">IF(ROW()=ROW(Stocks[#Headers])+1, 0, Stocks[[#This Row],[Date]] - INDEX(Stocks[Date], ROW()-ROW(Stocks[#Headers])))</f>
        <v>0</v>
      </c>
    </row>
    <row r="1196" spans="1:8" x14ac:dyDescent="0.3">
      <c r="A1196" s="1">
        <v>42782</v>
      </c>
      <c r="B1196" s="2">
        <v>133.07000729999999</v>
      </c>
      <c r="C1196" s="2">
        <v>133.86999510000001</v>
      </c>
      <c r="D1196" s="2">
        <v>133.02000430000001</v>
      </c>
      <c r="E1196" s="2">
        <v>133.8399963</v>
      </c>
      <c r="F1196" s="2">
        <v>133.33067320000001</v>
      </c>
      <c r="G1196" s="2">
        <v>12831100</v>
      </c>
      <c r="H1196" s="2" cm="1">
        <f t="array" ref="H1196">IF(ROW()=ROW(Stocks[#Headers])+1, 0, Stocks[[#This Row],[Date]] - INDEX(Stocks[Date], ROW()-ROW(Stocks[#Headers])))</f>
        <v>0</v>
      </c>
    </row>
    <row r="1197" spans="1:8" x14ac:dyDescent="0.3">
      <c r="A1197" s="1">
        <v>42783</v>
      </c>
      <c r="B1197" s="2">
        <v>133.5</v>
      </c>
      <c r="C1197" s="2">
        <v>134.0899963</v>
      </c>
      <c r="D1197" s="2">
        <v>133.16999820000001</v>
      </c>
      <c r="E1197" s="2">
        <v>133.52999879999999</v>
      </c>
      <c r="F1197" s="2">
        <v>133.0218658</v>
      </c>
      <c r="G1197" s="2">
        <v>12276500</v>
      </c>
      <c r="H1197" s="2" cm="1">
        <f t="array" ref="H1197">IF(ROW()=ROW(Stocks[#Headers])+1, 0, Stocks[[#This Row],[Date]] - INDEX(Stocks[Date], ROW()-ROW(Stocks[#Headers])))</f>
        <v>0</v>
      </c>
    </row>
    <row r="1198" spans="1:8" x14ac:dyDescent="0.3">
      <c r="A1198" s="1">
        <v>42787</v>
      </c>
      <c r="B1198" s="2">
        <v>133.5</v>
      </c>
      <c r="C1198" s="2">
        <v>133.9100037</v>
      </c>
      <c r="D1198" s="2">
        <v>132.8999939</v>
      </c>
      <c r="E1198" s="2">
        <v>133.72000120000001</v>
      </c>
      <c r="F1198" s="2">
        <v>133.2111511</v>
      </c>
      <c r="G1198" s="2">
        <v>14759100</v>
      </c>
      <c r="H1198" s="2" cm="1">
        <f t="array" ref="H1198">IF(ROW()=ROW(Stocks[#Headers])+1, 0, Stocks[[#This Row],[Date]] - INDEX(Stocks[Date], ROW()-ROW(Stocks[#Headers])))</f>
        <v>0</v>
      </c>
    </row>
    <row r="1199" spans="1:8" x14ac:dyDescent="0.3">
      <c r="A1199" s="1">
        <v>42788</v>
      </c>
      <c r="B1199" s="2">
        <v>133.6000061</v>
      </c>
      <c r="C1199" s="2">
        <v>136.78999329999999</v>
      </c>
      <c r="D1199" s="2">
        <v>133.46000670000001</v>
      </c>
      <c r="E1199" s="2">
        <v>136.11999510000001</v>
      </c>
      <c r="F1199" s="2">
        <v>135.60200499999999</v>
      </c>
      <c r="G1199" s="2">
        <v>27360100</v>
      </c>
      <c r="H1199" s="2" cm="1">
        <f t="array" ref="H1199">IF(ROW()=ROW(Stocks[#Headers])+1, 0, Stocks[[#This Row],[Date]] - INDEX(Stocks[Date], ROW()-ROW(Stocks[#Headers])))</f>
        <v>0</v>
      </c>
    </row>
    <row r="1200" spans="1:8" x14ac:dyDescent="0.3">
      <c r="A1200" s="1">
        <v>42789</v>
      </c>
      <c r="B1200" s="2">
        <v>135.88999939999999</v>
      </c>
      <c r="C1200" s="2">
        <v>136.11999510000001</v>
      </c>
      <c r="D1200" s="2">
        <v>134.33000179999999</v>
      </c>
      <c r="E1200" s="2">
        <v>135.36000060000001</v>
      </c>
      <c r="F1200" s="2">
        <v>134.84490969999999</v>
      </c>
      <c r="G1200" s="2">
        <v>18422500</v>
      </c>
      <c r="H1200" s="2" cm="1">
        <f t="array" ref="H1200">IF(ROW()=ROW(Stocks[#Headers])+1, 0, Stocks[[#This Row],[Date]] - INDEX(Stocks[Date], ROW()-ROW(Stocks[#Headers])))</f>
        <v>0</v>
      </c>
    </row>
    <row r="1201" spans="1:8" x14ac:dyDescent="0.3">
      <c r="A1201" s="1">
        <v>42790</v>
      </c>
      <c r="B1201" s="2">
        <v>134.1600037</v>
      </c>
      <c r="C1201" s="2">
        <v>135.61999510000001</v>
      </c>
      <c r="D1201" s="2">
        <v>134.1600037</v>
      </c>
      <c r="E1201" s="2">
        <v>135.4400024</v>
      </c>
      <c r="F1201" s="2">
        <v>134.92459109999999</v>
      </c>
      <c r="G1201" s="2">
        <v>12625700</v>
      </c>
      <c r="H1201" s="2" cm="1">
        <f t="array" ref="H1201">IF(ROW()=ROW(Stocks[#Headers])+1, 0, Stocks[[#This Row],[Date]] - INDEX(Stocks[Date], ROW()-ROW(Stocks[#Headers])))</f>
        <v>0</v>
      </c>
    </row>
    <row r="1202" spans="1:8" x14ac:dyDescent="0.3">
      <c r="A1202" s="1">
        <v>42793</v>
      </c>
      <c r="B1202" s="2">
        <v>135.2599945</v>
      </c>
      <c r="C1202" s="2">
        <v>137.17999270000001</v>
      </c>
      <c r="D1202" s="2">
        <v>135.02000430000001</v>
      </c>
      <c r="E1202" s="2">
        <v>136.4100037</v>
      </c>
      <c r="F1202" s="2">
        <v>135.89091490000001</v>
      </c>
      <c r="G1202" s="2">
        <v>14306700</v>
      </c>
      <c r="H1202" s="2" cm="1">
        <f t="array" ref="H1202">IF(ROW()=ROW(Stocks[#Headers])+1, 0, Stocks[[#This Row],[Date]] - INDEX(Stocks[Date], ROW()-ROW(Stocks[#Headers])))</f>
        <v>0</v>
      </c>
    </row>
    <row r="1203" spans="1:8" x14ac:dyDescent="0.3">
      <c r="A1203" s="1">
        <v>42794</v>
      </c>
      <c r="B1203" s="2">
        <v>136.78999329999999</v>
      </c>
      <c r="C1203" s="2">
        <v>136.8099976</v>
      </c>
      <c r="D1203" s="2">
        <v>134.75</v>
      </c>
      <c r="E1203" s="2">
        <v>135.53999329999999</v>
      </c>
      <c r="F1203" s="2">
        <v>135.02421570000001</v>
      </c>
      <c r="G1203" s="2">
        <v>16112100</v>
      </c>
      <c r="H1203" s="2" cm="1">
        <f t="array" ref="H1203">IF(ROW()=ROW(Stocks[#Headers])+1, 0, Stocks[[#This Row],[Date]] - INDEX(Stocks[Date], ROW()-ROW(Stocks[#Headers])))</f>
        <v>0</v>
      </c>
    </row>
    <row r="1204" spans="1:8" x14ac:dyDescent="0.3">
      <c r="A1204" s="1">
        <v>42795</v>
      </c>
      <c r="B1204" s="2">
        <v>136.47000120000001</v>
      </c>
      <c r="C1204" s="2">
        <v>137.47999569999999</v>
      </c>
      <c r="D1204" s="2">
        <v>136.3000031</v>
      </c>
      <c r="E1204" s="2">
        <v>137.41999820000001</v>
      </c>
      <c r="F1204" s="2">
        <v>136.89706419999999</v>
      </c>
      <c r="G1204" s="2">
        <v>16257000</v>
      </c>
      <c r="H1204" s="2" cm="1">
        <f t="array" ref="H1204">IF(ROW()=ROW(Stocks[#Headers])+1, 0, Stocks[[#This Row],[Date]] - INDEX(Stocks[Date], ROW()-ROW(Stocks[#Headers])))</f>
        <v>0</v>
      </c>
    </row>
    <row r="1205" spans="1:8" x14ac:dyDescent="0.3">
      <c r="A1205" s="1">
        <v>42796</v>
      </c>
      <c r="B1205" s="2">
        <v>137.0899963</v>
      </c>
      <c r="C1205" s="2">
        <v>137.82000729999999</v>
      </c>
      <c r="D1205" s="2">
        <v>136.3099976</v>
      </c>
      <c r="E1205" s="2">
        <v>136.7599945</v>
      </c>
      <c r="F1205" s="2">
        <v>136.23957820000001</v>
      </c>
      <c r="G1205" s="2">
        <v>12294800</v>
      </c>
      <c r="H1205" s="2" cm="1">
        <f t="array" ref="H1205">IF(ROW()=ROW(Stocks[#Headers])+1, 0, Stocks[[#This Row],[Date]] - INDEX(Stocks[Date], ROW()-ROW(Stocks[#Headers])))</f>
        <v>0</v>
      </c>
    </row>
    <row r="1206" spans="1:8" x14ac:dyDescent="0.3">
      <c r="A1206" s="1">
        <v>42797</v>
      </c>
      <c r="B1206" s="2">
        <v>136.63000489999999</v>
      </c>
      <c r="C1206" s="2">
        <v>137.33000179999999</v>
      </c>
      <c r="D1206" s="2">
        <v>136.08000179999999</v>
      </c>
      <c r="E1206" s="2">
        <v>137.16999820000001</v>
      </c>
      <c r="F1206" s="2">
        <v>136.64801030000001</v>
      </c>
      <c r="G1206" s="2">
        <v>11160600</v>
      </c>
      <c r="H1206" s="2" cm="1">
        <f t="array" ref="H1206">IF(ROW()=ROW(Stocks[#Headers])+1, 0, Stocks[[#This Row],[Date]] - INDEX(Stocks[Date], ROW()-ROW(Stocks[#Headers])))</f>
        <v>0</v>
      </c>
    </row>
    <row r="1207" spans="1:8" x14ac:dyDescent="0.3">
      <c r="A1207" s="1">
        <v>42800</v>
      </c>
      <c r="B1207" s="2">
        <v>136.88000489999999</v>
      </c>
      <c r="C1207" s="2">
        <v>137.83000179999999</v>
      </c>
      <c r="D1207" s="2">
        <v>136.5099945</v>
      </c>
      <c r="E1207" s="2">
        <v>137.41999820000001</v>
      </c>
      <c r="F1207" s="2">
        <v>136.89706419999999</v>
      </c>
      <c r="G1207" s="2">
        <v>12748200</v>
      </c>
      <c r="H1207" s="2" cm="1">
        <f t="array" ref="H1207">IF(ROW()=ROW(Stocks[#Headers])+1, 0, Stocks[[#This Row],[Date]] - INDEX(Stocks[Date], ROW()-ROW(Stocks[#Headers])))</f>
        <v>0</v>
      </c>
    </row>
    <row r="1208" spans="1:8" x14ac:dyDescent="0.3">
      <c r="A1208" s="1">
        <v>42801</v>
      </c>
      <c r="B1208" s="2">
        <v>137.02999879999999</v>
      </c>
      <c r="C1208" s="2">
        <v>138.36999510000001</v>
      </c>
      <c r="D1208" s="2">
        <v>136.9900055</v>
      </c>
      <c r="E1208" s="2">
        <v>137.3000031</v>
      </c>
      <c r="F1208" s="2">
        <v>136.7775269</v>
      </c>
      <c r="G1208" s="2">
        <v>13527100</v>
      </c>
      <c r="H1208" s="2" cm="1">
        <f t="array" ref="H1208">IF(ROW()=ROW(Stocks[#Headers])+1, 0, Stocks[[#This Row],[Date]] - INDEX(Stocks[Date], ROW()-ROW(Stocks[#Headers])))</f>
        <v>0</v>
      </c>
    </row>
    <row r="1209" spans="1:8" x14ac:dyDescent="0.3">
      <c r="A1209" s="1">
        <v>42802</v>
      </c>
      <c r="B1209" s="2">
        <v>137.1499939</v>
      </c>
      <c r="C1209" s="2">
        <v>137.9900055</v>
      </c>
      <c r="D1209" s="2">
        <v>137.0500031</v>
      </c>
      <c r="E1209" s="2">
        <v>137.72000120000001</v>
      </c>
      <c r="F1209" s="2">
        <v>137.1959229</v>
      </c>
      <c r="G1209" s="2">
        <v>10184500</v>
      </c>
      <c r="H1209" s="2" cm="1">
        <f t="array" ref="H1209">IF(ROW()=ROW(Stocks[#Headers])+1, 0, Stocks[[#This Row],[Date]] - INDEX(Stocks[Date], ROW()-ROW(Stocks[#Headers])))</f>
        <v>0</v>
      </c>
    </row>
    <row r="1210" spans="1:8" x14ac:dyDescent="0.3">
      <c r="A1210" s="1">
        <v>42803</v>
      </c>
      <c r="B1210" s="2">
        <v>137.72000120000001</v>
      </c>
      <c r="C1210" s="2">
        <v>138.57000729999999</v>
      </c>
      <c r="D1210" s="2">
        <v>137.3999939</v>
      </c>
      <c r="E1210" s="2">
        <v>138.2400055</v>
      </c>
      <c r="F1210" s="2">
        <v>137.7139435</v>
      </c>
      <c r="G1210" s="2">
        <v>15535300</v>
      </c>
      <c r="H1210" s="2" cm="1">
        <f t="array" ref="H1210">IF(ROW()=ROW(Stocks[#Headers])+1, 0, Stocks[[#This Row],[Date]] - INDEX(Stocks[Date], ROW()-ROW(Stocks[#Headers])))</f>
        <v>0</v>
      </c>
    </row>
    <row r="1211" spans="1:8" x14ac:dyDescent="0.3">
      <c r="A1211" s="1">
        <v>42804</v>
      </c>
      <c r="B1211" s="2">
        <v>138.9100037</v>
      </c>
      <c r="C1211" s="2">
        <v>139.4900055</v>
      </c>
      <c r="D1211" s="2">
        <v>138.22000120000001</v>
      </c>
      <c r="E1211" s="2">
        <v>138.78999329999999</v>
      </c>
      <c r="F1211" s="2">
        <v>138.26184079999999</v>
      </c>
      <c r="G1211" s="2">
        <v>16314100</v>
      </c>
      <c r="H1211" s="2" cm="1">
        <f t="array" ref="H1211">IF(ROW()=ROW(Stocks[#Headers])+1, 0, Stocks[[#This Row],[Date]] - INDEX(Stocks[Date], ROW()-ROW(Stocks[#Headers])))</f>
        <v>0</v>
      </c>
    </row>
    <row r="1212" spans="1:8" x14ac:dyDescent="0.3">
      <c r="A1212" s="1">
        <v>42807</v>
      </c>
      <c r="B1212" s="2">
        <v>138.71000670000001</v>
      </c>
      <c r="C1212" s="2">
        <v>139.67999270000001</v>
      </c>
      <c r="D1212" s="2">
        <v>138.66999820000001</v>
      </c>
      <c r="E1212" s="2">
        <v>139.6000061</v>
      </c>
      <c r="F1212" s="2">
        <v>139.0687561</v>
      </c>
      <c r="G1212" s="2">
        <v>10955500</v>
      </c>
      <c r="H1212" s="2" cm="1">
        <f t="array" ref="H1212">IF(ROW()=ROW(Stocks[#Headers])+1, 0, Stocks[[#This Row],[Date]] - INDEX(Stocks[Date], ROW()-ROW(Stocks[#Headers])))</f>
        <v>0</v>
      </c>
    </row>
    <row r="1213" spans="1:8" x14ac:dyDescent="0.3">
      <c r="A1213" s="1">
        <v>42808</v>
      </c>
      <c r="B1213" s="2">
        <v>139.46000670000001</v>
      </c>
      <c r="C1213" s="2">
        <v>139.46000670000001</v>
      </c>
      <c r="D1213" s="2">
        <v>138.52000430000001</v>
      </c>
      <c r="E1213" s="2">
        <v>139.32000729999999</v>
      </c>
      <c r="F1213" s="2">
        <v>138.78984070000001</v>
      </c>
      <c r="G1213" s="2">
        <v>12944000</v>
      </c>
      <c r="H1213" s="2" cm="1">
        <f t="array" ref="H1213">IF(ROW()=ROW(Stocks[#Headers])+1, 0, Stocks[[#This Row],[Date]] - INDEX(Stocks[Date], ROW()-ROW(Stocks[#Headers])))</f>
        <v>0</v>
      </c>
    </row>
    <row r="1214" spans="1:8" x14ac:dyDescent="0.3">
      <c r="A1214" s="1">
        <v>42809</v>
      </c>
      <c r="B1214" s="2">
        <v>139.28999329999999</v>
      </c>
      <c r="C1214" s="2">
        <v>140.1000061</v>
      </c>
      <c r="D1214" s="2">
        <v>138.4900055</v>
      </c>
      <c r="E1214" s="2">
        <v>139.72000120000001</v>
      </c>
      <c r="F1214" s="2">
        <v>139.18832399999999</v>
      </c>
      <c r="G1214" s="2">
        <v>19344800</v>
      </c>
      <c r="H1214" s="2" cm="1">
        <f t="array" ref="H1214">IF(ROW()=ROW(Stocks[#Headers])+1, 0, Stocks[[#This Row],[Date]] - INDEX(Stocks[Date], ROW()-ROW(Stocks[#Headers])))</f>
        <v>0</v>
      </c>
    </row>
    <row r="1215" spans="1:8" x14ac:dyDescent="0.3">
      <c r="A1215" s="1">
        <v>42810</v>
      </c>
      <c r="B1215" s="2">
        <v>140.1999969</v>
      </c>
      <c r="C1215" s="2">
        <v>140.25</v>
      </c>
      <c r="D1215" s="2">
        <v>139.72999569999999</v>
      </c>
      <c r="E1215" s="2">
        <v>139.9900055</v>
      </c>
      <c r="F1215" s="2">
        <v>139.45729059999999</v>
      </c>
      <c r="G1215" s="2">
        <v>13612900</v>
      </c>
      <c r="H1215" s="2" cm="1">
        <f t="array" ref="H1215">IF(ROW()=ROW(Stocks[#Headers])+1, 0, Stocks[[#This Row],[Date]] - INDEX(Stocks[Date], ROW()-ROW(Stocks[#Headers])))</f>
        <v>0</v>
      </c>
    </row>
    <row r="1216" spans="1:8" x14ac:dyDescent="0.3">
      <c r="A1216" s="1">
        <v>42811</v>
      </c>
      <c r="B1216" s="2">
        <v>140.3399963</v>
      </c>
      <c r="C1216" s="2">
        <v>140.3399963</v>
      </c>
      <c r="D1216" s="2">
        <v>139.6999969</v>
      </c>
      <c r="E1216" s="2">
        <v>139.8399963</v>
      </c>
      <c r="F1216" s="2">
        <v>139.30784610000001</v>
      </c>
      <c r="G1216" s="2">
        <v>20592800</v>
      </c>
      <c r="H1216" s="2" cm="1">
        <f t="array" ref="H1216">IF(ROW()=ROW(Stocks[#Headers])+1, 0, Stocks[[#This Row],[Date]] - INDEX(Stocks[Date], ROW()-ROW(Stocks[#Headers])))</f>
        <v>0</v>
      </c>
    </row>
    <row r="1217" spans="1:8" x14ac:dyDescent="0.3">
      <c r="A1217" s="1">
        <v>42814</v>
      </c>
      <c r="B1217" s="2">
        <v>139.71000670000001</v>
      </c>
      <c r="C1217" s="2">
        <v>140.1900024</v>
      </c>
      <c r="D1217" s="2">
        <v>139.25</v>
      </c>
      <c r="E1217" s="2">
        <v>139.9400024</v>
      </c>
      <c r="F1217" s="2">
        <v>139.4074554</v>
      </c>
      <c r="G1217" s="2">
        <v>12099500</v>
      </c>
      <c r="H1217" s="2" cm="1">
        <f t="array" ref="H1217">IF(ROW()=ROW(Stocks[#Headers])+1, 0, Stocks[[#This Row],[Date]] - INDEX(Stocks[Date], ROW()-ROW(Stocks[#Headers])))</f>
        <v>0</v>
      </c>
    </row>
    <row r="1218" spans="1:8" x14ac:dyDescent="0.3">
      <c r="A1218" s="1">
        <v>42815</v>
      </c>
      <c r="B1218" s="2">
        <v>141.1499939</v>
      </c>
      <c r="C1218" s="2">
        <v>142.3099976</v>
      </c>
      <c r="D1218" s="2">
        <v>138.3999939</v>
      </c>
      <c r="E1218" s="2">
        <v>138.5099945</v>
      </c>
      <c r="F1218" s="2">
        <v>137.98291019999999</v>
      </c>
      <c r="G1218" s="2">
        <v>29894800</v>
      </c>
      <c r="H1218" s="2" cm="1">
        <f t="array" ref="H1218">IF(ROW()=ROW(Stocks[#Headers])+1, 0, Stocks[[#This Row],[Date]] - INDEX(Stocks[Date], ROW()-ROW(Stocks[#Headers])))</f>
        <v>0</v>
      </c>
    </row>
    <row r="1219" spans="1:8" x14ac:dyDescent="0.3">
      <c r="A1219" s="1">
        <v>42816</v>
      </c>
      <c r="B1219" s="2">
        <v>137.92999270000001</v>
      </c>
      <c r="C1219" s="2">
        <v>139.78999329999999</v>
      </c>
      <c r="D1219" s="2">
        <v>137.6000061</v>
      </c>
      <c r="E1219" s="2">
        <v>139.5899963</v>
      </c>
      <c r="F1219" s="2">
        <v>139.05880740000001</v>
      </c>
      <c r="G1219" s="2">
        <v>17055400</v>
      </c>
      <c r="H1219" s="2" cm="1">
        <f t="array" ref="H1219">IF(ROW()=ROW(Stocks[#Headers])+1, 0, Stocks[[#This Row],[Date]] - INDEX(Stocks[Date], ROW()-ROW(Stocks[#Headers])))</f>
        <v>0</v>
      </c>
    </row>
    <row r="1220" spans="1:8" x14ac:dyDescent="0.3">
      <c r="A1220" s="1">
        <v>42817</v>
      </c>
      <c r="B1220" s="2">
        <v>139.47999569999999</v>
      </c>
      <c r="C1220" s="2">
        <v>140.38999939999999</v>
      </c>
      <c r="D1220" s="2">
        <v>139.0899963</v>
      </c>
      <c r="E1220" s="2">
        <v>139.52999879999999</v>
      </c>
      <c r="F1220" s="2">
        <v>138.9990387</v>
      </c>
      <c r="G1220" s="2">
        <v>13022800</v>
      </c>
      <c r="H1220" s="2" cm="1">
        <f t="array" ref="H1220">IF(ROW()=ROW(Stocks[#Headers])+1, 0, Stocks[[#This Row],[Date]] - INDEX(Stocks[Date], ROW()-ROW(Stocks[#Headers])))</f>
        <v>0</v>
      </c>
    </row>
    <row r="1221" spans="1:8" x14ac:dyDescent="0.3">
      <c r="A1221" s="1">
        <v>42818</v>
      </c>
      <c r="B1221" s="2">
        <v>140.08000179999999</v>
      </c>
      <c r="C1221" s="2">
        <v>141.02000430000001</v>
      </c>
      <c r="D1221" s="2">
        <v>139.7599945</v>
      </c>
      <c r="E1221" s="2">
        <v>140.3399963</v>
      </c>
      <c r="F1221" s="2">
        <v>139.80593870000001</v>
      </c>
      <c r="G1221" s="2">
        <v>16664700</v>
      </c>
      <c r="H1221" s="2" cm="1">
        <f t="array" ref="H1221">IF(ROW()=ROW(Stocks[#Headers])+1, 0, Stocks[[#This Row],[Date]] - INDEX(Stocks[Date], ROW()-ROW(Stocks[#Headers])))</f>
        <v>0</v>
      </c>
    </row>
    <row r="1222" spans="1:8" x14ac:dyDescent="0.3">
      <c r="A1222" s="1">
        <v>42821</v>
      </c>
      <c r="B1222" s="2">
        <v>139.0500031</v>
      </c>
      <c r="C1222" s="2">
        <v>140.6499939</v>
      </c>
      <c r="D1222" s="2">
        <v>138.77000430000001</v>
      </c>
      <c r="E1222" s="2">
        <v>140.32000729999999</v>
      </c>
      <c r="F1222" s="2">
        <v>139.78602599999999</v>
      </c>
      <c r="G1222" s="2">
        <v>12800500</v>
      </c>
      <c r="H1222" s="2" cm="1">
        <f t="array" ref="H1222">IF(ROW()=ROW(Stocks[#Headers])+1, 0, Stocks[[#This Row],[Date]] - INDEX(Stocks[Date], ROW()-ROW(Stocks[#Headers])))</f>
        <v>0</v>
      </c>
    </row>
    <row r="1223" spans="1:8" x14ac:dyDescent="0.3">
      <c r="A1223" s="1">
        <v>42822</v>
      </c>
      <c r="B1223" s="2">
        <v>140.36000060000001</v>
      </c>
      <c r="C1223" s="2">
        <v>141.9499969</v>
      </c>
      <c r="D1223" s="2">
        <v>140.0099945</v>
      </c>
      <c r="E1223" s="2">
        <v>141.7599945</v>
      </c>
      <c r="F1223" s="2">
        <v>141.22053529999999</v>
      </c>
      <c r="G1223" s="2">
        <v>14679400</v>
      </c>
      <c r="H1223" s="2" cm="1">
        <f t="array" ref="H1223">IF(ROW()=ROW(Stocks[#Headers])+1, 0, Stocks[[#This Row],[Date]] - INDEX(Stocks[Date], ROW()-ROW(Stocks[#Headers])))</f>
        <v>0</v>
      </c>
    </row>
    <row r="1224" spans="1:8" x14ac:dyDescent="0.3">
      <c r="A1224" s="1">
        <v>42823</v>
      </c>
      <c r="B1224" s="2">
        <v>141.9900055</v>
      </c>
      <c r="C1224" s="2">
        <v>142.86000060000001</v>
      </c>
      <c r="D1224" s="2">
        <v>141.42999270000001</v>
      </c>
      <c r="E1224" s="2">
        <v>142.6499939</v>
      </c>
      <c r="F1224" s="2">
        <v>142.10714719999999</v>
      </c>
      <c r="G1224" s="2">
        <v>16527600</v>
      </c>
      <c r="H1224" s="2" cm="1">
        <f t="array" ref="H1224">IF(ROW()=ROW(Stocks[#Headers])+1, 0, Stocks[[#This Row],[Date]] - INDEX(Stocks[Date], ROW()-ROW(Stocks[#Headers])))</f>
        <v>0</v>
      </c>
    </row>
    <row r="1225" spans="1:8" x14ac:dyDescent="0.3">
      <c r="A1225" s="1">
        <v>42824</v>
      </c>
      <c r="B1225" s="2">
        <v>142.3999939</v>
      </c>
      <c r="C1225" s="2">
        <v>142.9499969</v>
      </c>
      <c r="D1225" s="2">
        <v>141.8500061</v>
      </c>
      <c r="E1225" s="2">
        <v>142.4100037</v>
      </c>
      <c r="F1225" s="2">
        <v>141.86807250000001</v>
      </c>
      <c r="G1225" s="2">
        <v>12404000</v>
      </c>
      <c r="H1225" s="2" cm="1">
        <f t="array" ref="H1225">IF(ROW()=ROW(Stocks[#Headers])+1, 0, Stocks[[#This Row],[Date]] - INDEX(Stocks[Date], ROW()-ROW(Stocks[#Headers])))</f>
        <v>0</v>
      </c>
    </row>
    <row r="1226" spans="1:8" x14ac:dyDescent="0.3">
      <c r="A1226" s="1">
        <v>42825</v>
      </c>
      <c r="B1226" s="2">
        <v>142.3099976</v>
      </c>
      <c r="C1226" s="2">
        <v>142.63000489999999</v>
      </c>
      <c r="D1226" s="2">
        <v>141.88999939999999</v>
      </c>
      <c r="E1226" s="2">
        <v>142.0500031</v>
      </c>
      <c r="F1226" s="2">
        <v>141.50942989999999</v>
      </c>
      <c r="G1226" s="2">
        <v>11478300</v>
      </c>
      <c r="H1226" s="2" cm="1">
        <f t="array" ref="H1226">IF(ROW()=ROW(Stocks[#Headers])+1, 0, Stocks[[#This Row],[Date]] - INDEX(Stocks[Date], ROW()-ROW(Stocks[#Headers])))</f>
        <v>0</v>
      </c>
    </row>
    <row r="1227" spans="1:8" x14ac:dyDescent="0.3">
      <c r="A1227" s="1">
        <v>42828</v>
      </c>
      <c r="B1227" s="2">
        <v>141.92999270000001</v>
      </c>
      <c r="C1227" s="2">
        <v>142.47000120000001</v>
      </c>
      <c r="D1227" s="2">
        <v>140.82000729999999</v>
      </c>
      <c r="E1227" s="2">
        <v>142.27999879999999</v>
      </c>
      <c r="F1227" s="2">
        <v>141.7385712</v>
      </c>
      <c r="G1227" s="2">
        <v>13564000</v>
      </c>
      <c r="H1227" s="2" cm="1">
        <f t="array" ref="H1227">IF(ROW()=ROW(Stocks[#Headers])+1, 0, Stocks[[#This Row],[Date]] - INDEX(Stocks[Date], ROW()-ROW(Stocks[#Headers])))</f>
        <v>0</v>
      </c>
    </row>
    <row r="1228" spans="1:8" x14ac:dyDescent="0.3">
      <c r="A1228" s="1">
        <v>42829</v>
      </c>
      <c r="B1228" s="2">
        <v>141.86000060000001</v>
      </c>
      <c r="C1228" s="2">
        <v>142.0899963</v>
      </c>
      <c r="D1228" s="2">
        <v>141.27000430000001</v>
      </c>
      <c r="E1228" s="2">
        <v>141.72999569999999</v>
      </c>
      <c r="F1228" s="2">
        <v>141.1906433</v>
      </c>
      <c r="G1228" s="2">
        <v>12948600</v>
      </c>
      <c r="H1228" s="2" cm="1">
        <f t="array" ref="H1228">IF(ROW()=ROW(Stocks[#Headers])+1, 0, Stocks[[#This Row],[Date]] - INDEX(Stocks[Date], ROW()-ROW(Stocks[#Headers])))</f>
        <v>0</v>
      </c>
    </row>
    <row r="1229" spans="1:8" x14ac:dyDescent="0.3">
      <c r="A1229" s="1">
        <v>42830</v>
      </c>
      <c r="B1229" s="2">
        <v>142.2599945</v>
      </c>
      <c r="C1229" s="2">
        <v>143.4400024</v>
      </c>
      <c r="D1229" s="2">
        <v>141.28999329999999</v>
      </c>
      <c r="E1229" s="2">
        <v>141.8500061</v>
      </c>
      <c r="F1229" s="2">
        <v>141.3102112</v>
      </c>
      <c r="G1229" s="2">
        <v>17158100</v>
      </c>
      <c r="H1229" s="2" cm="1">
        <f t="array" ref="H1229">IF(ROW()=ROW(Stocks[#Headers])+1, 0, Stocks[[#This Row],[Date]] - INDEX(Stocks[Date], ROW()-ROW(Stocks[#Headers])))</f>
        <v>0</v>
      </c>
    </row>
    <row r="1230" spans="1:8" x14ac:dyDescent="0.3">
      <c r="A1230" s="1">
        <v>42831</v>
      </c>
      <c r="B1230" s="2">
        <v>142.11000060000001</v>
      </c>
      <c r="C1230" s="2">
        <v>142.22000120000001</v>
      </c>
      <c r="D1230" s="2">
        <v>140.9100037</v>
      </c>
      <c r="E1230" s="2">
        <v>141.16999820000001</v>
      </c>
      <c r="F1230" s="2">
        <v>140.63278199999999</v>
      </c>
      <c r="G1230" s="2">
        <v>15103400</v>
      </c>
      <c r="H1230" s="2" cm="1">
        <f t="array" ref="H1230">IF(ROW()=ROW(Stocks[#Headers])+1, 0, Stocks[[#This Row],[Date]] - INDEX(Stocks[Date], ROW()-ROW(Stocks[#Headers])))</f>
        <v>0</v>
      </c>
    </row>
    <row r="1231" spans="1:8" x14ac:dyDescent="0.3">
      <c r="A1231" s="1">
        <v>42832</v>
      </c>
      <c r="B1231" s="2">
        <v>141.1999969</v>
      </c>
      <c r="C1231" s="2">
        <v>141.5500031</v>
      </c>
      <c r="D1231" s="2">
        <v>140.2400055</v>
      </c>
      <c r="E1231" s="2">
        <v>140.77999879999999</v>
      </c>
      <c r="F1231" s="2">
        <v>140.24427800000001</v>
      </c>
      <c r="G1231" s="2">
        <v>11818300</v>
      </c>
      <c r="H1231" s="2" cm="1">
        <f t="array" ref="H1231">IF(ROW()=ROW(Stocks[#Headers])+1, 0, Stocks[[#This Row],[Date]] - INDEX(Stocks[Date], ROW()-ROW(Stocks[#Headers])))</f>
        <v>0</v>
      </c>
    </row>
    <row r="1232" spans="1:8" x14ac:dyDescent="0.3">
      <c r="A1232" s="1">
        <v>42835</v>
      </c>
      <c r="B1232" s="2">
        <v>141</v>
      </c>
      <c r="C1232" s="2">
        <v>141.42999270000001</v>
      </c>
      <c r="D1232" s="2">
        <v>140.63000489999999</v>
      </c>
      <c r="E1232" s="2">
        <v>141.03999329999999</v>
      </c>
      <c r="F1232" s="2">
        <v>140.50328060000001</v>
      </c>
      <c r="G1232" s="2">
        <v>9039400</v>
      </c>
      <c r="H1232" s="2" cm="1">
        <f t="array" ref="H1232">IF(ROW()=ROW(Stocks[#Headers])+1, 0, Stocks[[#This Row],[Date]] - INDEX(Stocks[Date], ROW()-ROW(Stocks[#Headers])))</f>
        <v>0</v>
      </c>
    </row>
    <row r="1233" spans="1:8" x14ac:dyDescent="0.3">
      <c r="A1233" s="1">
        <v>42836</v>
      </c>
      <c r="B1233" s="2">
        <v>140.8000031</v>
      </c>
      <c r="C1233" s="2">
        <v>141.02999879999999</v>
      </c>
      <c r="D1233" s="2">
        <v>138.8099976</v>
      </c>
      <c r="E1233" s="2">
        <v>139.91999820000001</v>
      </c>
      <c r="F1233" s="2">
        <v>139.38754270000001</v>
      </c>
      <c r="G1233" s="2">
        <v>16638100</v>
      </c>
      <c r="H1233" s="2" cm="1">
        <f t="array" ref="H1233">IF(ROW()=ROW(Stocks[#Headers])+1, 0, Stocks[[#This Row],[Date]] - INDEX(Stocks[Date], ROW()-ROW(Stocks[#Headers])))</f>
        <v>0</v>
      </c>
    </row>
    <row r="1234" spans="1:8" x14ac:dyDescent="0.3">
      <c r="A1234" s="1">
        <v>42837</v>
      </c>
      <c r="B1234" s="2">
        <v>139.72000120000001</v>
      </c>
      <c r="C1234" s="2">
        <v>140.3999939</v>
      </c>
      <c r="D1234" s="2">
        <v>139.4400024</v>
      </c>
      <c r="E1234" s="2">
        <v>139.58000179999999</v>
      </c>
      <c r="F1234" s="2">
        <v>139.04884340000001</v>
      </c>
      <c r="G1234" s="2">
        <v>11612500</v>
      </c>
      <c r="H1234" s="2" cm="1">
        <f t="array" ref="H1234">IF(ROW()=ROW(Stocks[#Headers])+1, 0, Stocks[[#This Row],[Date]] - INDEX(Stocks[Date], ROW()-ROW(Stocks[#Headers])))</f>
        <v>0</v>
      </c>
    </row>
    <row r="1235" spans="1:8" x14ac:dyDescent="0.3">
      <c r="A1235" s="1">
        <v>42838</v>
      </c>
      <c r="B1235" s="2">
        <v>139.61999510000001</v>
      </c>
      <c r="C1235" s="2">
        <v>140.58000179999999</v>
      </c>
      <c r="D1235" s="2">
        <v>139.33000179999999</v>
      </c>
      <c r="E1235" s="2">
        <v>139.38999939999999</v>
      </c>
      <c r="F1235" s="2">
        <v>138.85955809999999</v>
      </c>
      <c r="G1235" s="2">
        <v>10965600</v>
      </c>
      <c r="H1235" s="2" cm="1">
        <f t="array" ref="H1235">IF(ROW()=ROW(Stocks[#Headers])+1, 0, Stocks[[#This Row],[Date]] - INDEX(Stocks[Date], ROW()-ROW(Stocks[#Headers])))</f>
        <v>0</v>
      </c>
    </row>
    <row r="1236" spans="1:8" x14ac:dyDescent="0.3">
      <c r="A1236" s="1">
        <v>42842</v>
      </c>
      <c r="B1236" s="2">
        <v>139.7599945</v>
      </c>
      <c r="C1236" s="2">
        <v>141.5500031</v>
      </c>
      <c r="D1236" s="2">
        <v>139.75</v>
      </c>
      <c r="E1236" s="2">
        <v>141.41999820000001</v>
      </c>
      <c r="F1236" s="2">
        <v>140.8818359</v>
      </c>
      <c r="G1236" s="2">
        <v>11519700</v>
      </c>
      <c r="H1236" s="2" cm="1">
        <f t="array" ref="H1236">IF(ROW()=ROW(Stocks[#Headers])+1, 0, Stocks[[#This Row],[Date]] - INDEX(Stocks[Date], ROW()-ROW(Stocks[#Headers])))</f>
        <v>0</v>
      </c>
    </row>
    <row r="1237" spans="1:8" x14ac:dyDescent="0.3">
      <c r="A1237" s="1">
        <v>42843</v>
      </c>
      <c r="B1237" s="2">
        <v>141.27000430000001</v>
      </c>
      <c r="C1237" s="2">
        <v>141.9100037</v>
      </c>
      <c r="D1237" s="2">
        <v>140.61000060000001</v>
      </c>
      <c r="E1237" s="2">
        <v>140.96000670000001</v>
      </c>
      <c r="F1237" s="2">
        <v>140.42361450000001</v>
      </c>
      <c r="G1237" s="2">
        <v>14807500</v>
      </c>
      <c r="H1237" s="2" cm="1">
        <f t="array" ref="H1237">IF(ROW()=ROW(Stocks[#Headers])+1, 0, Stocks[[#This Row],[Date]] - INDEX(Stocks[Date], ROW()-ROW(Stocks[#Headers])))</f>
        <v>0</v>
      </c>
    </row>
    <row r="1238" spans="1:8" x14ac:dyDescent="0.3">
      <c r="A1238" s="1">
        <v>42844</v>
      </c>
      <c r="B1238" s="2">
        <v>141.3500061</v>
      </c>
      <c r="C1238" s="2">
        <v>143.03999329999999</v>
      </c>
      <c r="D1238" s="2">
        <v>141.27000430000001</v>
      </c>
      <c r="E1238" s="2">
        <v>142.27000430000001</v>
      </c>
      <c r="F1238" s="2">
        <v>141.7286072</v>
      </c>
      <c r="G1238" s="2">
        <v>15563900</v>
      </c>
      <c r="H1238" s="2" cm="1">
        <f t="array" ref="H1238">IF(ROW()=ROW(Stocks[#Headers])+1, 0, Stocks[[#This Row],[Date]] - INDEX(Stocks[Date], ROW()-ROW(Stocks[#Headers])))</f>
        <v>0</v>
      </c>
    </row>
    <row r="1239" spans="1:8" x14ac:dyDescent="0.3">
      <c r="A1239" s="1">
        <v>42845</v>
      </c>
      <c r="B1239" s="2">
        <v>142.9499969</v>
      </c>
      <c r="C1239" s="2">
        <v>144.25</v>
      </c>
      <c r="D1239" s="2">
        <v>142.6900024</v>
      </c>
      <c r="E1239" s="2">
        <v>143.8000031</v>
      </c>
      <c r="F1239" s="2">
        <v>143.2527924</v>
      </c>
      <c r="G1239" s="2">
        <v>15968200</v>
      </c>
      <c r="H1239" s="2" cm="1">
        <f t="array" ref="H1239">IF(ROW()=ROW(Stocks[#Headers])+1, 0, Stocks[[#This Row],[Date]] - INDEX(Stocks[Date], ROW()-ROW(Stocks[#Headers])))</f>
        <v>0</v>
      </c>
    </row>
    <row r="1240" spans="1:8" x14ac:dyDescent="0.3">
      <c r="A1240" s="1">
        <v>42846</v>
      </c>
      <c r="B1240" s="2">
        <v>143.8999939</v>
      </c>
      <c r="C1240" s="2">
        <v>144.16999820000001</v>
      </c>
      <c r="D1240" s="2">
        <v>142.27000430000001</v>
      </c>
      <c r="E1240" s="2">
        <v>143.67999270000001</v>
      </c>
      <c r="F1240" s="2">
        <v>143.13323969999999</v>
      </c>
      <c r="G1240" s="2">
        <v>12382000</v>
      </c>
      <c r="H1240" s="2" cm="1">
        <f t="array" ref="H1240">IF(ROW()=ROW(Stocks[#Headers])+1, 0, Stocks[[#This Row],[Date]] - INDEX(Stocks[Date], ROW()-ROW(Stocks[#Headers])))</f>
        <v>0</v>
      </c>
    </row>
    <row r="1241" spans="1:8" x14ac:dyDescent="0.3">
      <c r="A1241" s="1">
        <v>42849</v>
      </c>
      <c r="B1241" s="2">
        <v>144.96000670000001</v>
      </c>
      <c r="C1241" s="2">
        <v>145.66999820000001</v>
      </c>
      <c r="D1241" s="2">
        <v>144.3399963</v>
      </c>
      <c r="E1241" s="2">
        <v>145.47000120000001</v>
      </c>
      <c r="F1241" s="2">
        <v>144.91644289999999</v>
      </c>
      <c r="G1241" s="2">
        <v>14407200</v>
      </c>
      <c r="H1241" s="2" cm="1">
        <f t="array" ref="H1241">IF(ROW()=ROW(Stocks[#Headers])+1, 0, Stocks[[#This Row],[Date]] - INDEX(Stocks[Date], ROW()-ROW(Stocks[#Headers])))</f>
        <v>0</v>
      </c>
    </row>
    <row r="1242" spans="1:8" x14ac:dyDescent="0.3">
      <c r="A1242" s="1">
        <v>42850</v>
      </c>
      <c r="B1242" s="2">
        <v>145.78999329999999</v>
      </c>
      <c r="C1242" s="2">
        <v>147.1499939</v>
      </c>
      <c r="D1242" s="2">
        <v>145.78999329999999</v>
      </c>
      <c r="E1242" s="2">
        <v>146.4900055</v>
      </c>
      <c r="F1242" s="2">
        <v>145.93255619999999</v>
      </c>
      <c r="G1242" s="2">
        <v>17767500</v>
      </c>
      <c r="H1242" s="2" cm="1">
        <f t="array" ref="H1242">IF(ROW()=ROW(Stocks[#Headers])+1, 0, Stocks[[#This Row],[Date]] - INDEX(Stocks[Date], ROW()-ROW(Stocks[#Headers])))</f>
        <v>0</v>
      </c>
    </row>
    <row r="1243" spans="1:8" x14ac:dyDescent="0.3">
      <c r="A1243" s="1">
        <v>42851</v>
      </c>
      <c r="B1243" s="2">
        <v>147.0899963</v>
      </c>
      <c r="C1243" s="2">
        <v>147.5899963</v>
      </c>
      <c r="D1243" s="2">
        <v>146.0899963</v>
      </c>
      <c r="E1243" s="2">
        <v>146.5599976</v>
      </c>
      <c r="F1243" s="2">
        <v>146.0022888</v>
      </c>
      <c r="G1243" s="2">
        <v>12395000</v>
      </c>
      <c r="H1243" s="2" cm="1">
        <f t="array" ref="H1243">IF(ROW()=ROW(Stocks[#Headers])+1, 0, Stocks[[#This Row],[Date]] - INDEX(Stocks[Date], ROW()-ROW(Stocks[#Headers])))</f>
        <v>0</v>
      </c>
    </row>
    <row r="1244" spans="1:8" x14ac:dyDescent="0.3">
      <c r="A1244" s="1">
        <v>42852</v>
      </c>
      <c r="B1244" s="2">
        <v>146.66999820000001</v>
      </c>
      <c r="C1244" s="2">
        <v>147.75</v>
      </c>
      <c r="D1244" s="2">
        <v>146.13999939999999</v>
      </c>
      <c r="E1244" s="2">
        <v>147.6999969</v>
      </c>
      <c r="F1244" s="2">
        <v>147.13795469999999</v>
      </c>
      <c r="G1244" s="2">
        <v>11275100</v>
      </c>
      <c r="H1244" s="2" cm="1">
        <f t="array" ref="H1244">IF(ROW()=ROW(Stocks[#Headers])+1, 0, Stocks[[#This Row],[Date]] - INDEX(Stocks[Date], ROW()-ROW(Stocks[#Headers])))</f>
        <v>0</v>
      </c>
    </row>
    <row r="1245" spans="1:8" x14ac:dyDescent="0.3">
      <c r="A1245" s="1">
        <v>42853</v>
      </c>
      <c r="B1245" s="2">
        <v>149.5</v>
      </c>
      <c r="C1245" s="2">
        <v>151.52999879999999</v>
      </c>
      <c r="D1245" s="2">
        <v>149.07000729999999</v>
      </c>
      <c r="E1245" s="2">
        <v>150.25</v>
      </c>
      <c r="F1245" s="2">
        <v>149.67822269999999</v>
      </c>
      <c r="G1245" s="2">
        <v>30652200</v>
      </c>
      <c r="H1245" s="2" cm="1">
        <f t="array" ref="H1245">IF(ROW()=ROW(Stocks[#Headers])+1, 0, Stocks[[#This Row],[Date]] - INDEX(Stocks[Date], ROW()-ROW(Stocks[#Headers])))</f>
        <v>0</v>
      </c>
    </row>
    <row r="1246" spans="1:8" x14ac:dyDescent="0.3">
      <c r="A1246" s="1">
        <v>42856</v>
      </c>
      <c r="B1246" s="2">
        <v>151.7400055</v>
      </c>
      <c r="C1246" s="2">
        <v>152.57000729999999</v>
      </c>
      <c r="D1246" s="2">
        <v>151.41999820000001</v>
      </c>
      <c r="E1246" s="2">
        <v>152.46000670000001</v>
      </c>
      <c r="F1246" s="2">
        <v>151.87983700000001</v>
      </c>
      <c r="G1246" s="2">
        <v>25218300</v>
      </c>
      <c r="H1246" s="2" cm="1">
        <f t="array" ref="H1246">IF(ROW()=ROW(Stocks[#Headers])+1, 0, Stocks[[#This Row],[Date]] - INDEX(Stocks[Date], ROW()-ROW(Stocks[#Headers])))</f>
        <v>0</v>
      </c>
    </row>
    <row r="1247" spans="1:8" x14ac:dyDescent="0.3">
      <c r="A1247" s="1">
        <v>42857</v>
      </c>
      <c r="B1247" s="2">
        <v>153.3399963</v>
      </c>
      <c r="C1247" s="2">
        <v>153.4400024</v>
      </c>
      <c r="D1247" s="2">
        <v>151.6600037</v>
      </c>
      <c r="E1247" s="2">
        <v>152.77999879999999</v>
      </c>
      <c r="F1247" s="2">
        <v>152.19860840000001</v>
      </c>
      <c r="G1247" s="2">
        <v>21870400</v>
      </c>
      <c r="H1247" s="2" cm="1">
        <f t="array" ref="H1247">IF(ROW()=ROW(Stocks[#Headers])+1, 0, Stocks[[#This Row],[Date]] - INDEX(Stocks[Date], ROW()-ROW(Stocks[#Headers])))</f>
        <v>0</v>
      </c>
    </row>
    <row r="1248" spans="1:8" x14ac:dyDescent="0.3">
      <c r="A1248" s="1">
        <v>42858</v>
      </c>
      <c r="B1248" s="2">
        <v>153.6000061</v>
      </c>
      <c r="C1248" s="2">
        <v>153.6000061</v>
      </c>
      <c r="D1248" s="2">
        <v>151.3399963</v>
      </c>
      <c r="E1248" s="2">
        <v>151.8000031</v>
      </c>
      <c r="F1248" s="2">
        <v>151.2223511</v>
      </c>
      <c r="G1248" s="2">
        <v>29782500</v>
      </c>
      <c r="H1248" s="2" cm="1">
        <f t="array" ref="H1248">IF(ROW()=ROW(Stocks[#Headers])+1, 0, Stocks[[#This Row],[Date]] - INDEX(Stocks[Date], ROW()-ROW(Stocks[#Headers])))</f>
        <v>0</v>
      </c>
    </row>
    <row r="1249" spans="1:8" x14ac:dyDescent="0.3">
      <c r="A1249" s="1">
        <v>42859</v>
      </c>
      <c r="B1249" s="2">
        <v>150.16999820000001</v>
      </c>
      <c r="C1249" s="2">
        <v>151.52000430000001</v>
      </c>
      <c r="D1249" s="2">
        <v>148.72000120000001</v>
      </c>
      <c r="E1249" s="2">
        <v>150.8500061</v>
      </c>
      <c r="F1249" s="2">
        <v>150.2759705</v>
      </c>
      <c r="G1249" s="2">
        <v>36225500</v>
      </c>
      <c r="H1249" s="2" cm="1">
        <f t="array" ref="H1249">IF(ROW()=ROW(Stocks[#Headers])+1, 0, Stocks[[#This Row],[Date]] - INDEX(Stocks[Date], ROW()-ROW(Stocks[#Headers])))</f>
        <v>0</v>
      </c>
    </row>
    <row r="1250" spans="1:8" x14ac:dyDescent="0.3">
      <c r="A1250" s="1">
        <v>42860</v>
      </c>
      <c r="B1250" s="2">
        <v>151.4499969</v>
      </c>
      <c r="C1250" s="2">
        <v>151.63000489999999</v>
      </c>
      <c r="D1250" s="2">
        <v>149.78999329999999</v>
      </c>
      <c r="E1250" s="2">
        <v>150.2400055</v>
      </c>
      <c r="F1250" s="2">
        <v>149.6682892</v>
      </c>
      <c r="G1250" s="2">
        <v>17148500</v>
      </c>
      <c r="H1250" s="2" cm="1">
        <f t="array" ref="H1250">IF(ROW()=ROW(Stocks[#Headers])+1, 0, Stocks[[#This Row],[Date]] - INDEX(Stocks[Date], ROW()-ROW(Stocks[#Headers])))</f>
        <v>0</v>
      </c>
    </row>
    <row r="1251" spans="1:8" x14ac:dyDescent="0.3">
      <c r="A1251" s="1">
        <v>42863</v>
      </c>
      <c r="B1251" s="2">
        <v>150.71000670000001</v>
      </c>
      <c r="C1251" s="2">
        <v>151.08000179999999</v>
      </c>
      <c r="D1251" s="2">
        <v>149.7400055</v>
      </c>
      <c r="E1251" s="2">
        <v>151.0599976</v>
      </c>
      <c r="F1251" s="2">
        <v>150.48516849999999</v>
      </c>
      <c r="G1251" s="2">
        <v>15827500</v>
      </c>
      <c r="H1251" s="2" cm="1">
        <f t="array" ref="H1251">IF(ROW()=ROW(Stocks[#Headers])+1, 0, Stocks[[#This Row],[Date]] - INDEX(Stocks[Date], ROW()-ROW(Stocks[#Headers])))</f>
        <v>0</v>
      </c>
    </row>
    <row r="1252" spans="1:8" x14ac:dyDescent="0.3">
      <c r="A1252" s="1">
        <v>42864</v>
      </c>
      <c r="B1252" s="2">
        <v>151.4900055</v>
      </c>
      <c r="C1252" s="2">
        <v>152.5899963</v>
      </c>
      <c r="D1252" s="2">
        <v>150.21000670000001</v>
      </c>
      <c r="E1252" s="2">
        <v>150.47999569999999</v>
      </c>
      <c r="F1252" s="2">
        <v>149.90734860000001</v>
      </c>
      <c r="G1252" s="2">
        <v>17453900</v>
      </c>
      <c r="H1252" s="2" cm="1">
        <f t="array" ref="H1252">IF(ROW()=ROW(Stocks[#Headers])+1, 0, Stocks[[#This Row],[Date]] - INDEX(Stocks[Date], ROW()-ROW(Stocks[#Headers])))</f>
        <v>0</v>
      </c>
    </row>
    <row r="1253" spans="1:8" x14ac:dyDescent="0.3">
      <c r="A1253" s="1">
        <v>42865</v>
      </c>
      <c r="B1253" s="2">
        <v>150.22999569999999</v>
      </c>
      <c r="C1253" s="2">
        <v>150.52000430000001</v>
      </c>
      <c r="D1253" s="2">
        <v>148.86000060000001</v>
      </c>
      <c r="E1253" s="2">
        <v>150.28999329999999</v>
      </c>
      <c r="F1253" s="2">
        <v>149.71807860000001</v>
      </c>
      <c r="G1253" s="2">
        <v>12080700</v>
      </c>
      <c r="H1253" s="2" cm="1">
        <f t="array" ref="H1253">IF(ROW()=ROW(Stocks[#Headers])+1, 0, Stocks[[#This Row],[Date]] - INDEX(Stocks[Date], ROW()-ROW(Stocks[#Headers])))</f>
        <v>0</v>
      </c>
    </row>
    <row r="1254" spans="1:8" x14ac:dyDescent="0.3">
      <c r="A1254" s="1">
        <v>42866</v>
      </c>
      <c r="B1254" s="2">
        <v>150.3099976</v>
      </c>
      <c r="C1254" s="2">
        <v>150.6499939</v>
      </c>
      <c r="D1254" s="2">
        <v>149.4100037</v>
      </c>
      <c r="E1254" s="2">
        <v>150.03999329999999</v>
      </c>
      <c r="F1254" s="2">
        <v>149.46902470000001</v>
      </c>
      <c r="G1254" s="2">
        <v>11841900</v>
      </c>
      <c r="H1254" s="2" cm="1">
        <f t="array" ref="H1254">IF(ROW()=ROW(Stocks[#Headers])+1, 0, Stocks[[#This Row],[Date]] - INDEX(Stocks[Date], ROW()-ROW(Stocks[#Headers])))</f>
        <v>0</v>
      </c>
    </row>
    <row r="1255" spans="1:8" x14ac:dyDescent="0.3">
      <c r="A1255" s="1">
        <v>42867</v>
      </c>
      <c r="B1255" s="2">
        <v>150.3999939</v>
      </c>
      <c r="C1255" s="2">
        <v>150.46000670000001</v>
      </c>
      <c r="D1255" s="2">
        <v>149.63000489999999</v>
      </c>
      <c r="E1255" s="2">
        <v>150.33000179999999</v>
      </c>
      <c r="F1255" s="2">
        <v>149.7579346</v>
      </c>
      <c r="G1255" s="2">
        <v>9598200</v>
      </c>
      <c r="H1255" s="2" cm="1">
        <f t="array" ref="H1255">IF(ROW()=ROW(Stocks[#Headers])+1, 0, Stocks[[#This Row],[Date]] - INDEX(Stocks[Date], ROW()-ROW(Stocks[#Headers])))</f>
        <v>0</v>
      </c>
    </row>
    <row r="1256" spans="1:8" x14ac:dyDescent="0.3">
      <c r="A1256" s="1">
        <v>42870</v>
      </c>
      <c r="B1256" s="2">
        <v>150.16999820000001</v>
      </c>
      <c r="C1256" s="2">
        <v>151.47999569999999</v>
      </c>
      <c r="D1256" s="2">
        <v>149.77000430000001</v>
      </c>
      <c r="E1256" s="2">
        <v>150.1900024</v>
      </c>
      <c r="F1256" s="2">
        <v>149.61845400000001</v>
      </c>
      <c r="G1256" s="2">
        <v>15064700</v>
      </c>
      <c r="H1256" s="2" cm="1">
        <f t="array" ref="H1256">IF(ROW()=ROW(Stocks[#Headers])+1, 0, Stocks[[#This Row],[Date]] - INDEX(Stocks[Date], ROW()-ROW(Stocks[#Headers])))</f>
        <v>0</v>
      </c>
    </row>
    <row r="1257" spans="1:8" x14ac:dyDescent="0.3">
      <c r="A1257" s="1">
        <v>42871</v>
      </c>
      <c r="B1257" s="2">
        <v>150.11000060000001</v>
      </c>
      <c r="C1257" s="2">
        <v>150.21000670000001</v>
      </c>
      <c r="D1257" s="2">
        <v>149.02999879999999</v>
      </c>
      <c r="E1257" s="2">
        <v>149.77999879999999</v>
      </c>
      <c r="F1257" s="2">
        <v>149.21003719999999</v>
      </c>
      <c r="G1257" s="2">
        <v>14550800</v>
      </c>
      <c r="H1257" s="2" cm="1">
        <f t="array" ref="H1257">IF(ROW()=ROW(Stocks[#Headers])+1, 0, Stocks[[#This Row],[Date]] - INDEX(Stocks[Date], ROW()-ROW(Stocks[#Headers])))</f>
        <v>0</v>
      </c>
    </row>
    <row r="1258" spans="1:8" x14ac:dyDescent="0.3">
      <c r="A1258" s="1">
        <v>42872</v>
      </c>
      <c r="B1258" s="2">
        <v>148</v>
      </c>
      <c r="C1258" s="2">
        <v>148.66999820000001</v>
      </c>
      <c r="D1258" s="2">
        <v>144.41999820000001</v>
      </c>
      <c r="E1258" s="2">
        <v>144.8500061</v>
      </c>
      <c r="F1258" s="2">
        <v>144.2987976</v>
      </c>
      <c r="G1258" s="2">
        <v>28300100</v>
      </c>
      <c r="H1258" s="2" cm="1">
        <f t="array" ref="H1258">IF(ROW()=ROW(Stocks[#Headers])+1, 0, Stocks[[#This Row],[Date]] - INDEX(Stocks[Date], ROW()-ROW(Stocks[#Headers])))</f>
        <v>0</v>
      </c>
    </row>
    <row r="1259" spans="1:8" x14ac:dyDescent="0.3">
      <c r="A1259" s="1">
        <v>42873</v>
      </c>
      <c r="B1259" s="2">
        <v>144.72000120000001</v>
      </c>
      <c r="C1259" s="2">
        <v>148.1499939</v>
      </c>
      <c r="D1259" s="2">
        <v>144.5099945</v>
      </c>
      <c r="E1259" s="2">
        <v>147.6600037</v>
      </c>
      <c r="F1259" s="2">
        <v>147.0980988</v>
      </c>
      <c r="G1259" s="2">
        <v>23031600</v>
      </c>
      <c r="H1259" s="2" cm="1">
        <f t="array" ref="H1259">IF(ROW()=ROW(Stocks[#Headers])+1, 0, Stocks[[#This Row],[Date]] - INDEX(Stocks[Date], ROW()-ROW(Stocks[#Headers])))</f>
        <v>0</v>
      </c>
    </row>
    <row r="1260" spans="1:8" x14ac:dyDescent="0.3">
      <c r="A1260" s="1">
        <v>42874</v>
      </c>
      <c r="B1260" s="2">
        <v>148.4499969</v>
      </c>
      <c r="C1260" s="2">
        <v>149.38999939999999</v>
      </c>
      <c r="D1260" s="2">
        <v>147.96000670000001</v>
      </c>
      <c r="E1260" s="2">
        <v>148.0599976</v>
      </c>
      <c r="F1260" s="2">
        <v>147.49656680000001</v>
      </c>
      <c r="G1260" s="2">
        <v>16187900</v>
      </c>
      <c r="H1260" s="2" cm="1">
        <f t="array" ref="H1260">IF(ROW()=ROW(Stocks[#Headers])+1, 0, Stocks[[#This Row],[Date]] - INDEX(Stocks[Date], ROW()-ROW(Stocks[#Headers])))</f>
        <v>0</v>
      </c>
    </row>
    <row r="1261" spans="1:8" x14ac:dyDescent="0.3">
      <c r="A1261" s="1">
        <v>42877</v>
      </c>
      <c r="B1261" s="2">
        <v>148.08000179999999</v>
      </c>
      <c r="C1261" s="2">
        <v>148.5899963</v>
      </c>
      <c r="D1261" s="2">
        <v>147.6900024</v>
      </c>
      <c r="E1261" s="2">
        <v>148.2400055</v>
      </c>
      <c r="F1261" s="2">
        <v>147.67588810000001</v>
      </c>
      <c r="G1261" s="2">
        <v>12586700</v>
      </c>
      <c r="H1261" s="2" cm="1">
        <f t="array" ref="H1261">IF(ROW()=ROW(Stocks[#Headers])+1, 0, Stocks[[#This Row],[Date]] - INDEX(Stocks[Date], ROW()-ROW(Stocks[#Headers])))</f>
        <v>0</v>
      </c>
    </row>
    <row r="1262" spans="1:8" x14ac:dyDescent="0.3">
      <c r="A1262" s="1">
        <v>42878</v>
      </c>
      <c r="B1262" s="2">
        <v>148.52000430000001</v>
      </c>
      <c r="C1262" s="2">
        <v>148.8099976</v>
      </c>
      <c r="D1262" s="2">
        <v>147.25</v>
      </c>
      <c r="E1262" s="2">
        <v>148.07000729999999</v>
      </c>
      <c r="F1262" s="2">
        <v>147.50653080000001</v>
      </c>
      <c r="G1262" s="2">
        <v>12817800</v>
      </c>
      <c r="H1262" s="2" cm="1">
        <f t="array" ref="H1262">IF(ROW()=ROW(Stocks[#Headers])+1, 0, Stocks[[#This Row],[Date]] - INDEX(Stocks[Date], ROW()-ROW(Stocks[#Headers])))</f>
        <v>0</v>
      </c>
    </row>
    <row r="1263" spans="1:8" x14ac:dyDescent="0.3">
      <c r="A1263" s="1">
        <v>42879</v>
      </c>
      <c r="B1263" s="2">
        <v>148.5099945</v>
      </c>
      <c r="C1263" s="2">
        <v>150.22999569999999</v>
      </c>
      <c r="D1263" s="2">
        <v>148.41999820000001</v>
      </c>
      <c r="E1263" s="2">
        <v>150.03999329999999</v>
      </c>
      <c r="F1263" s="2">
        <v>149.46902470000001</v>
      </c>
      <c r="G1263" s="2">
        <v>17862400</v>
      </c>
      <c r="H1263" s="2" cm="1">
        <f t="array" ref="H1263">IF(ROW()=ROW(Stocks[#Headers])+1, 0, Stocks[[#This Row],[Date]] - INDEX(Stocks[Date], ROW()-ROW(Stocks[#Headers])))</f>
        <v>0</v>
      </c>
    </row>
    <row r="1264" spans="1:8" x14ac:dyDescent="0.3">
      <c r="A1264" s="1">
        <v>42880</v>
      </c>
      <c r="B1264" s="2">
        <v>150.3000031</v>
      </c>
      <c r="C1264" s="2">
        <v>152.5899963</v>
      </c>
      <c r="D1264" s="2">
        <v>149.9499969</v>
      </c>
      <c r="E1264" s="2">
        <v>151.96000670000001</v>
      </c>
      <c r="F1264" s="2">
        <v>151.3817291</v>
      </c>
      <c r="G1264" s="2">
        <v>19891400</v>
      </c>
      <c r="H1264" s="2" cm="1">
        <f t="array" ref="H1264">IF(ROW()=ROW(Stocks[#Headers])+1, 0, Stocks[[#This Row],[Date]] - INDEX(Stocks[Date], ROW()-ROW(Stocks[#Headers])))</f>
        <v>0</v>
      </c>
    </row>
    <row r="1265" spans="1:8" x14ac:dyDescent="0.3">
      <c r="A1265" s="1">
        <v>42881</v>
      </c>
      <c r="B1265" s="2">
        <v>152.22999569999999</v>
      </c>
      <c r="C1265" s="2">
        <v>152.25</v>
      </c>
      <c r="D1265" s="2">
        <v>151.1499939</v>
      </c>
      <c r="E1265" s="2">
        <v>152.13000489999999</v>
      </c>
      <c r="F1265" s="2">
        <v>151.5510864</v>
      </c>
      <c r="G1265" s="2">
        <v>14996200</v>
      </c>
      <c r="H1265" s="2" cm="1">
        <f t="array" ref="H1265">IF(ROW()=ROW(Stocks[#Headers])+1, 0, Stocks[[#This Row],[Date]] - INDEX(Stocks[Date], ROW()-ROW(Stocks[#Headers])))</f>
        <v>0</v>
      </c>
    </row>
    <row r="1266" spans="1:8" x14ac:dyDescent="0.3">
      <c r="A1266" s="1">
        <v>42885</v>
      </c>
      <c r="B1266" s="2">
        <v>151.97000120000001</v>
      </c>
      <c r="C1266" s="2">
        <v>152.8999939</v>
      </c>
      <c r="D1266" s="2">
        <v>151.63999939999999</v>
      </c>
      <c r="E1266" s="2">
        <v>152.38000489999999</v>
      </c>
      <c r="F1266" s="2">
        <v>151.8001404</v>
      </c>
      <c r="G1266" s="2">
        <v>13226000</v>
      </c>
      <c r="H1266" s="2" cm="1">
        <f t="array" ref="H1266">IF(ROW()=ROW(Stocks[#Headers])+1, 0, Stocks[[#This Row],[Date]] - INDEX(Stocks[Date], ROW()-ROW(Stocks[#Headers])))</f>
        <v>0</v>
      </c>
    </row>
    <row r="1267" spans="1:8" x14ac:dyDescent="0.3">
      <c r="A1267" s="1">
        <v>42886</v>
      </c>
      <c r="B1267" s="2">
        <v>152.6999969</v>
      </c>
      <c r="C1267" s="2">
        <v>153.3500061</v>
      </c>
      <c r="D1267" s="2">
        <v>151.0899963</v>
      </c>
      <c r="E1267" s="2">
        <v>151.46000670000001</v>
      </c>
      <c r="F1267" s="2">
        <v>150.88363649999999</v>
      </c>
      <c r="G1267" s="2">
        <v>18023900</v>
      </c>
      <c r="H1267" s="2" cm="1">
        <f t="array" ref="H1267">IF(ROW()=ROW(Stocks[#Headers])+1, 0, Stocks[[#This Row],[Date]] - INDEX(Stocks[Date], ROW()-ROW(Stocks[#Headers])))</f>
        <v>0</v>
      </c>
    </row>
    <row r="1268" spans="1:8" x14ac:dyDescent="0.3">
      <c r="A1268" s="1">
        <v>42887</v>
      </c>
      <c r="B1268" s="2">
        <v>151.75</v>
      </c>
      <c r="C1268" s="2">
        <v>152.28999329999999</v>
      </c>
      <c r="D1268" s="2">
        <v>150.3000031</v>
      </c>
      <c r="E1268" s="2">
        <v>151.52999879999999</v>
      </c>
      <c r="F1268" s="2">
        <v>150.9533691</v>
      </c>
      <c r="G1268" s="2">
        <v>14530600</v>
      </c>
      <c r="H1268" s="2" cm="1">
        <f t="array" ref="H1268">IF(ROW()=ROW(Stocks[#Headers])+1, 0, Stocks[[#This Row],[Date]] - INDEX(Stocks[Date], ROW()-ROW(Stocks[#Headers])))</f>
        <v>0</v>
      </c>
    </row>
    <row r="1269" spans="1:8" x14ac:dyDescent="0.3">
      <c r="A1269" s="1">
        <v>42888</v>
      </c>
      <c r="B1269" s="2">
        <v>151.8500061</v>
      </c>
      <c r="C1269" s="2">
        <v>153.63000489999999</v>
      </c>
      <c r="D1269" s="2">
        <v>151.3000031</v>
      </c>
      <c r="E1269" s="2">
        <v>153.61000060000001</v>
      </c>
      <c r="F1269" s="2">
        <v>153.02543639999999</v>
      </c>
      <c r="G1269" s="2">
        <v>16854400</v>
      </c>
      <c r="H1269" s="2" cm="1">
        <f t="array" ref="H1269">IF(ROW()=ROW(Stocks[#Headers])+1, 0, Stocks[[#This Row],[Date]] - INDEX(Stocks[Date], ROW()-ROW(Stocks[#Headers])))</f>
        <v>0</v>
      </c>
    </row>
    <row r="1270" spans="1:8" x14ac:dyDescent="0.3">
      <c r="A1270" s="1">
        <v>42891</v>
      </c>
      <c r="B1270" s="2">
        <v>153.63999939999999</v>
      </c>
      <c r="C1270" s="2">
        <v>154.71000670000001</v>
      </c>
      <c r="D1270" s="2">
        <v>153.4100037</v>
      </c>
      <c r="E1270" s="2">
        <v>153.63000489999999</v>
      </c>
      <c r="F1270" s="2">
        <v>153.04537959999999</v>
      </c>
      <c r="G1270" s="2">
        <v>12520400</v>
      </c>
      <c r="H1270" s="2" cm="1">
        <f t="array" ref="H1270">IF(ROW()=ROW(Stocks[#Headers])+1, 0, Stocks[[#This Row],[Date]] - INDEX(Stocks[Date], ROW()-ROW(Stocks[#Headers])))</f>
        <v>0</v>
      </c>
    </row>
    <row r="1271" spans="1:8" x14ac:dyDescent="0.3">
      <c r="A1271" s="1">
        <v>42892</v>
      </c>
      <c r="B1271" s="2">
        <v>153.4100037</v>
      </c>
      <c r="C1271" s="2">
        <v>154.52000430000001</v>
      </c>
      <c r="D1271" s="2">
        <v>152.47999569999999</v>
      </c>
      <c r="E1271" s="2">
        <v>152.8099976</v>
      </c>
      <c r="F1271" s="2">
        <v>152.2284851</v>
      </c>
      <c r="G1271" s="2">
        <v>13457100</v>
      </c>
      <c r="H1271" s="2" cm="1">
        <f t="array" ref="H1271">IF(ROW()=ROW(Stocks[#Headers])+1, 0, Stocks[[#This Row],[Date]] - INDEX(Stocks[Date], ROW()-ROW(Stocks[#Headers])))</f>
        <v>0</v>
      </c>
    </row>
    <row r="1272" spans="1:8" x14ac:dyDescent="0.3">
      <c r="A1272" s="1">
        <v>42893</v>
      </c>
      <c r="B1272" s="2">
        <v>153.27000430000001</v>
      </c>
      <c r="C1272" s="2">
        <v>153.75</v>
      </c>
      <c r="D1272" s="2">
        <v>152.3399963</v>
      </c>
      <c r="E1272" s="2">
        <v>153.11999510000001</v>
      </c>
      <c r="F1272" s="2">
        <v>152.53730770000001</v>
      </c>
      <c r="G1272" s="2">
        <v>12066700</v>
      </c>
      <c r="H1272" s="2" cm="1">
        <f t="array" ref="H1272">IF(ROW()=ROW(Stocks[#Headers])+1, 0, Stocks[[#This Row],[Date]] - INDEX(Stocks[Date], ROW()-ROW(Stocks[#Headers])))</f>
        <v>0</v>
      </c>
    </row>
    <row r="1273" spans="1:8" x14ac:dyDescent="0.3">
      <c r="A1273" s="1">
        <v>42894</v>
      </c>
      <c r="B1273" s="2">
        <v>154.08000179999999</v>
      </c>
      <c r="C1273" s="2">
        <v>154.72999569999999</v>
      </c>
      <c r="D1273" s="2">
        <v>153.1000061</v>
      </c>
      <c r="E1273" s="2">
        <v>154.71000670000001</v>
      </c>
      <c r="F1273" s="2">
        <v>154.1212769</v>
      </c>
      <c r="G1273" s="2">
        <v>17799400</v>
      </c>
      <c r="H1273" s="2" cm="1">
        <f t="array" ref="H1273">IF(ROW()=ROW(Stocks[#Headers])+1, 0, Stocks[[#This Row],[Date]] - INDEX(Stocks[Date], ROW()-ROW(Stocks[#Headers])))</f>
        <v>0</v>
      </c>
    </row>
    <row r="1274" spans="1:8" x14ac:dyDescent="0.3">
      <c r="A1274" s="1">
        <v>42895</v>
      </c>
      <c r="B1274" s="2">
        <v>154.77000430000001</v>
      </c>
      <c r="C1274" s="2">
        <v>155.5899963</v>
      </c>
      <c r="D1274" s="2">
        <v>146.61000060000001</v>
      </c>
      <c r="E1274" s="2">
        <v>149.6000061</v>
      </c>
      <c r="F1274" s="2">
        <v>149.03073119999999</v>
      </c>
      <c r="G1274" s="2">
        <v>35577700</v>
      </c>
      <c r="H1274" s="2" cm="1">
        <f t="array" ref="H1274">IF(ROW()=ROW(Stocks[#Headers])+1, 0, Stocks[[#This Row],[Date]] - INDEX(Stocks[Date], ROW()-ROW(Stocks[#Headers])))</f>
        <v>0</v>
      </c>
    </row>
    <row r="1275" spans="1:8" x14ac:dyDescent="0.3">
      <c r="A1275" s="1">
        <v>42898</v>
      </c>
      <c r="B1275" s="2">
        <v>148.16999820000001</v>
      </c>
      <c r="C1275" s="2">
        <v>149.1999969</v>
      </c>
      <c r="D1275" s="2">
        <v>144.5599976</v>
      </c>
      <c r="E1275" s="2">
        <v>148.4400024</v>
      </c>
      <c r="F1275" s="2">
        <v>147.87513730000001</v>
      </c>
      <c r="G1275" s="2">
        <v>33170200</v>
      </c>
      <c r="H1275" s="2" cm="1">
        <f t="array" ref="H1275">IF(ROW()=ROW(Stocks[#Headers])+1, 0, Stocks[[#This Row],[Date]] - INDEX(Stocks[Date], ROW()-ROW(Stocks[#Headers])))</f>
        <v>0</v>
      </c>
    </row>
    <row r="1276" spans="1:8" x14ac:dyDescent="0.3">
      <c r="A1276" s="1">
        <v>42899</v>
      </c>
      <c r="B1276" s="2">
        <v>150.1499939</v>
      </c>
      <c r="C1276" s="2">
        <v>151.17999270000001</v>
      </c>
      <c r="D1276" s="2">
        <v>148.8999939</v>
      </c>
      <c r="E1276" s="2">
        <v>150.67999270000001</v>
      </c>
      <c r="F1276" s="2">
        <v>150.1065826</v>
      </c>
      <c r="G1276" s="2">
        <v>20483400</v>
      </c>
      <c r="H1276" s="2" cm="1">
        <f t="array" ref="H1276">IF(ROW()=ROW(Stocks[#Headers])+1, 0, Stocks[[#This Row],[Date]] - INDEX(Stocks[Date], ROW()-ROW(Stocks[#Headers])))</f>
        <v>0</v>
      </c>
    </row>
    <row r="1277" spans="1:8" x14ac:dyDescent="0.3">
      <c r="A1277" s="1">
        <v>42900</v>
      </c>
      <c r="B1277" s="2">
        <v>151.2599945</v>
      </c>
      <c r="C1277" s="2">
        <v>152.3999939</v>
      </c>
      <c r="D1277" s="2">
        <v>149.0500031</v>
      </c>
      <c r="E1277" s="2">
        <v>150.25</v>
      </c>
      <c r="F1277" s="2">
        <v>149.67822269999999</v>
      </c>
      <c r="G1277" s="2">
        <v>20808800</v>
      </c>
      <c r="H1277" s="2" cm="1">
        <f t="array" ref="H1277">IF(ROW()=ROW(Stocks[#Headers])+1, 0, Stocks[[#This Row],[Date]] - INDEX(Stocks[Date], ROW()-ROW(Stocks[#Headers])))</f>
        <v>0</v>
      </c>
    </row>
    <row r="1278" spans="1:8" x14ac:dyDescent="0.3">
      <c r="A1278" s="1">
        <v>42901</v>
      </c>
      <c r="B1278" s="2">
        <v>147.66999820000001</v>
      </c>
      <c r="C1278" s="2">
        <v>150.03999329999999</v>
      </c>
      <c r="D1278" s="2">
        <v>146.36999510000001</v>
      </c>
      <c r="E1278" s="2">
        <v>149.8000031</v>
      </c>
      <c r="F1278" s="2">
        <v>149.22995</v>
      </c>
      <c r="G1278" s="2">
        <v>18994200</v>
      </c>
      <c r="H1278" s="2" cm="1">
        <f t="array" ref="H1278">IF(ROW()=ROW(Stocks[#Headers])+1, 0, Stocks[[#This Row],[Date]] - INDEX(Stocks[Date], ROW()-ROW(Stocks[#Headers])))</f>
        <v>0</v>
      </c>
    </row>
    <row r="1279" spans="1:8" x14ac:dyDescent="0.3">
      <c r="A1279" s="1">
        <v>42902</v>
      </c>
      <c r="B1279" s="2">
        <v>149.5899963</v>
      </c>
      <c r="C1279" s="2">
        <v>150.83000179999999</v>
      </c>
      <c r="D1279" s="2">
        <v>148.6000061</v>
      </c>
      <c r="E1279" s="2">
        <v>150.63999939999999</v>
      </c>
      <c r="F1279" s="2">
        <v>150.06675720000001</v>
      </c>
      <c r="G1279" s="2">
        <v>22882400</v>
      </c>
      <c r="H1279" s="2" cm="1">
        <f t="array" ref="H1279">IF(ROW()=ROW(Stocks[#Headers])+1, 0, Stocks[[#This Row],[Date]] - INDEX(Stocks[Date], ROW()-ROW(Stocks[#Headers])))</f>
        <v>0</v>
      </c>
    </row>
    <row r="1280" spans="1:8" x14ac:dyDescent="0.3">
      <c r="A1280" s="1">
        <v>42905</v>
      </c>
      <c r="B1280" s="2">
        <v>151.71000670000001</v>
      </c>
      <c r="C1280" s="2">
        <v>153.57000729999999</v>
      </c>
      <c r="D1280" s="2">
        <v>151.71000670000001</v>
      </c>
      <c r="E1280" s="2">
        <v>152.86999510000001</v>
      </c>
      <c r="F1280" s="2">
        <v>152.28826900000001</v>
      </c>
      <c r="G1280" s="2">
        <v>19026500</v>
      </c>
      <c r="H1280" s="2" cm="1">
        <f t="array" ref="H1280">IF(ROW()=ROW(Stocks[#Headers])+1, 0, Stocks[[#This Row],[Date]] - INDEX(Stocks[Date], ROW()-ROW(Stocks[#Headers])))</f>
        <v>0</v>
      </c>
    </row>
    <row r="1281" spans="1:8" x14ac:dyDescent="0.3">
      <c r="A1281" s="1">
        <v>42906</v>
      </c>
      <c r="B1281" s="2">
        <v>152.88000489999999</v>
      </c>
      <c r="C1281" s="2">
        <v>153.8399963</v>
      </c>
      <c r="D1281" s="2">
        <v>152.21000670000001</v>
      </c>
      <c r="E1281" s="2">
        <v>152.25</v>
      </c>
      <c r="F1281" s="2">
        <v>151.67063899999999</v>
      </c>
      <c r="G1281" s="2">
        <v>14743900</v>
      </c>
      <c r="H1281" s="2" cm="1">
        <f t="array" ref="H1281">IF(ROW()=ROW(Stocks[#Headers])+1, 0, Stocks[[#This Row],[Date]] - INDEX(Stocks[Date], ROW()-ROW(Stocks[#Headers])))</f>
        <v>0</v>
      </c>
    </row>
    <row r="1282" spans="1:8" x14ac:dyDescent="0.3">
      <c r="A1282" s="1">
        <v>42907</v>
      </c>
      <c r="B1282" s="2">
        <v>152.36000060000001</v>
      </c>
      <c r="C1282" s="2">
        <v>154.08000179999999</v>
      </c>
      <c r="D1282" s="2">
        <v>151.88000489999999</v>
      </c>
      <c r="E1282" s="2">
        <v>153.9100037</v>
      </c>
      <c r="F1282" s="2">
        <v>153.32432560000001</v>
      </c>
      <c r="G1282" s="2">
        <v>15039800</v>
      </c>
      <c r="H1282" s="2" cm="1">
        <f t="array" ref="H1282">IF(ROW()=ROW(Stocks[#Headers])+1, 0, Stocks[[#This Row],[Date]] - INDEX(Stocks[Date], ROW()-ROW(Stocks[#Headers])))</f>
        <v>0</v>
      </c>
    </row>
    <row r="1283" spans="1:8" x14ac:dyDescent="0.3">
      <c r="A1283" s="1">
        <v>42908</v>
      </c>
      <c r="B1283" s="2">
        <v>153.0099945</v>
      </c>
      <c r="C1283" s="2">
        <v>154.5500031</v>
      </c>
      <c r="D1283" s="2">
        <v>152.9100037</v>
      </c>
      <c r="E1283" s="2">
        <v>153.3999939</v>
      </c>
      <c r="F1283" s="2">
        <v>152.8162384</v>
      </c>
      <c r="G1283" s="2">
        <v>13005500</v>
      </c>
      <c r="H1283" s="2" cm="1">
        <f t="array" ref="H1283">IF(ROW()=ROW(Stocks[#Headers])+1, 0, Stocks[[#This Row],[Date]] - INDEX(Stocks[Date], ROW()-ROW(Stocks[#Headers])))</f>
        <v>0</v>
      </c>
    </row>
    <row r="1284" spans="1:8" x14ac:dyDescent="0.3">
      <c r="A1284" s="1">
        <v>42909</v>
      </c>
      <c r="B1284" s="2">
        <v>152.72000120000001</v>
      </c>
      <c r="C1284" s="2">
        <v>155.1999969</v>
      </c>
      <c r="D1284" s="2">
        <v>152.6499939</v>
      </c>
      <c r="E1284" s="2">
        <v>155.07000729999999</v>
      </c>
      <c r="F1284" s="2">
        <v>154.47990419999999</v>
      </c>
      <c r="G1284" s="2">
        <v>18027000</v>
      </c>
      <c r="H1284" s="2" cm="1">
        <f t="array" ref="H1284">IF(ROW()=ROW(Stocks[#Headers])+1, 0, Stocks[[#This Row],[Date]] - INDEX(Stocks[Date], ROW()-ROW(Stocks[#Headers])))</f>
        <v>0</v>
      </c>
    </row>
    <row r="1285" spans="1:8" x14ac:dyDescent="0.3">
      <c r="A1285" s="1">
        <v>42912</v>
      </c>
      <c r="B1285" s="2">
        <v>156.25</v>
      </c>
      <c r="C1285" s="2">
        <v>156.5</v>
      </c>
      <c r="D1285" s="2">
        <v>153.1999969</v>
      </c>
      <c r="E1285" s="2">
        <v>153.5899963</v>
      </c>
      <c r="F1285" s="2">
        <v>153.0055389</v>
      </c>
      <c r="G1285" s="2">
        <v>18049700</v>
      </c>
      <c r="H1285" s="2" cm="1">
        <f t="array" ref="H1285">IF(ROW()=ROW(Stocks[#Headers])+1, 0, Stocks[[#This Row],[Date]] - INDEX(Stocks[Date], ROW()-ROW(Stocks[#Headers])))</f>
        <v>0</v>
      </c>
    </row>
    <row r="1286" spans="1:8" x14ac:dyDescent="0.3">
      <c r="A1286" s="1">
        <v>42913</v>
      </c>
      <c r="B1286" s="2">
        <v>152.8399963</v>
      </c>
      <c r="C1286" s="2">
        <v>153.3099976</v>
      </c>
      <c r="D1286" s="2">
        <v>150.38999939999999</v>
      </c>
      <c r="E1286" s="2">
        <v>150.58000179999999</v>
      </c>
      <c r="F1286" s="2">
        <v>150.00698850000001</v>
      </c>
      <c r="G1286" s="2">
        <v>19360800</v>
      </c>
      <c r="H1286" s="2" cm="1">
        <f t="array" ref="H1286">IF(ROW()=ROW(Stocks[#Headers])+1, 0, Stocks[[#This Row],[Date]] - INDEX(Stocks[Date], ROW()-ROW(Stocks[#Headers])))</f>
        <v>0</v>
      </c>
    </row>
    <row r="1287" spans="1:8" x14ac:dyDescent="0.3">
      <c r="A1287" s="1">
        <v>42914</v>
      </c>
      <c r="B1287" s="2">
        <v>150.91999820000001</v>
      </c>
      <c r="C1287" s="2">
        <v>153.47000120000001</v>
      </c>
      <c r="D1287" s="2">
        <v>149.86000060000001</v>
      </c>
      <c r="E1287" s="2">
        <v>153.2400055</v>
      </c>
      <c r="F1287" s="2">
        <v>152.6568604</v>
      </c>
      <c r="G1287" s="2">
        <v>16719100</v>
      </c>
      <c r="H1287" s="2" cm="1">
        <f t="array" ref="H1287">IF(ROW()=ROW(Stocks[#Headers])+1, 0, Stocks[[#This Row],[Date]] - INDEX(Stocks[Date], ROW()-ROW(Stocks[#Headers])))</f>
        <v>0</v>
      </c>
    </row>
    <row r="1288" spans="1:8" x14ac:dyDescent="0.3">
      <c r="A1288" s="1">
        <v>42915</v>
      </c>
      <c r="B1288" s="2">
        <v>152.27999879999999</v>
      </c>
      <c r="C1288" s="2">
        <v>152.5</v>
      </c>
      <c r="D1288" s="2">
        <v>148.91999820000001</v>
      </c>
      <c r="E1288" s="2">
        <v>151.03999329999999</v>
      </c>
      <c r="F1288" s="2">
        <v>150.46522519999999</v>
      </c>
      <c r="G1288" s="2">
        <v>23973500</v>
      </c>
      <c r="H1288" s="2" cm="1">
        <f t="array" ref="H1288">IF(ROW()=ROW(Stocks[#Headers])+1, 0, Stocks[[#This Row],[Date]] - INDEX(Stocks[Date], ROW()-ROW(Stocks[#Headers])))</f>
        <v>0</v>
      </c>
    </row>
    <row r="1289" spans="1:8" x14ac:dyDescent="0.3">
      <c r="A1289" s="1">
        <v>42916</v>
      </c>
      <c r="B1289" s="2">
        <v>151.8999939</v>
      </c>
      <c r="C1289" s="2">
        <v>151.91999820000001</v>
      </c>
      <c r="D1289" s="2">
        <v>150.0599976</v>
      </c>
      <c r="E1289" s="2">
        <v>150.97999569999999</v>
      </c>
      <c r="F1289" s="2">
        <v>150.40547179999999</v>
      </c>
      <c r="G1289" s="2">
        <v>17666000</v>
      </c>
      <c r="H1289" s="2" cm="1">
        <f t="array" ref="H1289">IF(ROW()=ROW(Stocks[#Headers])+1, 0, Stocks[[#This Row],[Date]] - INDEX(Stocks[Date], ROW()-ROW(Stocks[#Headers])))</f>
        <v>0</v>
      </c>
    </row>
    <row r="1290" spans="1:8" x14ac:dyDescent="0.3">
      <c r="A1290" s="1">
        <v>42919</v>
      </c>
      <c r="B1290" s="2">
        <v>151.72000120000001</v>
      </c>
      <c r="C1290" s="2">
        <v>152.1499939</v>
      </c>
      <c r="D1290" s="2">
        <v>147.8000031</v>
      </c>
      <c r="E1290" s="2">
        <v>148.42999270000001</v>
      </c>
      <c r="F1290" s="2">
        <v>147.8651428</v>
      </c>
      <c r="G1290" s="2">
        <v>13862700</v>
      </c>
      <c r="H1290" s="2" cm="1">
        <f t="array" ref="H1290">IF(ROW()=ROW(Stocks[#Headers])+1, 0, Stocks[[#This Row],[Date]] - INDEX(Stocks[Date], ROW()-ROW(Stocks[#Headers])))</f>
        <v>0</v>
      </c>
    </row>
    <row r="1291" spans="1:8" x14ac:dyDescent="0.3">
      <c r="A1291" s="1">
        <v>42921</v>
      </c>
      <c r="B1291" s="2">
        <v>149</v>
      </c>
      <c r="C1291" s="2">
        <v>150.8500061</v>
      </c>
      <c r="D1291" s="2">
        <v>148.13000489999999</v>
      </c>
      <c r="E1291" s="2">
        <v>150.3399963</v>
      </c>
      <c r="F1291" s="2">
        <v>149.7678986</v>
      </c>
      <c r="G1291" s="2">
        <v>14334300</v>
      </c>
      <c r="H1291" s="2" cm="1">
        <f t="array" ref="H1291">IF(ROW()=ROW(Stocks[#Headers])+1, 0, Stocks[[#This Row],[Date]] - INDEX(Stocks[Date], ROW()-ROW(Stocks[#Headers])))</f>
        <v>0</v>
      </c>
    </row>
    <row r="1292" spans="1:8" x14ac:dyDescent="0.3">
      <c r="A1292" s="1">
        <v>42922</v>
      </c>
      <c r="B1292" s="2">
        <v>149.02999879999999</v>
      </c>
      <c r="C1292" s="2">
        <v>150.03999329999999</v>
      </c>
      <c r="D1292" s="2">
        <v>148</v>
      </c>
      <c r="E1292" s="2">
        <v>148.82000729999999</v>
      </c>
      <c r="F1292" s="2">
        <v>148.25369259999999</v>
      </c>
      <c r="G1292" s="2">
        <v>14951800</v>
      </c>
      <c r="H1292" s="2" cm="1">
        <f t="array" ref="H1292">IF(ROW()=ROW(Stocks[#Headers])+1, 0, Stocks[[#This Row],[Date]] - INDEX(Stocks[Date], ROW()-ROW(Stocks[#Headers])))</f>
        <v>0</v>
      </c>
    </row>
    <row r="1293" spans="1:8" x14ac:dyDescent="0.3">
      <c r="A1293" s="1">
        <v>42923</v>
      </c>
      <c r="B1293" s="2">
        <v>149.25</v>
      </c>
      <c r="C1293" s="2">
        <v>151.9900055</v>
      </c>
      <c r="D1293" s="2">
        <v>149.1900024</v>
      </c>
      <c r="E1293" s="2">
        <v>151.4400024</v>
      </c>
      <c r="F1293" s="2">
        <v>150.8637238</v>
      </c>
      <c r="G1293" s="2">
        <v>13615900</v>
      </c>
      <c r="H1293" s="2" cm="1">
        <f t="array" ref="H1293">IF(ROW()=ROW(Stocks[#Headers])+1, 0, Stocks[[#This Row],[Date]] - INDEX(Stocks[Date], ROW()-ROW(Stocks[#Headers])))</f>
        <v>0</v>
      </c>
    </row>
    <row r="1294" spans="1:8" x14ac:dyDescent="0.3">
      <c r="A1294" s="1">
        <v>42926</v>
      </c>
      <c r="B1294" s="2">
        <v>151.6900024</v>
      </c>
      <c r="C1294" s="2">
        <v>153.97999569999999</v>
      </c>
      <c r="D1294" s="2">
        <v>151.5099945</v>
      </c>
      <c r="E1294" s="2">
        <v>153.5</v>
      </c>
      <c r="F1294" s="2">
        <v>152.915863</v>
      </c>
      <c r="G1294" s="2">
        <v>13378700</v>
      </c>
      <c r="H1294" s="2" cm="1">
        <f t="array" ref="H1294">IF(ROW()=ROW(Stocks[#Headers])+1, 0, Stocks[[#This Row],[Date]] - INDEX(Stocks[Date], ROW()-ROW(Stocks[#Headers])))</f>
        <v>0</v>
      </c>
    </row>
    <row r="1295" spans="1:8" x14ac:dyDescent="0.3">
      <c r="A1295" s="1">
        <v>42927</v>
      </c>
      <c r="B1295" s="2">
        <v>153.36999510000001</v>
      </c>
      <c r="C1295" s="2">
        <v>155.41999820000001</v>
      </c>
      <c r="D1295" s="2">
        <v>152.9100037</v>
      </c>
      <c r="E1295" s="2">
        <v>155.27000430000001</v>
      </c>
      <c r="F1295" s="2">
        <v>154.67913820000001</v>
      </c>
      <c r="G1295" s="2">
        <v>13667700</v>
      </c>
      <c r="H1295" s="2" cm="1">
        <f t="array" ref="H1295">IF(ROW()=ROW(Stocks[#Headers])+1, 0, Stocks[[#This Row],[Date]] - INDEX(Stocks[Date], ROW()-ROW(Stocks[#Headers])))</f>
        <v>0</v>
      </c>
    </row>
    <row r="1296" spans="1:8" x14ac:dyDescent="0.3">
      <c r="A1296" s="1">
        <v>42928</v>
      </c>
      <c r="B1296" s="2">
        <v>156.4900055</v>
      </c>
      <c r="C1296" s="2">
        <v>159.1600037</v>
      </c>
      <c r="D1296" s="2">
        <v>156.1999969</v>
      </c>
      <c r="E1296" s="2">
        <v>158.8999939</v>
      </c>
      <c r="F1296" s="2">
        <v>158.2953186</v>
      </c>
      <c r="G1296" s="2">
        <v>22739400</v>
      </c>
      <c r="H1296" s="2" cm="1">
        <f t="array" ref="H1296">IF(ROW()=ROW(Stocks[#Headers])+1, 0, Stocks[[#This Row],[Date]] - INDEX(Stocks[Date], ROW()-ROW(Stocks[#Headers])))</f>
        <v>0</v>
      </c>
    </row>
    <row r="1297" spans="1:8" x14ac:dyDescent="0.3">
      <c r="A1297" s="1">
        <v>42929</v>
      </c>
      <c r="B1297" s="2">
        <v>158.7400055</v>
      </c>
      <c r="C1297" s="2">
        <v>159.77999879999999</v>
      </c>
      <c r="D1297" s="2">
        <v>158.41999820000001</v>
      </c>
      <c r="E1297" s="2">
        <v>159.2599945</v>
      </c>
      <c r="F1297" s="2">
        <v>158.6539459</v>
      </c>
      <c r="G1297" s="2">
        <v>13929200</v>
      </c>
      <c r="H1297" s="2" cm="1">
        <f t="array" ref="H1297">IF(ROW()=ROW(Stocks[#Headers])+1, 0, Stocks[[#This Row],[Date]] - INDEX(Stocks[Date], ROW()-ROW(Stocks[#Headers])))</f>
        <v>0</v>
      </c>
    </row>
    <row r="1298" spans="1:8" x14ac:dyDescent="0.3">
      <c r="A1298" s="1">
        <v>42930</v>
      </c>
      <c r="B1298" s="2">
        <v>160.13000489999999</v>
      </c>
      <c r="C1298" s="2">
        <v>160.32000729999999</v>
      </c>
      <c r="D1298" s="2">
        <v>159.33000179999999</v>
      </c>
      <c r="E1298" s="2">
        <v>159.97000120000001</v>
      </c>
      <c r="F1298" s="2">
        <v>159.36125179999999</v>
      </c>
      <c r="G1298" s="2">
        <v>16371200</v>
      </c>
      <c r="H1298" s="2" cm="1">
        <f t="array" ref="H1298">IF(ROW()=ROW(Stocks[#Headers])+1, 0, Stocks[[#This Row],[Date]] - INDEX(Stocks[Date], ROW()-ROW(Stocks[#Headers])))</f>
        <v>0</v>
      </c>
    </row>
    <row r="1299" spans="1:8" x14ac:dyDescent="0.3">
      <c r="A1299" s="1">
        <v>42933</v>
      </c>
      <c r="B1299" s="2">
        <v>160.25</v>
      </c>
      <c r="C1299" s="2">
        <v>160.77999879999999</v>
      </c>
      <c r="D1299" s="2">
        <v>158.8099976</v>
      </c>
      <c r="E1299" s="2">
        <v>159.72999569999999</v>
      </c>
      <c r="F1299" s="2">
        <v>159.12214660000001</v>
      </c>
      <c r="G1299" s="2">
        <v>12858800</v>
      </c>
      <c r="H1299" s="2" cm="1">
        <f t="array" ref="H1299">IF(ROW()=ROW(Stocks[#Headers])+1, 0, Stocks[[#This Row],[Date]] - INDEX(Stocks[Date], ROW()-ROW(Stocks[#Headers])))</f>
        <v>0</v>
      </c>
    </row>
    <row r="1300" spans="1:8" x14ac:dyDescent="0.3">
      <c r="A1300" s="1">
        <v>42934</v>
      </c>
      <c r="B1300" s="2">
        <v>159.6600037</v>
      </c>
      <c r="C1300" s="2">
        <v>163.72999569999999</v>
      </c>
      <c r="D1300" s="2">
        <v>159.41999820000001</v>
      </c>
      <c r="E1300" s="2">
        <v>162.86000060000001</v>
      </c>
      <c r="F1300" s="2">
        <v>162.2402649</v>
      </c>
      <c r="G1300" s="2">
        <v>23722900</v>
      </c>
      <c r="H1300" s="2" cm="1">
        <f t="array" ref="H1300">IF(ROW()=ROW(Stocks[#Headers])+1, 0, Stocks[[#This Row],[Date]] - INDEX(Stocks[Date], ROW()-ROW(Stocks[#Headers])))</f>
        <v>0</v>
      </c>
    </row>
    <row r="1301" spans="1:8" x14ac:dyDescent="0.3">
      <c r="A1301" s="1">
        <v>42935</v>
      </c>
      <c r="B1301" s="2">
        <v>163.5899963</v>
      </c>
      <c r="C1301" s="2">
        <v>165.6999969</v>
      </c>
      <c r="D1301" s="2">
        <v>163.16999820000001</v>
      </c>
      <c r="E1301" s="2">
        <v>164.13999939999999</v>
      </c>
      <c r="F1301" s="2">
        <v>163.5153809</v>
      </c>
      <c r="G1301" s="2">
        <v>26273600</v>
      </c>
      <c r="H1301" s="2" cm="1">
        <f t="array" ref="H1301">IF(ROW()=ROW(Stocks[#Headers])+1, 0, Stocks[[#This Row],[Date]] - INDEX(Stocks[Date], ROW()-ROW(Stocks[#Headers])))</f>
        <v>0</v>
      </c>
    </row>
    <row r="1302" spans="1:8" x14ac:dyDescent="0.3">
      <c r="A1302" s="1">
        <v>42936</v>
      </c>
      <c r="B1302" s="2">
        <v>164.8000031</v>
      </c>
      <c r="C1302" s="2">
        <v>165</v>
      </c>
      <c r="D1302" s="2">
        <v>162.8099976</v>
      </c>
      <c r="E1302" s="2">
        <v>164.52999879999999</v>
      </c>
      <c r="F1302" s="2">
        <v>163.90390009999999</v>
      </c>
      <c r="G1302" s="2">
        <v>18523100</v>
      </c>
      <c r="H1302" s="2" cm="1">
        <f t="array" ref="H1302">IF(ROW()=ROW(Stocks[#Headers])+1, 0, Stocks[[#This Row],[Date]] - INDEX(Stocks[Date], ROW()-ROW(Stocks[#Headers])))</f>
        <v>0</v>
      </c>
    </row>
    <row r="1303" spans="1:8" x14ac:dyDescent="0.3">
      <c r="A1303" s="1">
        <v>42937</v>
      </c>
      <c r="B1303" s="2">
        <v>164.1600037</v>
      </c>
      <c r="C1303" s="2">
        <v>165.0500031</v>
      </c>
      <c r="D1303" s="2">
        <v>163.75</v>
      </c>
      <c r="E1303" s="2">
        <v>164.42999270000001</v>
      </c>
      <c r="F1303" s="2">
        <v>163.80427549999999</v>
      </c>
      <c r="G1303" s="2">
        <v>14744000</v>
      </c>
      <c r="H1303" s="2" cm="1">
        <f t="array" ref="H1303">IF(ROW()=ROW(Stocks[#Headers])+1, 0, Stocks[[#This Row],[Date]] - INDEX(Stocks[Date], ROW()-ROW(Stocks[#Headers])))</f>
        <v>0</v>
      </c>
    </row>
    <row r="1304" spans="1:8" x14ac:dyDescent="0.3">
      <c r="A1304" s="1">
        <v>42940</v>
      </c>
      <c r="B1304" s="2">
        <v>164.63999939999999</v>
      </c>
      <c r="C1304" s="2">
        <v>166.16999820000001</v>
      </c>
      <c r="D1304" s="2">
        <v>164.3099976</v>
      </c>
      <c r="E1304" s="2">
        <v>166</v>
      </c>
      <c r="F1304" s="2">
        <v>165.36828610000001</v>
      </c>
      <c r="G1304" s="2">
        <v>17367000</v>
      </c>
      <c r="H1304" s="2" cm="1">
        <f t="array" ref="H1304">IF(ROW()=ROW(Stocks[#Headers])+1, 0, Stocks[[#This Row],[Date]] - INDEX(Stocks[Date], ROW()-ROW(Stocks[#Headers])))</f>
        <v>0</v>
      </c>
    </row>
    <row r="1305" spans="1:8" x14ac:dyDescent="0.3">
      <c r="A1305" s="1">
        <v>42941</v>
      </c>
      <c r="B1305" s="2">
        <v>165.0099945</v>
      </c>
      <c r="C1305" s="2">
        <v>165.53999329999999</v>
      </c>
      <c r="D1305" s="2">
        <v>163.86000060000001</v>
      </c>
      <c r="E1305" s="2">
        <v>165.27999879999999</v>
      </c>
      <c r="F1305" s="2">
        <v>164.65103149999999</v>
      </c>
      <c r="G1305" s="2">
        <v>15383200</v>
      </c>
      <c r="H1305" s="2" cm="1">
        <f t="array" ref="H1305">IF(ROW()=ROW(Stocks[#Headers])+1, 0, Stocks[[#This Row],[Date]] - INDEX(Stocks[Date], ROW()-ROW(Stocks[#Headers])))</f>
        <v>0</v>
      </c>
    </row>
    <row r="1306" spans="1:8" x14ac:dyDescent="0.3">
      <c r="A1306" s="1">
        <v>42942</v>
      </c>
      <c r="B1306" s="2">
        <v>166.0099945</v>
      </c>
      <c r="C1306" s="2">
        <v>166.0099945</v>
      </c>
      <c r="D1306" s="2">
        <v>164.1000061</v>
      </c>
      <c r="E1306" s="2">
        <v>165.61000060000001</v>
      </c>
      <c r="F1306" s="2">
        <v>164.9797974</v>
      </c>
      <c r="G1306" s="2">
        <v>35236900</v>
      </c>
      <c r="H1306" s="2" cm="1">
        <f t="array" ref="H1306">IF(ROW()=ROW(Stocks[#Headers])+1, 0, Stocks[[#This Row],[Date]] - INDEX(Stocks[Date], ROW()-ROW(Stocks[#Headers])))</f>
        <v>0</v>
      </c>
    </row>
    <row r="1307" spans="1:8" x14ac:dyDescent="0.3">
      <c r="A1307" s="1">
        <v>42943</v>
      </c>
      <c r="B1307" s="2">
        <v>174.6999969</v>
      </c>
      <c r="C1307" s="2">
        <v>175.4900055</v>
      </c>
      <c r="D1307" s="2">
        <v>167.5</v>
      </c>
      <c r="E1307" s="2">
        <v>170.4400024</v>
      </c>
      <c r="F1307" s="2">
        <v>169.79141240000001</v>
      </c>
      <c r="G1307" s="2">
        <v>68910700</v>
      </c>
      <c r="H1307" s="2" cm="1">
        <f t="array" ref="H1307">IF(ROW()=ROW(Stocks[#Headers])+1, 0, Stocks[[#This Row],[Date]] - INDEX(Stocks[Date], ROW()-ROW(Stocks[#Headers])))</f>
        <v>0</v>
      </c>
    </row>
    <row r="1308" spans="1:8" x14ac:dyDescent="0.3">
      <c r="A1308" s="1">
        <v>42944</v>
      </c>
      <c r="B1308" s="2">
        <v>169.07000729999999</v>
      </c>
      <c r="C1308" s="2">
        <v>173.42999270000001</v>
      </c>
      <c r="D1308" s="2">
        <v>169.0500031</v>
      </c>
      <c r="E1308" s="2">
        <v>172.4499969</v>
      </c>
      <c r="F1308" s="2">
        <v>171.7937622</v>
      </c>
      <c r="G1308" s="2">
        <v>24557600</v>
      </c>
      <c r="H1308" s="2" cm="1">
        <f t="array" ref="H1308">IF(ROW()=ROW(Stocks[#Headers])+1, 0, Stocks[[#This Row],[Date]] - INDEX(Stocks[Date], ROW()-ROW(Stocks[#Headers])))</f>
        <v>0</v>
      </c>
    </row>
    <row r="1309" spans="1:8" x14ac:dyDescent="0.3">
      <c r="A1309" s="1">
        <v>42947</v>
      </c>
      <c r="B1309" s="2">
        <v>172</v>
      </c>
      <c r="C1309" s="2">
        <v>172.72000120000001</v>
      </c>
      <c r="D1309" s="2">
        <v>168.5500031</v>
      </c>
      <c r="E1309" s="2">
        <v>169.25</v>
      </c>
      <c r="F1309" s="2">
        <v>168.60592650000001</v>
      </c>
      <c r="G1309" s="2">
        <v>25478900</v>
      </c>
      <c r="H1309" s="2" cm="1">
        <f t="array" ref="H1309">IF(ROW()=ROW(Stocks[#Headers])+1, 0, Stocks[[#This Row],[Date]] - INDEX(Stocks[Date], ROW()-ROW(Stocks[#Headers])))</f>
        <v>0</v>
      </c>
    </row>
    <row r="1310" spans="1:8" x14ac:dyDescent="0.3">
      <c r="A1310" s="1">
        <v>42948</v>
      </c>
      <c r="B1310" s="2">
        <v>169.82000729999999</v>
      </c>
      <c r="C1310" s="2">
        <v>170.47000120000001</v>
      </c>
      <c r="D1310" s="2">
        <v>169.0500031</v>
      </c>
      <c r="E1310" s="2">
        <v>169.86000060000001</v>
      </c>
      <c r="F1310" s="2">
        <v>169.21360780000001</v>
      </c>
      <c r="G1310" s="2">
        <v>14385000</v>
      </c>
      <c r="H1310" s="2" cm="1">
        <f t="array" ref="H1310">IF(ROW()=ROW(Stocks[#Headers])+1, 0, Stocks[[#This Row],[Date]] - INDEX(Stocks[Date], ROW()-ROW(Stocks[#Headers])))</f>
        <v>0</v>
      </c>
    </row>
    <row r="1311" spans="1:8" x14ac:dyDescent="0.3">
      <c r="A1311" s="1">
        <v>42949</v>
      </c>
      <c r="B1311" s="2">
        <v>170.3000031</v>
      </c>
      <c r="C1311" s="2">
        <v>170.5500031</v>
      </c>
      <c r="D1311" s="2">
        <v>166.9100037</v>
      </c>
      <c r="E1311" s="2">
        <v>169.3000031</v>
      </c>
      <c r="F1311" s="2">
        <v>168.65574649999999</v>
      </c>
      <c r="G1311" s="2">
        <v>17433800</v>
      </c>
      <c r="H1311" s="2" cm="1">
        <f t="array" ref="H1311">IF(ROW()=ROW(Stocks[#Headers])+1, 0, Stocks[[#This Row],[Date]] - INDEX(Stocks[Date], ROW()-ROW(Stocks[#Headers])))</f>
        <v>0</v>
      </c>
    </row>
    <row r="1312" spans="1:8" x14ac:dyDescent="0.3">
      <c r="A1312" s="1">
        <v>42950</v>
      </c>
      <c r="B1312" s="2">
        <v>169.3000031</v>
      </c>
      <c r="C1312" s="2">
        <v>169.6999969</v>
      </c>
      <c r="D1312" s="2">
        <v>168.25</v>
      </c>
      <c r="E1312" s="2">
        <v>168.5899963</v>
      </c>
      <c r="F1312" s="2">
        <v>167.9484558</v>
      </c>
      <c r="G1312" s="2">
        <v>10793800</v>
      </c>
      <c r="H1312" s="2" cm="1">
        <f t="array" ref="H1312">IF(ROW()=ROW(Stocks[#Headers])+1, 0, Stocks[[#This Row],[Date]] - INDEX(Stocks[Date], ROW()-ROW(Stocks[#Headers])))</f>
        <v>0</v>
      </c>
    </row>
    <row r="1313" spans="1:8" x14ac:dyDescent="0.3">
      <c r="A1313" s="1">
        <v>42951</v>
      </c>
      <c r="B1313" s="2">
        <v>168.97000120000001</v>
      </c>
      <c r="C1313" s="2">
        <v>170.0599976</v>
      </c>
      <c r="D1313" s="2">
        <v>168.6900024</v>
      </c>
      <c r="E1313" s="2">
        <v>169.61999510000001</v>
      </c>
      <c r="F1313" s="2">
        <v>168.97450259999999</v>
      </c>
      <c r="G1313" s="2">
        <v>10777700</v>
      </c>
      <c r="H1313" s="2" cm="1">
        <f t="array" ref="H1313">IF(ROW()=ROW(Stocks[#Headers])+1, 0, Stocks[[#This Row],[Date]] - INDEX(Stocks[Date], ROW()-ROW(Stocks[#Headers])))</f>
        <v>0</v>
      </c>
    </row>
    <row r="1314" spans="1:8" x14ac:dyDescent="0.3">
      <c r="A1314" s="1">
        <v>42954</v>
      </c>
      <c r="B1314" s="2">
        <v>169.9499969</v>
      </c>
      <c r="C1314" s="2">
        <v>172.0599976</v>
      </c>
      <c r="D1314" s="2">
        <v>169.6600037</v>
      </c>
      <c r="E1314" s="2">
        <v>171.97999569999999</v>
      </c>
      <c r="F1314" s="2">
        <v>171.32554630000001</v>
      </c>
      <c r="G1314" s="2">
        <v>12787800</v>
      </c>
      <c r="H1314" s="2" cm="1">
        <f t="array" ref="H1314">IF(ROW()=ROW(Stocks[#Headers])+1, 0, Stocks[[#This Row],[Date]] - INDEX(Stocks[Date], ROW()-ROW(Stocks[#Headers])))</f>
        <v>0</v>
      </c>
    </row>
    <row r="1315" spans="1:8" x14ac:dyDescent="0.3">
      <c r="A1315" s="1">
        <v>42955</v>
      </c>
      <c r="B1315" s="2">
        <v>171.88000489999999</v>
      </c>
      <c r="C1315" s="2">
        <v>173.0500031</v>
      </c>
      <c r="D1315" s="2">
        <v>170.61999510000001</v>
      </c>
      <c r="E1315" s="2">
        <v>171.22999569999999</v>
      </c>
      <c r="F1315" s="2">
        <v>170.57839970000001</v>
      </c>
      <c r="G1315" s="2">
        <v>14393500</v>
      </c>
      <c r="H1315" s="2" cm="1">
        <f t="array" ref="H1315">IF(ROW()=ROW(Stocks[#Headers])+1, 0, Stocks[[#This Row],[Date]] - INDEX(Stocks[Date], ROW()-ROW(Stocks[#Headers])))</f>
        <v>0</v>
      </c>
    </row>
    <row r="1316" spans="1:8" x14ac:dyDescent="0.3">
      <c r="A1316" s="1">
        <v>42956</v>
      </c>
      <c r="B1316" s="2">
        <v>169.97999569999999</v>
      </c>
      <c r="C1316" s="2">
        <v>171.4499969</v>
      </c>
      <c r="D1316" s="2">
        <v>169.5599976</v>
      </c>
      <c r="E1316" s="2">
        <v>171.17999270000001</v>
      </c>
      <c r="F1316" s="2">
        <v>170.52857969999999</v>
      </c>
      <c r="G1316" s="2">
        <v>10815000</v>
      </c>
      <c r="H1316" s="2" cm="1">
        <f t="array" ref="H1316">IF(ROW()=ROW(Stocks[#Headers])+1, 0, Stocks[[#This Row],[Date]] - INDEX(Stocks[Date], ROW()-ROW(Stocks[#Headers])))</f>
        <v>0</v>
      </c>
    </row>
    <row r="1317" spans="1:8" x14ac:dyDescent="0.3">
      <c r="A1317" s="1">
        <v>42957</v>
      </c>
      <c r="B1317" s="2">
        <v>170.0599976</v>
      </c>
      <c r="C1317" s="2">
        <v>170.5899963</v>
      </c>
      <c r="D1317" s="2">
        <v>166.8500061</v>
      </c>
      <c r="E1317" s="2">
        <v>167.3999939</v>
      </c>
      <c r="F1317" s="2">
        <v>166.76295469999999</v>
      </c>
      <c r="G1317" s="2">
        <v>20832700</v>
      </c>
      <c r="H1317" s="2" cm="1">
        <f t="array" ref="H1317">IF(ROW()=ROW(Stocks[#Headers])+1, 0, Stocks[[#This Row],[Date]] - INDEX(Stocks[Date], ROW()-ROW(Stocks[#Headers])))</f>
        <v>0</v>
      </c>
    </row>
    <row r="1318" spans="1:8" x14ac:dyDescent="0.3">
      <c r="A1318" s="1">
        <v>42958</v>
      </c>
      <c r="B1318" s="2">
        <v>167.9499969</v>
      </c>
      <c r="C1318" s="2">
        <v>168.82000729999999</v>
      </c>
      <c r="D1318" s="2">
        <v>166.8500061</v>
      </c>
      <c r="E1318" s="2">
        <v>168.08000179999999</v>
      </c>
      <c r="F1318" s="2">
        <v>167.4403839</v>
      </c>
      <c r="G1318" s="2">
        <v>13791200</v>
      </c>
      <c r="H1318" s="2" cm="1">
        <f t="array" ref="H1318">IF(ROW()=ROW(Stocks[#Headers])+1, 0, Stocks[[#This Row],[Date]] - INDEX(Stocks[Date], ROW()-ROW(Stocks[#Headers])))</f>
        <v>0</v>
      </c>
    </row>
    <row r="1319" spans="1:8" x14ac:dyDescent="0.3">
      <c r="A1319" s="1">
        <v>42961</v>
      </c>
      <c r="B1319" s="2">
        <v>170.0899963</v>
      </c>
      <c r="C1319" s="2">
        <v>171.08000179999999</v>
      </c>
      <c r="D1319" s="2">
        <v>169.28999329999999</v>
      </c>
      <c r="E1319" s="2">
        <v>170.75</v>
      </c>
      <c r="F1319" s="2">
        <v>170.100235</v>
      </c>
      <c r="G1319" s="2">
        <v>12954200</v>
      </c>
      <c r="H1319" s="2" cm="1">
        <f t="array" ref="H1319">IF(ROW()=ROW(Stocks[#Headers])+1, 0, Stocks[[#This Row],[Date]] - INDEX(Stocks[Date], ROW()-ROW(Stocks[#Headers])))</f>
        <v>0</v>
      </c>
    </row>
    <row r="1320" spans="1:8" x14ac:dyDescent="0.3">
      <c r="A1320" s="1">
        <v>42962</v>
      </c>
      <c r="B1320" s="2">
        <v>171.4900055</v>
      </c>
      <c r="C1320" s="2">
        <v>171.5</v>
      </c>
      <c r="D1320" s="2">
        <v>170.0099945</v>
      </c>
      <c r="E1320" s="2">
        <v>171</v>
      </c>
      <c r="F1320" s="2">
        <v>170.3492737</v>
      </c>
      <c r="G1320" s="2">
        <v>8729200</v>
      </c>
      <c r="H1320" s="2" cm="1">
        <f t="array" ref="H1320">IF(ROW()=ROW(Stocks[#Headers])+1, 0, Stocks[[#This Row],[Date]] - INDEX(Stocks[Date], ROW()-ROW(Stocks[#Headers])))</f>
        <v>0</v>
      </c>
    </row>
    <row r="1321" spans="1:8" x14ac:dyDescent="0.3">
      <c r="A1321" s="1">
        <v>42963</v>
      </c>
      <c r="B1321" s="2">
        <v>171.25</v>
      </c>
      <c r="C1321" s="2">
        <v>171.38000489999999</v>
      </c>
      <c r="D1321" s="2">
        <v>169.2400055</v>
      </c>
      <c r="E1321" s="2">
        <v>170</v>
      </c>
      <c r="F1321" s="2">
        <v>169.35308839999999</v>
      </c>
      <c r="G1321" s="2">
        <v>15779900</v>
      </c>
      <c r="H1321" s="2" cm="1">
        <f t="array" ref="H1321">IF(ROW()=ROW(Stocks[#Headers])+1, 0, Stocks[[#This Row],[Date]] - INDEX(Stocks[Date], ROW()-ROW(Stocks[#Headers])))</f>
        <v>0</v>
      </c>
    </row>
    <row r="1322" spans="1:8" x14ac:dyDescent="0.3">
      <c r="A1322" s="1">
        <v>42964</v>
      </c>
      <c r="B1322" s="2">
        <v>169.3399963</v>
      </c>
      <c r="C1322" s="2">
        <v>169.86000060000001</v>
      </c>
      <c r="D1322" s="2">
        <v>166.8500061</v>
      </c>
      <c r="E1322" s="2">
        <v>166.9100037</v>
      </c>
      <c r="F1322" s="2">
        <v>166.27484129999999</v>
      </c>
      <c r="G1322" s="2">
        <v>17216000</v>
      </c>
      <c r="H1322" s="2" cm="1">
        <f t="array" ref="H1322">IF(ROW()=ROW(Stocks[#Headers])+1, 0, Stocks[[#This Row],[Date]] - INDEX(Stocks[Date], ROW()-ROW(Stocks[#Headers])))</f>
        <v>0</v>
      </c>
    </row>
    <row r="1323" spans="1:8" x14ac:dyDescent="0.3">
      <c r="A1323" s="1">
        <v>42965</v>
      </c>
      <c r="B1323" s="2">
        <v>166.8399963</v>
      </c>
      <c r="C1323" s="2">
        <v>168.66999820000001</v>
      </c>
      <c r="D1323" s="2">
        <v>166.21000670000001</v>
      </c>
      <c r="E1323" s="2">
        <v>167.4100037</v>
      </c>
      <c r="F1323" s="2">
        <v>166.7729492</v>
      </c>
      <c r="G1323" s="2">
        <v>15093600</v>
      </c>
      <c r="H1323" s="2" cm="1">
        <f t="array" ref="H1323">IF(ROW()=ROW(Stocks[#Headers])+1, 0, Stocks[[#This Row],[Date]] - INDEX(Stocks[Date], ROW()-ROW(Stocks[#Headers])))</f>
        <v>0</v>
      </c>
    </row>
    <row r="1324" spans="1:8" x14ac:dyDescent="0.3">
      <c r="A1324" s="1">
        <v>42968</v>
      </c>
      <c r="B1324" s="2">
        <v>167.1600037</v>
      </c>
      <c r="C1324" s="2">
        <v>168</v>
      </c>
      <c r="D1324" s="2">
        <v>165.82000729999999</v>
      </c>
      <c r="E1324" s="2">
        <v>167.77999879999999</v>
      </c>
      <c r="F1324" s="2">
        <v>167.14152530000001</v>
      </c>
      <c r="G1324" s="2">
        <v>11907500</v>
      </c>
      <c r="H1324" s="2" cm="1">
        <f t="array" ref="H1324">IF(ROW()=ROW(Stocks[#Headers])+1, 0, Stocks[[#This Row],[Date]] - INDEX(Stocks[Date], ROW()-ROW(Stocks[#Headers])))</f>
        <v>0</v>
      </c>
    </row>
    <row r="1325" spans="1:8" x14ac:dyDescent="0.3">
      <c r="A1325" s="1">
        <v>42969</v>
      </c>
      <c r="B1325" s="2">
        <v>168.27999879999999</v>
      </c>
      <c r="C1325" s="2">
        <v>169.86999510000001</v>
      </c>
      <c r="D1325" s="2">
        <v>167.1499939</v>
      </c>
      <c r="E1325" s="2">
        <v>169.63999939999999</v>
      </c>
      <c r="F1325" s="2">
        <v>168.99444579999999</v>
      </c>
      <c r="G1325" s="2">
        <v>11391000</v>
      </c>
      <c r="H1325" s="2" cm="1">
        <f t="array" ref="H1325">IF(ROW()=ROW(Stocks[#Headers])+1, 0, Stocks[[#This Row],[Date]] - INDEX(Stocks[Date], ROW()-ROW(Stocks[#Headers])))</f>
        <v>0</v>
      </c>
    </row>
    <row r="1326" spans="1:8" x14ac:dyDescent="0.3">
      <c r="A1326" s="1">
        <v>42970</v>
      </c>
      <c r="B1326" s="2">
        <v>168.8399963</v>
      </c>
      <c r="C1326" s="2">
        <v>169.36000060000001</v>
      </c>
      <c r="D1326" s="2">
        <v>168.1999969</v>
      </c>
      <c r="E1326" s="2">
        <v>168.71000670000001</v>
      </c>
      <c r="F1326" s="2">
        <v>168.06797789999999</v>
      </c>
      <c r="G1326" s="2">
        <v>9856500</v>
      </c>
      <c r="H1326" s="2" cm="1">
        <f t="array" ref="H1326">IF(ROW()=ROW(Stocks[#Headers])+1, 0, Stocks[[#This Row],[Date]] - INDEX(Stocks[Date], ROW()-ROW(Stocks[#Headers])))</f>
        <v>0</v>
      </c>
    </row>
    <row r="1327" spans="1:8" x14ac:dyDescent="0.3">
      <c r="A1327" s="1">
        <v>42971</v>
      </c>
      <c r="B1327" s="2">
        <v>168.88000489999999</v>
      </c>
      <c r="C1327" s="2">
        <v>169.28999329999999</v>
      </c>
      <c r="D1327" s="2">
        <v>166.4100037</v>
      </c>
      <c r="E1327" s="2">
        <v>167.7400055</v>
      </c>
      <c r="F1327" s="2">
        <v>167.1016846</v>
      </c>
      <c r="G1327" s="2">
        <v>14030400</v>
      </c>
      <c r="H1327" s="2" cm="1">
        <f t="array" ref="H1327">IF(ROW()=ROW(Stocks[#Headers])+1, 0, Stocks[[#This Row],[Date]] - INDEX(Stocks[Date], ROW()-ROW(Stocks[#Headers])))</f>
        <v>0</v>
      </c>
    </row>
    <row r="1328" spans="1:8" x14ac:dyDescent="0.3">
      <c r="A1328" s="1">
        <v>42972</v>
      </c>
      <c r="B1328" s="2">
        <v>167.86000060000001</v>
      </c>
      <c r="C1328" s="2">
        <v>168.38000489999999</v>
      </c>
      <c r="D1328" s="2">
        <v>166.17999270000001</v>
      </c>
      <c r="E1328" s="2">
        <v>166.32000729999999</v>
      </c>
      <c r="F1328" s="2">
        <v>165.68708799999999</v>
      </c>
      <c r="G1328" s="2">
        <v>12614500</v>
      </c>
      <c r="H1328" s="2" cm="1">
        <f t="array" ref="H1328">IF(ROW()=ROW(Stocks[#Headers])+1, 0, Stocks[[#This Row],[Date]] - INDEX(Stocks[Date], ROW()-ROW(Stocks[#Headers])))</f>
        <v>0</v>
      </c>
    </row>
    <row r="1329" spans="1:8" x14ac:dyDescent="0.3">
      <c r="A1329" s="1">
        <v>42975</v>
      </c>
      <c r="B1329" s="2">
        <v>166.9100037</v>
      </c>
      <c r="C1329" s="2">
        <v>167.6999969</v>
      </c>
      <c r="D1329" s="2">
        <v>166.33000179999999</v>
      </c>
      <c r="E1329" s="2">
        <v>167.2400055</v>
      </c>
      <c r="F1329" s="2">
        <v>166.6035919</v>
      </c>
      <c r="G1329" s="2">
        <v>8553700</v>
      </c>
      <c r="H1329" s="2" cm="1">
        <f t="array" ref="H1329">IF(ROW()=ROW(Stocks[#Headers])+1, 0, Stocks[[#This Row],[Date]] - INDEX(Stocks[Date], ROW()-ROW(Stocks[#Headers])))</f>
        <v>0</v>
      </c>
    </row>
    <row r="1330" spans="1:8" x14ac:dyDescent="0.3">
      <c r="A1330" s="1">
        <v>42976</v>
      </c>
      <c r="B1330" s="2">
        <v>165.25</v>
      </c>
      <c r="C1330" s="2">
        <v>168.42999270000001</v>
      </c>
      <c r="D1330" s="2">
        <v>165</v>
      </c>
      <c r="E1330" s="2">
        <v>168.0500031</v>
      </c>
      <c r="F1330" s="2">
        <v>167.41049190000001</v>
      </c>
      <c r="G1330" s="2">
        <v>11121000</v>
      </c>
      <c r="H1330" s="2" cm="1">
        <f t="array" ref="H1330">IF(ROW()=ROW(Stocks[#Headers])+1, 0, Stocks[[#This Row],[Date]] - INDEX(Stocks[Date], ROW()-ROW(Stocks[#Headers])))</f>
        <v>0</v>
      </c>
    </row>
    <row r="1331" spans="1:8" x14ac:dyDescent="0.3">
      <c r="A1331" s="1">
        <v>42977</v>
      </c>
      <c r="B1331" s="2">
        <v>168.16999820000001</v>
      </c>
      <c r="C1331" s="2">
        <v>170.17999270000001</v>
      </c>
      <c r="D1331" s="2">
        <v>167.63000489999999</v>
      </c>
      <c r="E1331" s="2">
        <v>169.91999820000001</v>
      </c>
      <c r="F1331" s="2">
        <v>169.27339169999999</v>
      </c>
      <c r="G1331" s="2">
        <v>11138300</v>
      </c>
      <c r="H1331" s="2" cm="1">
        <f t="array" ref="H1331">IF(ROW()=ROW(Stocks[#Headers])+1, 0, Stocks[[#This Row],[Date]] - INDEX(Stocks[Date], ROW()-ROW(Stocks[#Headers])))</f>
        <v>0</v>
      </c>
    </row>
    <row r="1332" spans="1:8" x14ac:dyDescent="0.3">
      <c r="A1332" s="1">
        <v>42978</v>
      </c>
      <c r="B1332" s="2">
        <v>170.3999939</v>
      </c>
      <c r="C1332" s="2">
        <v>172.1499939</v>
      </c>
      <c r="D1332" s="2">
        <v>170.0599976</v>
      </c>
      <c r="E1332" s="2">
        <v>171.97000120000001</v>
      </c>
      <c r="F1332" s="2">
        <v>171.3155975</v>
      </c>
      <c r="G1332" s="2">
        <v>17226500</v>
      </c>
      <c r="H1332" s="2" cm="1">
        <f t="array" ref="H1332">IF(ROW()=ROW(Stocks[#Headers])+1, 0, Stocks[[#This Row],[Date]] - INDEX(Stocks[Date], ROW()-ROW(Stocks[#Headers])))</f>
        <v>0</v>
      </c>
    </row>
    <row r="1333" spans="1:8" x14ac:dyDescent="0.3">
      <c r="A1333" s="1">
        <v>42979</v>
      </c>
      <c r="B1333" s="2">
        <v>172.3999939</v>
      </c>
      <c r="C1333" s="2">
        <v>172.91999820000001</v>
      </c>
      <c r="D1333" s="2">
        <v>171.3099976</v>
      </c>
      <c r="E1333" s="2">
        <v>172.02000430000001</v>
      </c>
      <c r="F1333" s="2">
        <v>171.36540220000001</v>
      </c>
      <c r="G1333" s="2">
        <v>11677600</v>
      </c>
      <c r="H1333" s="2" cm="1">
        <f t="array" ref="H1333">IF(ROW()=ROW(Stocks[#Headers])+1, 0, Stocks[[#This Row],[Date]] - INDEX(Stocks[Date], ROW()-ROW(Stocks[#Headers])))</f>
        <v>0</v>
      </c>
    </row>
    <row r="1334" spans="1:8" x14ac:dyDescent="0.3">
      <c r="A1334" s="1">
        <v>42983</v>
      </c>
      <c r="B1334" s="2">
        <v>171.27000430000001</v>
      </c>
      <c r="C1334" s="2">
        <v>172.38999939999999</v>
      </c>
      <c r="D1334" s="2">
        <v>169.5500031</v>
      </c>
      <c r="E1334" s="2">
        <v>170.72000120000001</v>
      </c>
      <c r="F1334" s="2">
        <v>170.07034300000001</v>
      </c>
      <c r="G1334" s="2">
        <v>13210900</v>
      </c>
      <c r="H1334" s="2" cm="1">
        <f t="array" ref="H1334">IF(ROW()=ROW(Stocks[#Headers])+1, 0, Stocks[[#This Row],[Date]] - INDEX(Stocks[Date], ROW()-ROW(Stocks[#Headers])))</f>
        <v>0</v>
      </c>
    </row>
    <row r="1335" spans="1:8" x14ac:dyDescent="0.3">
      <c r="A1335" s="1">
        <v>42984</v>
      </c>
      <c r="B1335" s="2">
        <v>170.9100037</v>
      </c>
      <c r="C1335" s="2">
        <v>172.47999569999999</v>
      </c>
      <c r="D1335" s="2">
        <v>169.57000729999999</v>
      </c>
      <c r="E1335" s="2">
        <v>172.0899963</v>
      </c>
      <c r="F1335" s="2">
        <v>171.43511960000001</v>
      </c>
      <c r="G1335" s="2">
        <v>13906300</v>
      </c>
      <c r="H1335" s="2" cm="1">
        <f t="array" ref="H1335">IF(ROW()=ROW(Stocks[#Headers])+1, 0, Stocks[[#This Row],[Date]] - INDEX(Stocks[Date], ROW()-ROW(Stocks[#Headers])))</f>
        <v>0</v>
      </c>
    </row>
    <row r="1336" spans="1:8" x14ac:dyDescent="0.3">
      <c r="A1336" s="1">
        <v>42985</v>
      </c>
      <c r="B1336" s="2">
        <v>171.9400024</v>
      </c>
      <c r="C1336" s="2">
        <v>173.3099976</v>
      </c>
      <c r="D1336" s="2">
        <v>170.27000430000001</v>
      </c>
      <c r="E1336" s="2">
        <v>173.21000670000001</v>
      </c>
      <c r="F1336" s="2">
        <v>172.55087280000001</v>
      </c>
      <c r="G1336" s="2">
        <v>18049500</v>
      </c>
      <c r="H1336" s="2" cm="1">
        <f t="array" ref="H1336">IF(ROW()=ROW(Stocks[#Headers])+1, 0, Stocks[[#This Row],[Date]] - INDEX(Stocks[Date], ROW()-ROW(Stocks[#Headers])))</f>
        <v>0</v>
      </c>
    </row>
    <row r="1337" spans="1:8" x14ac:dyDescent="0.3">
      <c r="A1337" s="1">
        <v>42986</v>
      </c>
      <c r="B1337" s="2">
        <v>173.0899963</v>
      </c>
      <c r="C1337" s="2">
        <v>173.4900055</v>
      </c>
      <c r="D1337" s="2">
        <v>170.8000031</v>
      </c>
      <c r="E1337" s="2">
        <v>170.9499969</v>
      </c>
      <c r="F1337" s="2">
        <v>170.29945369999999</v>
      </c>
      <c r="G1337" s="2">
        <v>10998500</v>
      </c>
      <c r="H1337" s="2" cm="1">
        <f t="array" ref="H1337">IF(ROW()=ROW(Stocks[#Headers])+1, 0, Stocks[[#This Row],[Date]] - INDEX(Stocks[Date], ROW()-ROW(Stocks[#Headers])))</f>
        <v>0</v>
      </c>
    </row>
    <row r="1338" spans="1:8" x14ac:dyDescent="0.3">
      <c r="A1338" s="1">
        <v>42989</v>
      </c>
      <c r="B1338" s="2">
        <v>172.3999939</v>
      </c>
      <c r="C1338" s="2">
        <v>173.88999939999999</v>
      </c>
      <c r="D1338" s="2">
        <v>172.1999969</v>
      </c>
      <c r="E1338" s="2">
        <v>173.5099945</v>
      </c>
      <c r="F1338" s="2">
        <v>172.84971619999999</v>
      </c>
      <c r="G1338" s="2">
        <v>12372000</v>
      </c>
      <c r="H1338" s="2" cm="1">
        <f t="array" ref="H1338">IF(ROW()=ROW(Stocks[#Headers])+1, 0, Stocks[[#This Row],[Date]] - INDEX(Stocks[Date], ROW()-ROW(Stocks[#Headers])))</f>
        <v>0</v>
      </c>
    </row>
    <row r="1339" spans="1:8" x14ac:dyDescent="0.3">
      <c r="A1339" s="1">
        <v>42990</v>
      </c>
      <c r="B1339" s="2">
        <v>173.7599945</v>
      </c>
      <c r="C1339" s="2">
        <v>174</v>
      </c>
      <c r="D1339" s="2">
        <v>171.75</v>
      </c>
      <c r="E1339" s="2">
        <v>172.96000670000001</v>
      </c>
      <c r="F1339" s="2">
        <v>172.30183410000001</v>
      </c>
      <c r="G1339" s="2">
        <v>11186300</v>
      </c>
      <c r="H1339" s="2" cm="1">
        <f t="array" ref="H1339">IF(ROW()=ROW(Stocks[#Headers])+1, 0, Stocks[[#This Row],[Date]] - INDEX(Stocks[Date], ROW()-ROW(Stocks[#Headers])))</f>
        <v>0</v>
      </c>
    </row>
    <row r="1340" spans="1:8" x14ac:dyDescent="0.3">
      <c r="A1340" s="1">
        <v>42991</v>
      </c>
      <c r="B1340" s="2">
        <v>173.0099945</v>
      </c>
      <c r="C1340" s="2">
        <v>173.16999820000001</v>
      </c>
      <c r="D1340" s="2">
        <v>172.0599976</v>
      </c>
      <c r="E1340" s="2">
        <v>173.0500031</v>
      </c>
      <c r="F1340" s="2">
        <v>172.3914795</v>
      </c>
      <c r="G1340" s="2">
        <v>9119300</v>
      </c>
      <c r="H1340" s="2" cm="1">
        <f t="array" ref="H1340">IF(ROW()=ROW(Stocks[#Headers])+1, 0, Stocks[[#This Row],[Date]] - INDEX(Stocks[Date], ROW()-ROW(Stocks[#Headers])))</f>
        <v>0</v>
      </c>
    </row>
    <row r="1341" spans="1:8" x14ac:dyDescent="0.3">
      <c r="A1341" s="1">
        <v>42992</v>
      </c>
      <c r="B1341" s="2">
        <v>172.2599945</v>
      </c>
      <c r="C1341" s="2">
        <v>172.27999879999999</v>
      </c>
      <c r="D1341" s="2">
        <v>170.5</v>
      </c>
      <c r="E1341" s="2">
        <v>170.96000670000001</v>
      </c>
      <c r="F1341" s="2">
        <v>170.30943300000001</v>
      </c>
      <c r="G1341" s="2">
        <v>15615700</v>
      </c>
      <c r="H1341" s="2" cm="1">
        <f t="array" ref="H1341">IF(ROW()=ROW(Stocks[#Headers])+1, 0, Stocks[[#This Row],[Date]] - INDEX(Stocks[Date], ROW()-ROW(Stocks[#Headers])))</f>
        <v>0</v>
      </c>
    </row>
    <row r="1342" spans="1:8" x14ac:dyDescent="0.3">
      <c r="A1342" s="1">
        <v>42993</v>
      </c>
      <c r="B1342" s="2">
        <v>170.88000489999999</v>
      </c>
      <c r="C1342" s="2">
        <v>172.3399963</v>
      </c>
      <c r="D1342" s="2">
        <v>170.2599945</v>
      </c>
      <c r="E1342" s="2">
        <v>171.63999939999999</v>
      </c>
      <c r="F1342" s="2">
        <v>170.98683170000001</v>
      </c>
      <c r="G1342" s="2">
        <v>15660500</v>
      </c>
      <c r="H1342" s="2" cm="1">
        <f t="array" ref="H1342">IF(ROW()=ROW(Stocks[#Headers])+1, 0, Stocks[[#This Row],[Date]] - INDEX(Stocks[Date], ROW()-ROW(Stocks[#Headers])))</f>
        <v>0</v>
      </c>
    </row>
    <row r="1343" spans="1:8" x14ac:dyDescent="0.3">
      <c r="A1343" s="1">
        <v>42996</v>
      </c>
      <c r="B1343" s="2">
        <v>171.9900055</v>
      </c>
      <c r="C1343" s="2">
        <v>172.07000729999999</v>
      </c>
      <c r="D1343" s="2">
        <v>169.3399963</v>
      </c>
      <c r="E1343" s="2">
        <v>170.0099945</v>
      </c>
      <c r="F1343" s="2">
        <v>169.36303710000001</v>
      </c>
      <c r="G1343" s="2">
        <v>12954000</v>
      </c>
      <c r="H1343" s="2" cm="1">
        <f t="array" ref="H1343">IF(ROW()=ROW(Stocks[#Headers])+1, 0, Stocks[[#This Row],[Date]] - INDEX(Stocks[Date], ROW()-ROW(Stocks[#Headers])))</f>
        <v>0</v>
      </c>
    </row>
    <row r="1344" spans="1:8" x14ac:dyDescent="0.3">
      <c r="A1344" s="1">
        <v>42997</v>
      </c>
      <c r="B1344" s="2">
        <v>170.61999510000001</v>
      </c>
      <c r="C1344" s="2">
        <v>172.5599976</v>
      </c>
      <c r="D1344" s="2">
        <v>170.36000060000001</v>
      </c>
      <c r="E1344" s="2">
        <v>172.52000430000001</v>
      </c>
      <c r="F1344" s="2">
        <v>171.86349490000001</v>
      </c>
      <c r="G1344" s="2">
        <v>13168600</v>
      </c>
      <c r="H1344" s="2" cm="1">
        <f t="array" ref="H1344">IF(ROW()=ROW(Stocks[#Headers])+1, 0, Stocks[[#This Row],[Date]] - INDEX(Stocks[Date], ROW()-ROW(Stocks[#Headers])))</f>
        <v>0</v>
      </c>
    </row>
    <row r="1345" spans="1:8" x14ac:dyDescent="0.3">
      <c r="A1345" s="1">
        <v>42998</v>
      </c>
      <c r="B1345" s="2">
        <v>172.5</v>
      </c>
      <c r="C1345" s="2">
        <v>173.0500031</v>
      </c>
      <c r="D1345" s="2">
        <v>170.6999969</v>
      </c>
      <c r="E1345" s="2">
        <v>172.16999820000001</v>
      </c>
      <c r="F1345" s="2">
        <v>171.51483150000001</v>
      </c>
      <c r="G1345" s="2">
        <v>12264100</v>
      </c>
      <c r="H1345" s="2" cm="1">
        <f t="array" ref="H1345">IF(ROW()=ROW(Stocks[#Headers])+1, 0, Stocks[[#This Row],[Date]] - INDEX(Stocks[Date], ROW()-ROW(Stocks[#Headers])))</f>
        <v>0</v>
      </c>
    </row>
    <row r="1346" spans="1:8" x14ac:dyDescent="0.3">
      <c r="A1346" s="1">
        <v>42999</v>
      </c>
      <c r="B1346" s="2">
        <v>171.6900024</v>
      </c>
      <c r="C1346" s="2">
        <v>172.27000430000001</v>
      </c>
      <c r="D1346" s="2">
        <v>170.0099945</v>
      </c>
      <c r="E1346" s="2">
        <v>171.11000060000001</v>
      </c>
      <c r="F1346" s="2">
        <v>170.45886229999999</v>
      </c>
      <c r="G1346" s="2">
        <v>11161400</v>
      </c>
      <c r="H1346" s="2" cm="1">
        <f t="array" ref="H1346">IF(ROW()=ROW(Stocks[#Headers])+1, 0, Stocks[[#This Row],[Date]] - INDEX(Stocks[Date], ROW()-ROW(Stocks[#Headers])))</f>
        <v>0</v>
      </c>
    </row>
    <row r="1347" spans="1:8" x14ac:dyDescent="0.3">
      <c r="A1347" s="1">
        <v>43000</v>
      </c>
      <c r="B1347" s="2">
        <v>170.21000670000001</v>
      </c>
      <c r="C1347" s="2">
        <v>171.72999569999999</v>
      </c>
      <c r="D1347" s="2">
        <v>169.22000120000001</v>
      </c>
      <c r="E1347" s="2">
        <v>170.53999329999999</v>
      </c>
      <c r="F1347" s="2">
        <v>169.89103700000001</v>
      </c>
      <c r="G1347" s="2">
        <v>12097100</v>
      </c>
      <c r="H1347" s="2" cm="1">
        <f t="array" ref="H1347">IF(ROW()=ROW(Stocks[#Headers])+1, 0, Stocks[[#This Row],[Date]] - INDEX(Stocks[Date], ROW()-ROW(Stocks[#Headers])))</f>
        <v>0</v>
      </c>
    </row>
    <row r="1348" spans="1:8" x14ac:dyDescent="0.3">
      <c r="A1348" s="1">
        <v>43003</v>
      </c>
      <c r="B1348" s="2">
        <v>169.2400055</v>
      </c>
      <c r="C1348" s="2">
        <v>169.3000031</v>
      </c>
      <c r="D1348" s="2">
        <v>161.5599976</v>
      </c>
      <c r="E1348" s="2">
        <v>162.86999510000001</v>
      </c>
      <c r="F1348" s="2">
        <v>162.25019839999999</v>
      </c>
      <c r="G1348" s="2">
        <v>41251600</v>
      </c>
      <c r="H1348" s="2" cm="1">
        <f t="array" ref="H1348">IF(ROW()=ROW(Stocks[#Headers])+1, 0, Stocks[[#This Row],[Date]] - INDEX(Stocks[Date], ROW()-ROW(Stocks[#Headers])))</f>
        <v>0</v>
      </c>
    </row>
    <row r="1349" spans="1:8" x14ac:dyDescent="0.3">
      <c r="A1349" s="1">
        <v>43004</v>
      </c>
      <c r="B1349" s="2">
        <v>164.5</v>
      </c>
      <c r="C1349" s="2">
        <v>165.5</v>
      </c>
      <c r="D1349" s="2">
        <v>162.77999879999999</v>
      </c>
      <c r="E1349" s="2">
        <v>164.21000670000001</v>
      </c>
      <c r="F1349" s="2">
        <v>163.58511350000001</v>
      </c>
      <c r="G1349" s="2">
        <v>23363300</v>
      </c>
      <c r="H1349" s="2" cm="1">
        <f t="array" ref="H1349">IF(ROW()=ROW(Stocks[#Headers])+1, 0, Stocks[[#This Row],[Date]] - INDEX(Stocks[Date], ROW()-ROW(Stocks[#Headers])))</f>
        <v>0</v>
      </c>
    </row>
    <row r="1350" spans="1:8" x14ac:dyDescent="0.3">
      <c r="A1350" s="1">
        <v>43005</v>
      </c>
      <c r="B1350" s="2">
        <v>165.8999939</v>
      </c>
      <c r="C1350" s="2">
        <v>168.3399963</v>
      </c>
      <c r="D1350" s="2">
        <v>165.57000729999999</v>
      </c>
      <c r="E1350" s="2">
        <v>167.67999270000001</v>
      </c>
      <c r="F1350" s="2">
        <v>167.04191589999999</v>
      </c>
      <c r="G1350" s="2">
        <v>19242500</v>
      </c>
      <c r="H1350" s="2" cm="1">
        <f t="array" ref="H1350">IF(ROW()=ROW(Stocks[#Headers])+1, 0, Stocks[[#This Row],[Date]] - INDEX(Stocks[Date], ROW()-ROW(Stocks[#Headers])))</f>
        <v>0</v>
      </c>
    </row>
    <row r="1351" spans="1:8" x14ac:dyDescent="0.3">
      <c r="A1351" s="1">
        <v>43006</v>
      </c>
      <c r="B1351" s="2">
        <v>167.9400024</v>
      </c>
      <c r="C1351" s="2">
        <v>169.07000729999999</v>
      </c>
      <c r="D1351" s="2">
        <v>167.1600037</v>
      </c>
      <c r="E1351" s="2">
        <v>168.72999569999999</v>
      </c>
      <c r="F1351" s="2">
        <v>168.08790590000001</v>
      </c>
      <c r="G1351" s="2">
        <v>12178700</v>
      </c>
      <c r="H1351" s="2" cm="1">
        <f t="array" ref="H1351">IF(ROW()=ROW(Stocks[#Headers])+1, 0, Stocks[[#This Row],[Date]] - INDEX(Stocks[Date], ROW()-ROW(Stocks[#Headers])))</f>
        <v>0</v>
      </c>
    </row>
    <row r="1352" spans="1:8" x14ac:dyDescent="0.3">
      <c r="A1352" s="1">
        <v>43007</v>
      </c>
      <c r="B1352" s="2">
        <v>168.83000179999999</v>
      </c>
      <c r="C1352" s="2">
        <v>171.6600037</v>
      </c>
      <c r="D1352" s="2">
        <v>168.8099976</v>
      </c>
      <c r="E1352" s="2">
        <v>170.86999510000001</v>
      </c>
      <c r="F1352" s="2">
        <v>170.21975710000001</v>
      </c>
      <c r="G1352" s="2">
        <v>15340400</v>
      </c>
      <c r="H1352" s="2" cm="1">
        <f t="array" ref="H1352">IF(ROW()=ROW(Stocks[#Headers])+1, 0, Stocks[[#This Row],[Date]] - INDEX(Stocks[Date], ROW()-ROW(Stocks[#Headers])))</f>
        <v>0</v>
      </c>
    </row>
    <row r="1353" spans="1:8" x14ac:dyDescent="0.3">
      <c r="A1353" s="1">
        <v>43010</v>
      </c>
      <c r="B1353" s="2">
        <v>171.38999939999999</v>
      </c>
      <c r="C1353" s="2">
        <v>171.86999510000001</v>
      </c>
      <c r="D1353" s="2">
        <v>168.75</v>
      </c>
      <c r="E1353" s="2">
        <v>169.47000120000001</v>
      </c>
      <c r="F1353" s="2">
        <v>168.82510379999999</v>
      </c>
      <c r="G1353" s="2">
        <v>13392300</v>
      </c>
      <c r="H1353" s="2" cm="1">
        <f t="array" ref="H1353">IF(ROW()=ROW(Stocks[#Headers])+1, 0, Stocks[[#This Row],[Date]] - INDEX(Stocks[Date], ROW()-ROW(Stocks[#Headers])))</f>
        <v>0</v>
      </c>
    </row>
    <row r="1354" spans="1:8" x14ac:dyDescent="0.3">
      <c r="A1354" s="1">
        <v>43011</v>
      </c>
      <c r="B1354" s="2">
        <v>169.3000031</v>
      </c>
      <c r="C1354" s="2">
        <v>170.72999569999999</v>
      </c>
      <c r="D1354" s="2">
        <v>169.1999969</v>
      </c>
      <c r="E1354" s="2">
        <v>169.96000670000001</v>
      </c>
      <c r="F1354" s="2">
        <v>169.3132324</v>
      </c>
      <c r="G1354" s="2">
        <v>8190300</v>
      </c>
      <c r="H1354" s="2" cm="1">
        <f t="array" ref="H1354">IF(ROW()=ROW(Stocks[#Headers])+1, 0, Stocks[[#This Row],[Date]] - INDEX(Stocks[Date], ROW()-ROW(Stocks[#Headers])))</f>
        <v>0</v>
      </c>
    </row>
    <row r="1355" spans="1:8" x14ac:dyDescent="0.3">
      <c r="A1355" s="1">
        <v>43012</v>
      </c>
      <c r="B1355" s="2">
        <v>169.83000179999999</v>
      </c>
      <c r="C1355" s="2">
        <v>170.66999820000001</v>
      </c>
      <c r="D1355" s="2">
        <v>168.28999329999999</v>
      </c>
      <c r="E1355" s="2">
        <v>168.41999820000001</v>
      </c>
      <c r="F1355" s="2">
        <v>167.7790833</v>
      </c>
      <c r="G1355" s="2">
        <v>12127900</v>
      </c>
      <c r="H1355" s="2" cm="1">
        <f t="array" ref="H1355">IF(ROW()=ROW(Stocks[#Headers])+1, 0, Stocks[[#This Row],[Date]] - INDEX(Stocks[Date], ROW()-ROW(Stocks[#Headers])))</f>
        <v>0</v>
      </c>
    </row>
    <row r="1356" spans="1:8" x14ac:dyDescent="0.3">
      <c r="A1356" s="1">
        <v>43013</v>
      </c>
      <c r="B1356" s="2">
        <v>169.17999270000001</v>
      </c>
      <c r="C1356" s="2">
        <v>171.3099976</v>
      </c>
      <c r="D1356" s="2">
        <v>168.6000061</v>
      </c>
      <c r="E1356" s="2">
        <v>171.2400055</v>
      </c>
      <c r="F1356" s="2">
        <v>170.58836360000001</v>
      </c>
      <c r="G1356" s="2">
        <v>14580600</v>
      </c>
      <c r="H1356" s="2" cm="1">
        <f t="array" ref="H1356">IF(ROW()=ROW(Stocks[#Headers])+1, 0, Stocks[[#This Row],[Date]] - INDEX(Stocks[Date], ROW()-ROW(Stocks[#Headers])))</f>
        <v>0</v>
      </c>
    </row>
    <row r="1357" spans="1:8" x14ac:dyDescent="0.3">
      <c r="A1357" s="1">
        <v>43014</v>
      </c>
      <c r="B1357" s="2">
        <v>170.25</v>
      </c>
      <c r="C1357" s="2">
        <v>172.36999510000001</v>
      </c>
      <c r="D1357" s="2">
        <v>169.75</v>
      </c>
      <c r="E1357" s="2">
        <v>172.22999569999999</v>
      </c>
      <c r="F1357" s="2">
        <v>171.57458500000001</v>
      </c>
      <c r="G1357" s="2">
        <v>13124500</v>
      </c>
      <c r="H1357" s="2" cm="1">
        <f t="array" ref="H1357">IF(ROW()=ROW(Stocks[#Headers])+1, 0, Stocks[[#This Row],[Date]] - INDEX(Stocks[Date], ROW()-ROW(Stocks[#Headers])))</f>
        <v>0</v>
      </c>
    </row>
    <row r="1358" spans="1:8" x14ac:dyDescent="0.3">
      <c r="A1358" s="1">
        <v>43017</v>
      </c>
      <c r="B1358" s="2">
        <v>172.6999969</v>
      </c>
      <c r="C1358" s="2">
        <v>174.88000489999999</v>
      </c>
      <c r="D1358" s="2">
        <v>172</v>
      </c>
      <c r="E1358" s="2">
        <v>172.5</v>
      </c>
      <c r="F1358" s="2">
        <v>171.84356690000001</v>
      </c>
      <c r="G1358" s="2">
        <v>14570400</v>
      </c>
      <c r="H1358" s="2" cm="1">
        <f t="array" ref="H1358">IF(ROW()=ROW(Stocks[#Headers])+1, 0, Stocks[[#This Row],[Date]] - INDEX(Stocks[Date], ROW()-ROW(Stocks[#Headers])))</f>
        <v>0</v>
      </c>
    </row>
    <row r="1359" spans="1:8" x14ac:dyDescent="0.3">
      <c r="A1359" s="1">
        <v>43018</v>
      </c>
      <c r="B1359" s="2">
        <v>173</v>
      </c>
      <c r="C1359" s="2">
        <v>173.1999969</v>
      </c>
      <c r="D1359" s="2">
        <v>170.8000031</v>
      </c>
      <c r="E1359" s="2">
        <v>171.5899963</v>
      </c>
      <c r="F1359" s="2">
        <v>170.937027</v>
      </c>
      <c r="G1359" s="2">
        <v>11341100</v>
      </c>
      <c r="H1359" s="2" cm="1">
        <f t="array" ref="H1359">IF(ROW()=ROW(Stocks[#Headers])+1, 0, Stocks[[#This Row],[Date]] - INDEX(Stocks[Date], ROW()-ROW(Stocks[#Headers])))</f>
        <v>0</v>
      </c>
    </row>
    <row r="1360" spans="1:8" x14ac:dyDescent="0.3">
      <c r="A1360" s="1">
        <v>43019</v>
      </c>
      <c r="B1360" s="2">
        <v>171.9499969</v>
      </c>
      <c r="C1360" s="2">
        <v>172.77999879999999</v>
      </c>
      <c r="D1360" s="2">
        <v>171.3999939</v>
      </c>
      <c r="E1360" s="2">
        <v>172.7400055</v>
      </c>
      <c r="F1360" s="2">
        <v>172.08265689999999</v>
      </c>
      <c r="G1360" s="2">
        <v>11283700</v>
      </c>
      <c r="H1360" s="2" cm="1">
        <f t="array" ref="H1360">IF(ROW()=ROW(Stocks[#Headers])+1, 0, Stocks[[#This Row],[Date]] - INDEX(Stocks[Date], ROW()-ROW(Stocks[#Headers])))</f>
        <v>0</v>
      </c>
    </row>
    <row r="1361" spans="1:8" x14ac:dyDescent="0.3">
      <c r="A1361" s="1">
        <v>43020</v>
      </c>
      <c r="B1361" s="2">
        <v>172.61000060000001</v>
      </c>
      <c r="C1361" s="2">
        <v>173.8500061</v>
      </c>
      <c r="D1361" s="2">
        <v>172.28999329999999</v>
      </c>
      <c r="E1361" s="2">
        <v>172.5500031</v>
      </c>
      <c r="F1361" s="2">
        <v>171.89337159999999</v>
      </c>
      <c r="G1361" s="2">
        <v>10351000</v>
      </c>
      <c r="H1361" s="2" cm="1">
        <f t="array" ref="H1361">IF(ROW()=ROW(Stocks[#Headers])+1, 0, Stocks[[#This Row],[Date]] - INDEX(Stocks[Date], ROW()-ROW(Stocks[#Headers])))</f>
        <v>0</v>
      </c>
    </row>
    <row r="1362" spans="1:8" x14ac:dyDescent="0.3">
      <c r="A1362" s="1">
        <v>43021</v>
      </c>
      <c r="B1362" s="2">
        <v>173.4499969</v>
      </c>
      <c r="C1362" s="2">
        <v>174.6499939</v>
      </c>
      <c r="D1362" s="2">
        <v>173.1999969</v>
      </c>
      <c r="E1362" s="2">
        <v>173.7400055</v>
      </c>
      <c r="F1362" s="2">
        <v>173.0788574</v>
      </c>
      <c r="G1362" s="2">
        <v>13658300</v>
      </c>
      <c r="H1362" s="2" cm="1">
        <f t="array" ref="H1362">IF(ROW()=ROW(Stocks[#Headers])+1, 0, Stocks[[#This Row],[Date]] - INDEX(Stocks[Date], ROW()-ROW(Stocks[#Headers])))</f>
        <v>0</v>
      </c>
    </row>
    <row r="1363" spans="1:8" x14ac:dyDescent="0.3">
      <c r="A1363" s="1">
        <v>43024</v>
      </c>
      <c r="B1363" s="2">
        <v>174.4900055</v>
      </c>
      <c r="C1363" s="2">
        <v>175</v>
      </c>
      <c r="D1363" s="2">
        <v>174.0599976</v>
      </c>
      <c r="E1363" s="2">
        <v>174.52000430000001</v>
      </c>
      <c r="F1363" s="2">
        <v>173.8558807</v>
      </c>
      <c r="G1363" s="2">
        <v>11498800</v>
      </c>
      <c r="H1363" s="2" cm="1">
        <f t="array" ref="H1363">IF(ROW()=ROW(Stocks[#Headers])+1, 0, Stocks[[#This Row],[Date]] - INDEX(Stocks[Date], ROW()-ROW(Stocks[#Headers])))</f>
        <v>0</v>
      </c>
    </row>
    <row r="1364" spans="1:8" x14ac:dyDescent="0.3">
      <c r="A1364" s="1">
        <v>43025</v>
      </c>
      <c r="B1364" s="2">
        <v>174.71000670000001</v>
      </c>
      <c r="C1364" s="2">
        <v>176.13000489999999</v>
      </c>
      <c r="D1364" s="2">
        <v>174.36000060000001</v>
      </c>
      <c r="E1364" s="2">
        <v>176.11000060000001</v>
      </c>
      <c r="F1364" s="2">
        <v>175.43983460000001</v>
      </c>
      <c r="G1364" s="2">
        <v>15990100</v>
      </c>
      <c r="H1364" s="2" cm="1">
        <f t="array" ref="H1364">IF(ROW()=ROW(Stocks[#Headers])+1, 0, Stocks[[#This Row],[Date]] - INDEX(Stocks[Date], ROW()-ROW(Stocks[#Headers])))</f>
        <v>0</v>
      </c>
    </row>
    <row r="1365" spans="1:8" x14ac:dyDescent="0.3">
      <c r="A1365" s="1">
        <v>43026</v>
      </c>
      <c r="B1365" s="2">
        <v>176.6499939</v>
      </c>
      <c r="C1365" s="2">
        <v>176.7400055</v>
      </c>
      <c r="D1365" s="2">
        <v>175.75</v>
      </c>
      <c r="E1365" s="2">
        <v>176.02999879999999</v>
      </c>
      <c r="F1365" s="2">
        <v>175.36012270000001</v>
      </c>
      <c r="G1365" s="2">
        <v>12752400</v>
      </c>
      <c r="H1365" s="2" cm="1">
        <f t="array" ref="H1365">IF(ROW()=ROW(Stocks[#Headers])+1, 0, Stocks[[#This Row],[Date]] - INDEX(Stocks[Date], ROW()-ROW(Stocks[#Headers])))</f>
        <v>0</v>
      </c>
    </row>
    <row r="1366" spans="1:8" x14ac:dyDescent="0.3">
      <c r="A1366" s="1">
        <v>43027</v>
      </c>
      <c r="B1366" s="2">
        <v>174.92999270000001</v>
      </c>
      <c r="C1366" s="2">
        <v>176.02999879999999</v>
      </c>
      <c r="D1366" s="2">
        <v>172.63000489999999</v>
      </c>
      <c r="E1366" s="2">
        <v>174.5599976</v>
      </c>
      <c r="F1366" s="2">
        <v>173.89572140000001</v>
      </c>
      <c r="G1366" s="2">
        <v>14048400</v>
      </c>
      <c r="H1366" s="2" cm="1">
        <f t="array" ref="H1366">IF(ROW()=ROW(Stocks[#Headers])+1, 0, Stocks[[#This Row],[Date]] - INDEX(Stocks[Date], ROW()-ROW(Stocks[#Headers])))</f>
        <v>0</v>
      </c>
    </row>
    <row r="1367" spans="1:8" x14ac:dyDescent="0.3">
      <c r="A1367" s="1">
        <v>43028</v>
      </c>
      <c r="B1367" s="2">
        <v>175.5</v>
      </c>
      <c r="C1367" s="2">
        <v>175.88000489999999</v>
      </c>
      <c r="D1367" s="2">
        <v>174.63000489999999</v>
      </c>
      <c r="E1367" s="2">
        <v>174.97999569999999</v>
      </c>
      <c r="F1367" s="2">
        <v>174.31413269999999</v>
      </c>
      <c r="G1367" s="2">
        <v>12602200</v>
      </c>
      <c r="H1367" s="2" cm="1">
        <f t="array" ref="H1367">IF(ROW()=ROW(Stocks[#Headers])+1, 0, Stocks[[#This Row],[Date]] - INDEX(Stocks[Date], ROW()-ROW(Stocks[#Headers])))</f>
        <v>0</v>
      </c>
    </row>
    <row r="1368" spans="1:8" x14ac:dyDescent="0.3">
      <c r="A1368" s="1">
        <v>43031</v>
      </c>
      <c r="B1368" s="2">
        <v>175.1999969</v>
      </c>
      <c r="C1368" s="2">
        <v>175.3399963</v>
      </c>
      <c r="D1368" s="2">
        <v>171.25</v>
      </c>
      <c r="E1368" s="2">
        <v>171.27000430000001</v>
      </c>
      <c r="F1368" s="2">
        <v>170.61824039999999</v>
      </c>
      <c r="G1368" s="2">
        <v>13852700</v>
      </c>
      <c r="H1368" s="2" cm="1">
        <f t="array" ref="H1368">IF(ROW()=ROW(Stocks[#Headers])+1, 0, Stocks[[#This Row],[Date]] - INDEX(Stocks[Date], ROW()-ROW(Stocks[#Headers])))</f>
        <v>0</v>
      </c>
    </row>
    <row r="1369" spans="1:8" x14ac:dyDescent="0.3">
      <c r="A1369" s="1">
        <v>43032</v>
      </c>
      <c r="B1369" s="2">
        <v>172.3000031</v>
      </c>
      <c r="C1369" s="2">
        <v>173.2400055</v>
      </c>
      <c r="D1369" s="2">
        <v>171.5</v>
      </c>
      <c r="E1369" s="2">
        <v>171.8000031</v>
      </c>
      <c r="F1369" s="2">
        <v>171.14622499999999</v>
      </c>
      <c r="G1369" s="2">
        <v>12267900</v>
      </c>
      <c r="H1369" s="2" cm="1">
        <f t="array" ref="H1369">IF(ROW()=ROW(Stocks[#Headers])+1, 0, Stocks[[#This Row],[Date]] - INDEX(Stocks[Date], ROW()-ROW(Stocks[#Headers])))</f>
        <v>0</v>
      </c>
    </row>
    <row r="1370" spans="1:8" x14ac:dyDescent="0.3">
      <c r="A1370" s="1">
        <v>43033</v>
      </c>
      <c r="B1370" s="2">
        <v>171.8999939</v>
      </c>
      <c r="C1370" s="2">
        <v>172.25</v>
      </c>
      <c r="D1370" s="2">
        <v>168.88999939999999</v>
      </c>
      <c r="E1370" s="2">
        <v>170.6000061</v>
      </c>
      <c r="F1370" s="2">
        <v>169.95080569999999</v>
      </c>
      <c r="G1370" s="2">
        <v>15868200</v>
      </c>
      <c r="H1370" s="2" cm="1">
        <f t="array" ref="H1370">IF(ROW()=ROW(Stocks[#Headers])+1, 0, Stocks[[#This Row],[Date]] - INDEX(Stocks[Date], ROW()-ROW(Stocks[#Headers])))</f>
        <v>0</v>
      </c>
    </row>
    <row r="1371" spans="1:8" x14ac:dyDescent="0.3">
      <c r="A1371" s="1">
        <v>43034</v>
      </c>
      <c r="B1371" s="2">
        <v>171.38000489999999</v>
      </c>
      <c r="C1371" s="2">
        <v>172.28999329999999</v>
      </c>
      <c r="D1371" s="2">
        <v>170.38999939999999</v>
      </c>
      <c r="E1371" s="2">
        <v>170.63000489999999</v>
      </c>
      <c r="F1371" s="2">
        <v>169.98068240000001</v>
      </c>
      <c r="G1371" s="2">
        <v>11833100</v>
      </c>
      <c r="H1371" s="2" cm="1">
        <f t="array" ref="H1371">IF(ROW()=ROW(Stocks[#Headers])+1, 0, Stocks[[#This Row],[Date]] - INDEX(Stocks[Date], ROW()-ROW(Stocks[#Headers])))</f>
        <v>0</v>
      </c>
    </row>
    <row r="1372" spans="1:8" x14ac:dyDescent="0.3">
      <c r="A1372" s="1">
        <v>43035</v>
      </c>
      <c r="B1372" s="2">
        <v>174.1499939</v>
      </c>
      <c r="C1372" s="2">
        <v>178.21000670000001</v>
      </c>
      <c r="D1372" s="2">
        <v>173.8999939</v>
      </c>
      <c r="E1372" s="2">
        <v>177.88000489999999</v>
      </c>
      <c r="F1372" s="2">
        <v>177.20307919999999</v>
      </c>
      <c r="G1372" s="2">
        <v>30285300</v>
      </c>
      <c r="H1372" s="2" cm="1">
        <f t="array" ref="H1372">IF(ROW()=ROW(Stocks[#Headers])+1, 0, Stocks[[#This Row],[Date]] - INDEX(Stocks[Date], ROW()-ROW(Stocks[#Headers])))</f>
        <v>0</v>
      </c>
    </row>
    <row r="1373" spans="1:8" x14ac:dyDescent="0.3">
      <c r="A1373" s="1">
        <v>43038</v>
      </c>
      <c r="B1373" s="2">
        <v>179.2599945</v>
      </c>
      <c r="C1373" s="2">
        <v>180.6900024</v>
      </c>
      <c r="D1373" s="2">
        <v>177.61000060000001</v>
      </c>
      <c r="E1373" s="2">
        <v>179.86999510000001</v>
      </c>
      <c r="F1373" s="2">
        <v>179.18550110000001</v>
      </c>
      <c r="G1373" s="2">
        <v>24353200</v>
      </c>
      <c r="H1373" s="2" cm="1">
        <f t="array" ref="H1373">IF(ROW()=ROW(Stocks[#Headers])+1, 0, Stocks[[#This Row],[Date]] - INDEX(Stocks[Date], ROW()-ROW(Stocks[#Headers])))</f>
        <v>0</v>
      </c>
    </row>
    <row r="1374" spans="1:8" x14ac:dyDescent="0.3">
      <c r="A1374" s="1">
        <v>43039</v>
      </c>
      <c r="B1374" s="2">
        <v>180.57000729999999</v>
      </c>
      <c r="C1374" s="2">
        <v>180.8000031</v>
      </c>
      <c r="D1374" s="2">
        <v>178.9400024</v>
      </c>
      <c r="E1374" s="2">
        <v>180.0599976</v>
      </c>
      <c r="F1374" s="2">
        <v>179.3747864</v>
      </c>
      <c r="G1374" s="2">
        <v>20174200</v>
      </c>
      <c r="H1374" s="2" cm="1">
        <f t="array" ref="H1374">IF(ROW()=ROW(Stocks[#Headers])+1, 0, Stocks[[#This Row],[Date]] - INDEX(Stocks[Date], ROW()-ROW(Stocks[#Headers])))</f>
        <v>0</v>
      </c>
    </row>
    <row r="1375" spans="1:8" x14ac:dyDescent="0.3">
      <c r="A1375" s="1">
        <v>43040</v>
      </c>
      <c r="B1375" s="2">
        <v>182.36000060000001</v>
      </c>
      <c r="C1375" s="2">
        <v>182.8999939</v>
      </c>
      <c r="D1375" s="2">
        <v>180.57000729999999</v>
      </c>
      <c r="E1375" s="2">
        <v>182.6600037</v>
      </c>
      <c r="F1375" s="2">
        <v>181.9649048</v>
      </c>
      <c r="G1375" s="2">
        <v>40918300</v>
      </c>
      <c r="H1375" s="2" cm="1">
        <f t="array" ref="H1375">IF(ROW()=ROW(Stocks[#Headers])+1, 0, Stocks[[#This Row],[Date]] - INDEX(Stocks[Date], ROW()-ROW(Stocks[#Headers])))</f>
        <v>0</v>
      </c>
    </row>
    <row r="1376" spans="1:8" x14ac:dyDescent="0.3">
      <c r="A1376" s="1">
        <v>43041</v>
      </c>
      <c r="B1376" s="2">
        <v>180.63000489999999</v>
      </c>
      <c r="C1376" s="2">
        <v>181.9400024</v>
      </c>
      <c r="D1376" s="2">
        <v>177.3399963</v>
      </c>
      <c r="E1376" s="2">
        <v>178.91999820000001</v>
      </c>
      <c r="F1376" s="2">
        <v>178.23912050000001</v>
      </c>
      <c r="G1376" s="2">
        <v>35529900</v>
      </c>
      <c r="H1376" s="2" cm="1">
        <f t="array" ref="H1376">IF(ROW()=ROW(Stocks[#Headers])+1, 0, Stocks[[#This Row],[Date]] - INDEX(Stocks[Date], ROW()-ROW(Stocks[#Headers])))</f>
        <v>0</v>
      </c>
    </row>
    <row r="1377" spans="1:8" x14ac:dyDescent="0.3">
      <c r="A1377" s="1">
        <v>43042</v>
      </c>
      <c r="B1377" s="2">
        <v>179.28999329999999</v>
      </c>
      <c r="C1377" s="2">
        <v>179.86000060000001</v>
      </c>
      <c r="D1377" s="2">
        <v>176.71000670000001</v>
      </c>
      <c r="E1377" s="2">
        <v>178.91999820000001</v>
      </c>
      <c r="F1377" s="2">
        <v>178.23912050000001</v>
      </c>
      <c r="G1377" s="2">
        <v>17822100</v>
      </c>
      <c r="H1377" s="2" cm="1">
        <f t="array" ref="H1377">IF(ROW()=ROW(Stocks[#Headers])+1, 0, Stocks[[#This Row],[Date]] - INDEX(Stocks[Date], ROW()-ROW(Stocks[#Headers])))</f>
        <v>0</v>
      </c>
    </row>
    <row r="1378" spans="1:8" x14ac:dyDescent="0.3">
      <c r="A1378" s="1">
        <v>43045</v>
      </c>
      <c r="B1378" s="2">
        <v>178.5599976</v>
      </c>
      <c r="C1378" s="2">
        <v>180.4499969</v>
      </c>
      <c r="D1378" s="2">
        <v>178.3099976</v>
      </c>
      <c r="E1378" s="2">
        <v>180.16999820000001</v>
      </c>
      <c r="F1378" s="2">
        <v>179.484375</v>
      </c>
      <c r="G1378" s="2">
        <v>13312700</v>
      </c>
      <c r="H1378" s="2" cm="1">
        <f t="array" ref="H1378">IF(ROW()=ROW(Stocks[#Headers])+1, 0, Stocks[[#This Row],[Date]] - INDEX(Stocks[Date], ROW()-ROW(Stocks[#Headers])))</f>
        <v>0</v>
      </c>
    </row>
    <row r="1379" spans="1:8" x14ac:dyDescent="0.3">
      <c r="A1379" s="1">
        <v>43046</v>
      </c>
      <c r="B1379" s="2">
        <v>180.5</v>
      </c>
      <c r="C1379" s="2">
        <v>180.75</v>
      </c>
      <c r="D1379" s="2">
        <v>178.96000670000001</v>
      </c>
      <c r="E1379" s="2">
        <v>180.25</v>
      </c>
      <c r="F1379" s="2">
        <v>179.5640717</v>
      </c>
      <c r="G1379" s="2">
        <v>12928200</v>
      </c>
      <c r="H1379" s="2" cm="1">
        <f t="array" ref="H1379">IF(ROW()=ROW(Stocks[#Headers])+1, 0, Stocks[[#This Row],[Date]] - INDEX(Stocks[Date], ROW()-ROW(Stocks[#Headers])))</f>
        <v>0</v>
      </c>
    </row>
    <row r="1380" spans="1:8" x14ac:dyDescent="0.3">
      <c r="A1380" s="1">
        <v>43047</v>
      </c>
      <c r="B1380" s="2">
        <v>179.78999329999999</v>
      </c>
      <c r="C1380" s="2">
        <v>180.3500061</v>
      </c>
      <c r="D1380" s="2">
        <v>179.11000060000001</v>
      </c>
      <c r="E1380" s="2">
        <v>179.5599976</v>
      </c>
      <c r="F1380" s="2">
        <v>178.87670900000001</v>
      </c>
      <c r="G1380" s="2">
        <v>10494100</v>
      </c>
      <c r="H1380" s="2" cm="1">
        <f t="array" ref="H1380">IF(ROW()=ROW(Stocks[#Headers])+1, 0, Stocks[[#This Row],[Date]] - INDEX(Stocks[Date], ROW()-ROW(Stocks[#Headers])))</f>
        <v>0</v>
      </c>
    </row>
    <row r="1381" spans="1:8" x14ac:dyDescent="0.3">
      <c r="A1381" s="1">
        <v>43048</v>
      </c>
      <c r="B1381" s="2">
        <v>178.3099976</v>
      </c>
      <c r="C1381" s="2">
        <v>179.3999939</v>
      </c>
      <c r="D1381" s="2">
        <v>177.0899963</v>
      </c>
      <c r="E1381" s="2">
        <v>179.3000031</v>
      </c>
      <c r="F1381" s="2">
        <v>178.61769100000001</v>
      </c>
      <c r="G1381" s="2">
        <v>12610300</v>
      </c>
      <c r="H1381" s="2" cm="1">
        <f t="array" ref="H1381">IF(ROW()=ROW(Stocks[#Headers])+1, 0, Stocks[[#This Row],[Date]] - INDEX(Stocks[Date], ROW()-ROW(Stocks[#Headers])))</f>
        <v>0</v>
      </c>
    </row>
    <row r="1382" spans="1:8" x14ac:dyDescent="0.3">
      <c r="A1382" s="1">
        <v>43049</v>
      </c>
      <c r="B1382" s="2">
        <v>178.3500061</v>
      </c>
      <c r="C1382" s="2">
        <v>179.1000061</v>
      </c>
      <c r="D1382" s="2">
        <v>177.96000670000001</v>
      </c>
      <c r="E1382" s="2">
        <v>178.46000670000001</v>
      </c>
      <c r="F1382" s="2">
        <v>177.78089900000001</v>
      </c>
      <c r="G1382" s="2">
        <v>11070200</v>
      </c>
      <c r="H1382" s="2" cm="1">
        <f t="array" ref="H1382">IF(ROW()=ROW(Stocks[#Headers])+1, 0, Stocks[[#This Row],[Date]] - INDEX(Stocks[Date], ROW()-ROW(Stocks[#Headers])))</f>
        <v>0</v>
      </c>
    </row>
    <row r="1383" spans="1:8" x14ac:dyDescent="0.3">
      <c r="A1383" s="1">
        <v>43052</v>
      </c>
      <c r="B1383" s="2">
        <v>177.5</v>
      </c>
      <c r="C1383" s="2">
        <v>179.03999329999999</v>
      </c>
      <c r="D1383" s="2">
        <v>177.3000031</v>
      </c>
      <c r="E1383" s="2">
        <v>178.77000430000001</v>
      </c>
      <c r="F1383" s="2">
        <v>178.08972170000001</v>
      </c>
      <c r="G1383" s="2">
        <v>9523400</v>
      </c>
      <c r="H1383" s="2" cm="1">
        <f t="array" ref="H1383">IF(ROW()=ROW(Stocks[#Headers])+1, 0, Stocks[[#This Row],[Date]] - INDEX(Stocks[Date], ROW()-ROW(Stocks[#Headers])))</f>
        <v>0</v>
      </c>
    </row>
    <row r="1384" spans="1:8" x14ac:dyDescent="0.3">
      <c r="A1384" s="1">
        <v>43053</v>
      </c>
      <c r="B1384" s="2">
        <v>178.13000489999999</v>
      </c>
      <c r="C1384" s="2">
        <v>178.97000120000001</v>
      </c>
      <c r="D1384" s="2">
        <v>177.17999270000001</v>
      </c>
      <c r="E1384" s="2">
        <v>178.07000729999999</v>
      </c>
      <c r="F1384" s="2">
        <v>177.39237979999999</v>
      </c>
      <c r="G1384" s="2">
        <v>9585900</v>
      </c>
      <c r="H1384" s="2" cm="1">
        <f t="array" ref="H1384">IF(ROW()=ROW(Stocks[#Headers])+1, 0, Stocks[[#This Row],[Date]] - INDEX(Stocks[Date], ROW()-ROW(Stocks[#Headers])))</f>
        <v>0</v>
      </c>
    </row>
    <row r="1385" spans="1:8" x14ac:dyDescent="0.3">
      <c r="A1385" s="1">
        <v>43054</v>
      </c>
      <c r="B1385" s="2">
        <v>176.6600037</v>
      </c>
      <c r="C1385" s="2">
        <v>178.57000729999999</v>
      </c>
      <c r="D1385" s="2">
        <v>176.3999939</v>
      </c>
      <c r="E1385" s="2">
        <v>177.9499969</v>
      </c>
      <c r="F1385" s="2">
        <v>177.2728271</v>
      </c>
      <c r="G1385" s="2">
        <v>10253700</v>
      </c>
      <c r="H1385" s="2" cm="1">
        <f t="array" ref="H1385">IF(ROW()=ROW(Stocks[#Headers])+1, 0, Stocks[[#This Row],[Date]] - INDEX(Stocks[Date], ROW()-ROW(Stocks[#Headers])))</f>
        <v>0</v>
      </c>
    </row>
    <row r="1386" spans="1:8" x14ac:dyDescent="0.3">
      <c r="A1386" s="1">
        <v>43055</v>
      </c>
      <c r="B1386" s="2">
        <v>178.7599945</v>
      </c>
      <c r="C1386" s="2">
        <v>179.83000179999999</v>
      </c>
      <c r="D1386" s="2">
        <v>178.5</v>
      </c>
      <c r="E1386" s="2">
        <v>179.5899963</v>
      </c>
      <c r="F1386" s="2">
        <v>178.90658569999999</v>
      </c>
      <c r="G1386" s="2">
        <v>15607600</v>
      </c>
      <c r="H1386" s="2" cm="1">
        <f t="array" ref="H1386">IF(ROW()=ROW(Stocks[#Headers])+1, 0, Stocks[[#This Row],[Date]] - INDEX(Stocks[Date], ROW()-ROW(Stocks[#Headers])))</f>
        <v>0</v>
      </c>
    </row>
    <row r="1387" spans="1:8" x14ac:dyDescent="0.3">
      <c r="A1387" s="1">
        <v>43056</v>
      </c>
      <c r="B1387" s="2">
        <v>179.3000031</v>
      </c>
      <c r="C1387" s="2">
        <v>179.97999569999999</v>
      </c>
      <c r="D1387" s="2">
        <v>178.8999939</v>
      </c>
      <c r="E1387" s="2">
        <v>179</v>
      </c>
      <c r="F1387" s="2">
        <v>178.31883239999999</v>
      </c>
      <c r="G1387" s="2">
        <v>13018000</v>
      </c>
      <c r="H1387" s="2" cm="1">
        <f t="array" ref="H1387">IF(ROW()=ROW(Stocks[#Headers])+1, 0, Stocks[[#This Row],[Date]] - INDEX(Stocks[Date], ROW()-ROW(Stocks[#Headers])))</f>
        <v>0</v>
      </c>
    </row>
    <row r="1388" spans="1:8" x14ac:dyDescent="0.3">
      <c r="A1388" s="1">
        <v>43059</v>
      </c>
      <c r="B1388" s="2">
        <v>178.86999510000001</v>
      </c>
      <c r="C1388" s="2">
        <v>179.5</v>
      </c>
      <c r="D1388" s="2">
        <v>178.1000061</v>
      </c>
      <c r="E1388" s="2">
        <v>178.7400055</v>
      </c>
      <c r="F1388" s="2">
        <v>178.059845</v>
      </c>
      <c r="G1388" s="2">
        <v>10052400</v>
      </c>
      <c r="H1388" s="2" cm="1">
        <f t="array" ref="H1388">IF(ROW()=ROW(Stocks[#Headers])+1, 0, Stocks[[#This Row],[Date]] - INDEX(Stocks[Date], ROW()-ROW(Stocks[#Headers])))</f>
        <v>0</v>
      </c>
    </row>
    <row r="1389" spans="1:8" x14ac:dyDescent="0.3">
      <c r="A1389" s="1">
        <v>43060</v>
      </c>
      <c r="B1389" s="2">
        <v>179.1499939</v>
      </c>
      <c r="C1389" s="2">
        <v>181.88999939999999</v>
      </c>
      <c r="D1389" s="2">
        <v>178.9900055</v>
      </c>
      <c r="E1389" s="2">
        <v>181.86000060000001</v>
      </c>
      <c r="F1389" s="2">
        <v>181.16795350000001</v>
      </c>
      <c r="G1389" s="2">
        <v>14504000</v>
      </c>
      <c r="H1389" s="2" cm="1">
        <f t="array" ref="H1389">IF(ROW()=ROW(Stocks[#Headers])+1, 0, Stocks[[#This Row],[Date]] - INDEX(Stocks[Date], ROW()-ROW(Stocks[#Headers])))</f>
        <v>0</v>
      </c>
    </row>
    <row r="1390" spans="1:8" x14ac:dyDescent="0.3">
      <c r="A1390" s="1">
        <v>43061</v>
      </c>
      <c r="B1390" s="2">
        <v>181.3000031</v>
      </c>
      <c r="C1390" s="2">
        <v>181.72999569999999</v>
      </c>
      <c r="D1390" s="2">
        <v>180.4400024</v>
      </c>
      <c r="E1390" s="2">
        <v>180.86999510000001</v>
      </c>
      <c r="F1390" s="2">
        <v>180.18170169999999</v>
      </c>
      <c r="G1390" s="2">
        <v>10376300</v>
      </c>
      <c r="H1390" s="2" cm="1">
        <f t="array" ref="H1390">IF(ROW()=ROW(Stocks[#Headers])+1, 0, Stocks[[#This Row],[Date]] - INDEX(Stocks[Date], ROW()-ROW(Stocks[#Headers])))</f>
        <v>0</v>
      </c>
    </row>
    <row r="1391" spans="1:8" x14ac:dyDescent="0.3">
      <c r="A1391" s="1">
        <v>43063</v>
      </c>
      <c r="B1391" s="2">
        <v>180.3999939</v>
      </c>
      <c r="C1391" s="2">
        <v>183.1499939</v>
      </c>
      <c r="D1391" s="2">
        <v>180.28999329999999</v>
      </c>
      <c r="E1391" s="2">
        <v>182.77999879999999</v>
      </c>
      <c r="F1391" s="2">
        <v>182.08444209999999</v>
      </c>
      <c r="G1391" s="2">
        <v>9426300</v>
      </c>
      <c r="H1391" s="2" cm="1">
        <f t="array" ref="H1391">IF(ROW()=ROW(Stocks[#Headers])+1, 0, Stocks[[#This Row],[Date]] - INDEX(Stocks[Date], ROW()-ROW(Stocks[#Headers])))</f>
        <v>0</v>
      </c>
    </row>
    <row r="1392" spans="1:8" x14ac:dyDescent="0.3">
      <c r="A1392" s="1">
        <v>43066</v>
      </c>
      <c r="B1392" s="2">
        <v>182.5599976</v>
      </c>
      <c r="C1392" s="2">
        <v>183.72999569999999</v>
      </c>
      <c r="D1392" s="2">
        <v>181.9900055</v>
      </c>
      <c r="E1392" s="2">
        <v>183.02999879999999</v>
      </c>
      <c r="F1392" s="2">
        <v>182.33351139999999</v>
      </c>
      <c r="G1392" s="2">
        <v>12344500</v>
      </c>
      <c r="H1392" s="2" cm="1">
        <f t="array" ref="H1392">IF(ROW()=ROW(Stocks[#Headers])+1, 0, Stocks[[#This Row],[Date]] - INDEX(Stocks[Date], ROW()-ROW(Stocks[#Headers])))</f>
        <v>0</v>
      </c>
    </row>
    <row r="1393" spans="1:8" x14ac:dyDescent="0.3">
      <c r="A1393" s="1">
        <v>43067</v>
      </c>
      <c r="B1393" s="2">
        <v>183.5099945</v>
      </c>
      <c r="C1393" s="2">
        <v>184.25</v>
      </c>
      <c r="D1393" s="2">
        <v>182.0899963</v>
      </c>
      <c r="E1393" s="2">
        <v>182.41999820000001</v>
      </c>
      <c r="F1393" s="2">
        <v>181.7258301</v>
      </c>
      <c r="G1393" s="2">
        <v>14379700</v>
      </c>
      <c r="H1393" s="2" cm="1">
        <f t="array" ref="H1393">IF(ROW()=ROW(Stocks[#Headers])+1, 0, Stocks[[#This Row],[Date]] - INDEX(Stocks[Date], ROW()-ROW(Stocks[#Headers])))</f>
        <v>0</v>
      </c>
    </row>
    <row r="1394" spans="1:8" x14ac:dyDescent="0.3">
      <c r="A1394" s="1">
        <v>43068</v>
      </c>
      <c r="B1394" s="2">
        <v>181.88999939999999</v>
      </c>
      <c r="C1394" s="2">
        <v>181.97000120000001</v>
      </c>
      <c r="D1394" s="2">
        <v>174</v>
      </c>
      <c r="E1394" s="2">
        <v>175.13000489999999</v>
      </c>
      <c r="F1394" s="2">
        <v>174.463562</v>
      </c>
      <c r="G1394" s="2">
        <v>41933500</v>
      </c>
      <c r="H1394" s="2" cm="1">
        <f t="array" ref="H1394">IF(ROW()=ROW(Stocks[#Headers])+1, 0, Stocks[[#This Row],[Date]] - INDEX(Stocks[Date], ROW()-ROW(Stocks[#Headers])))</f>
        <v>0</v>
      </c>
    </row>
    <row r="1395" spans="1:8" x14ac:dyDescent="0.3">
      <c r="A1395" s="1">
        <v>43069</v>
      </c>
      <c r="B1395" s="2">
        <v>176.8500061</v>
      </c>
      <c r="C1395" s="2">
        <v>178.27999879999999</v>
      </c>
      <c r="D1395" s="2">
        <v>175.1999969</v>
      </c>
      <c r="E1395" s="2">
        <v>177.17999270000001</v>
      </c>
      <c r="F1395" s="2">
        <v>176.50575259999999</v>
      </c>
      <c r="G1395" s="2">
        <v>25307600</v>
      </c>
      <c r="H1395" s="2" cm="1">
        <f t="array" ref="H1395">IF(ROW()=ROW(Stocks[#Headers])+1, 0, Stocks[[#This Row],[Date]] - INDEX(Stocks[Date], ROW()-ROW(Stocks[#Headers])))</f>
        <v>0</v>
      </c>
    </row>
    <row r="1396" spans="1:8" x14ac:dyDescent="0.3">
      <c r="A1396" s="1">
        <v>43070</v>
      </c>
      <c r="B1396" s="2">
        <v>176.02999879999999</v>
      </c>
      <c r="C1396" s="2">
        <v>177.47999569999999</v>
      </c>
      <c r="D1396" s="2">
        <v>172.3399963</v>
      </c>
      <c r="E1396" s="2">
        <v>175.1000061</v>
      </c>
      <c r="F1396" s="2">
        <v>174.43368530000001</v>
      </c>
      <c r="G1396" s="2">
        <v>20182500</v>
      </c>
      <c r="H1396" s="2" cm="1">
        <f t="array" ref="H1396">IF(ROW()=ROW(Stocks[#Headers])+1, 0, Stocks[[#This Row],[Date]] - INDEX(Stocks[Date], ROW()-ROW(Stocks[#Headers])))</f>
        <v>0</v>
      </c>
    </row>
    <row r="1397" spans="1:8" x14ac:dyDescent="0.3">
      <c r="A1397" s="1">
        <v>43073</v>
      </c>
      <c r="B1397" s="2">
        <v>176.28999329999999</v>
      </c>
      <c r="C1397" s="2">
        <v>176.57000729999999</v>
      </c>
      <c r="D1397" s="2">
        <v>170.78999329999999</v>
      </c>
      <c r="E1397" s="2">
        <v>171.47000120000001</v>
      </c>
      <c r="F1397" s="2">
        <v>170.81748959999999</v>
      </c>
      <c r="G1397" s="2">
        <v>24459400</v>
      </c>
      <c r="H1397" s="2" cm="1">
        <f t="array" ref="H1397">IF(ROW()=ROW(Stocks[#Headers])+1, 0, Stocks[[#This Row],[Date]] - INDEX(Stocks[Date], ROW()-ROW(Stocks[#Headers])))</f>
        <v>0</v>
      </c>
    </row>
    <row r="1398" spans="1:8" x14ac:dyDescent="0.3">
      <c r="A1398" s="1">
        <v>43074</v>
      </c>
      <c r="B1398" s="2">
        <v>170.4499969</v>
      </c>
      <c r="C1398" s="2">
        <v>175.38000489999999</v>
      </c>
      <c r="D1398" s="2">
        <v>169.0099945</v>
      </c>
      <c r="E1398" s="2">
        <v>172.83000179999999</v>
      </c>
      <c r="F1398" s="2">
        <v>172.17231749999999</v>
      </c>
      <c r="G1398" s="2">
        <v>20184900</v>
      </c>
      <c r="H1398" s="2" cm="1">
        <f t="array" ref="H1398">IF(ROW()=ROW(Stocks[#Headers])+1, 0, Stocks[[#This Row],[Date]] - INDEX(Stocks[Date], ROW()-ROW(Stocks[#Headers])))</f>
        <v>0</v>
      </c>
    </row>
    <row r="1399" spans="1:8" x14ac:dyDescent="0.3">
      <c r="A1399" s="1">
        <v>43075</v>
      </c>
      <c r="B1399" s="2">
        <v>172.5</v>
      </c>
      <c r="C1399" s="2">
        <v>176.77000430000001</v>
      </c>
      <c r="D1399" s="2">
        <v>171.8999939</v>
      </c>
      <c r="E1399" s="2">
        <v>176.0599976</v>
      </c>
      <c r="F1399" s="2">
        <v>175.3900146</v>
      </c>
      <c r="G1399" s="2">
        <v>20255800</v>
      </c>
      <c r="H1399" s="2" cm="1">
        <f t="array" ref="H1399">IF(ROW()=ROW(Stocks[#Headers])+1, 0, Stocks[[#This Row],[Date]] - INDEX(Stocks[Date], ROW()-ROW(Stocks[#Headers])))</f>
        <v>0</v>
      </c>
    </row>
    <row r="1400" spans="1:8" x14ac:dyDescent="0.3">
      <c r="A1400" s="1">
        <v>43076</v>
      </c>
      <c r="B1400" s="2">
        <v>175.8000031</v>
      </c>
      <c r="C1400" s="2">
        <v>180.38999939999999</v>
      </c>
      <c r="D1400" s="2">
        <v>175.8000031</v>
      </c>
      <c r="E1400" s="2">
        <v>180.13999939999999</v>
      </c>
      <c r="F1400" s="2">
        <v>179.45449830000001</v>
      </c>
      <c r="G1400" s="2">
        <v>20404500</v>
      </c>
      <c r="H1400" s="2" cm="1">
        <f t="array" ref="H1400">IF(ROW()=ROW(Stocks[#Headers])+1, 0, Stocks[[#This Row],[Date]] - INDEX(Stocks[Date], ROW()-ROW(Stocks[#Headers])))</f>
        <v>0</v>
      </c>
    </row>
    <row r="1401" spans="1:8" x14ac:dyDescent="0.3">
      <c r="A1401" s="1">
        <v>43077</v>
      </c>
      <c r="B1401" s="2">
        <v>181.52999879999999</v>
      </c>
      <c r="C1401" s="2">
        <v>182.27999879999999</v>
      </c>
      <c r="D1401" s="2">
        <v>178.7400055</v>
      </c>
      <c r="E1401" s="2">
        <v>179</v>
      </c>
      <c r="F1401" s="2">
        <v>178.31883239999999</v>
      </c>
      <c r="G1401" s="2">
        <v>19883800</v>
      </c>
      <c r="H1401" s="2" cm="1">
        <f t="array" ref="H1401">IF(ROW()=ROW(Stocks[#Headers])+1, 0, Stocks[[#This Row],[Date]] - INDEX(Stocks[Date], ROW()-ROW(Stocks[#Headers])))</f>
        <v>0</v>
      </c>
    </row>
    <row r="1402" spans="1:8" x14ac:dyDescent="0.3">
      <c r="A1402" s="1">
        <v>43080</v>
      </c>
      <c r="B1402" s="2">
        <v>179.3000031</v>
      </c>
      <c r="C1402" s="2">
        <v>180.22000120000001</v>
      </c>
      <c r="D1402" s="2">
        <v>178.8000031</v>
      </c>
      <c r="E1402" s="2">
        <v>179.03999329999999</v>
      </c>
      <c r="F1402" s="2">
        <v>178.3586731</v>
      </c>
      <c r="G1402" s="2">
        <v>13168600</v>
      </c>
      <c r="H1402" s="2" cm="1">
        <f t="array" ref="H1402">IF(ROW()=ROW(Stocks[#Headers])+1, 0, Stocks[[#This Row],[Date]] - INDEX(Stocks[Date], ROW()-ROW(Stocks[#Headers])))</f>
        <v>0</v>
      </c>
    </row>
    <row r="1403" spans="1:8" x14ac:dyDescent="0.3">
      <c r="A1403" s="1">
        <v>43081</v>
      </c>
      <c r="B1403" s="2">
        <v>178.6000061</v>
      </c>
      <c r="C1403" s="2">
        <v>179.17999270000001</v>
      </c>
      <c r="D1403" s="2">
        <v>176.6000061</v>
      </c>
      <c r="E1403" s="2">
        <v>176.96000670000001</v>
      </c>
      <c r="F1403" s="2">
        <v>176.28660579999999</v>
      </c>
      <c r="G1403" s="2">
        <v>16854100</v>
      </c>
      <c r="H1403" s="2" cm="1">
        <f t="array" ref="H1403">IF(ROW()=ROW(Stocks[#Headers])+1, 0, Stocks[[#This Row],[Date]] - INDEX(Stocks[Date], ROW()-ROW(Stocks[#Headers])))</f>
        <v>0</v>
      </c>
    </row>
    <row r="1404" spans="1:8" x14ac:dyDescent="0.3">
      <c r="A1404" s="1">
        <v>43082</v>
      </c>
      <c r="B1404" s="2">
        <v>177.3000031</v>
      </c>
      <c r="C1404" s="2">
        <v>179.1600037</v>
      </c>
      <c r="D1404" s="2">
        <v>177.25</v>
      </c>
      <c r="E1404" s="2">
        <v>178.3000031</v>
      </c>
      <c r="F1404" s="2">
        <v>177.62149049999999</v>
      </c>
      <c r="G1404" s="2">
        <v>14615700</v>
      </c>
      <c r="H1404" s="2" cm="1">
        <f t="array" ref="H1404">IF(ROW()=ROW(Stocks[#Headers])+1, 0, Stocks[[#This Row],[Date]] - INDEX(Stocks[Date], ROW()-ROW(Stocks[#Headers])))</f>
        <v>0</v>
      </c>
    </row>
    <row r="1405" spans="1:8" x14ac:dyDescent="0.3">
      <c r="A1405" s="1">
        <v>43083</v>
      </c>
      <c r="B1405" s="2">
        <v>178.28999329999999</v>
      </c>
      <c r="C1405" s="2">
        <v>180.36000060000001</v>
      </c>
      <c r="D1405" s="2">
        <v>177.67999270000001</v>
      </c>
      <c r="E1405" s="2">
        <v>178.38999939999999</v>
      </c>
      <c r="F1405" s="2">
        <v>177.7111511</v>
      </c>
      <c r="G1405" s="2">
        <v>13591000</v>
      </c>
      <c r="H1405" s="2" cm="1">
        <f t="array" ref="H1405">IF(ROW()=ROW(Stocks[#Headers])+1, 0, Stocks[[#This Row],[Date]] - INDEX(Stocks[Date], ROW()-ROW(Stocks[#Headers])))</f>
        <v>0</v>
      </c>
    </row>
    <row r="1406" spans="1:8" x14ac:dyDescent="0.3">
      <c r="A1406" s="1">
        <v>43084</v>
      </c>
      <c r="B1406" s="2">
        <v>179.02000430000001</v>
      </c>
      <c r="C1406" s="2">
        <v>180.4900055</v>
      </c>
      <c r="D1406" s="2">
        <v>178.36000060000001</v>
      </c>
      <c r="E1406" s="2">
        <v>180.17999270000001</v>
      </c>
      <c r="F1406" s="2">
        <v>179.494339</v>
      </c>
      <c r="G1406" s="2">
        <v>28463100</v>
      </c>
      <c r="H1406" s="2" cm="1">
        <f t="array" ref="H1406">IF(ROW()=ROW(Stocks[#Headers])+1, 0, Stocks[[#This Row],[Date]] - INDEX(Stocks[Date], ROW()-ROW(Stocks[#Headers])))</f>
        <v>0</v>
      </c>
    </row>
    <row r="1407" spans="1:8" x14ac:dyDescent="0.3">
      <c r="A1407" s="1">
        <v>43087</v>
      </c>
      <c r="B1407" s="2">
        <v>181.0099945</v>
      </c>
      <c r="C1407" s="2">
        <v>181.3000031</v>
      </c>
      <c r="D1407" s="2">
        <v>179.75</v>
      </c>
      <c r="E1407" s="2">
        <v>180.82000729999999</v>
      </c>
      <c r="F1407" s="2">
        <v>180.13192749999999</v>
      </c>
      <c r="G1407" s="2">
        <v>17265400</v>
      </c>
      <c r="H1407" s="2" cm="1">
        <f t="array" ref="H1407">IF(ROW()=ROW(Stocks[#Headers])+1, 0, Stocks[[#This Row],[Date]] - INDEX(Stocks[Date], ROW()-ROW(Stocks[#Headers])))</f>
        <v>0</v>
      </c>
    </row>
    <row r="1408" spans="1:8" x14ac:dyDescent="0.3">
      <c r="A1408" s="1">
        <v>43088</v>
      </c>
      <c r="B1408" s="2">
        <v>179.9499969</v>
      </c>
      <c r="C1408" s="2">
        <v>180.08000179999999</v>
      </c>
      <c r="D1408" s="2">
        <v>178.22000120000001</v>
      </c>
      <c r="E1408" s="2">
        <v>179.5099945</v>
      </c>
      <c r="F1408" s="2">
        <v>178.82688899999999</v>
      </c>
      <c r="G1408" s="2">
        <v>14920600</v>
      </c>
      <c r="H1408" s="2" cm="1">
        <f t="array" ref="H1408">IF(ROW()=ROW(Stocks[#Headers])+1, 0, Stocks[[#This Row],[Date]] - INDEX(Stocks[Date], ROW()-ROW(Stocks[#Headers])))</f>
        <v>0</v>
      </c>
    </row>
    <row r="1409" spans="1:8" x14ac:dyDescent="0.3">
      <c r="A1409" s="1">
        <v>43089</v>
      </c>
      <c r="B1409" s="2">
        <v>179.8099976</v>
      </c>
      <c r="C1409" s="2">
        <v>179.8099976</v>
      </c>
      <c r="D1409" s="2">
        <v>177.36000060000001</v>
      </c>
      <c r="E1409" s="2">
        <v>177.88999939999999</v>
      </c>
      <c r="F1409" s="2">
        <v>177.2130737</v>
      </c>
      <c r="G1409" s="2">
        <v>11860500</v>
      </c>
      <c r="H1409" s="2" cm="1">
        <f t="array" ref="H1409">IF(ROW()=ROW(Stocks[#Headers])+1, 0, Stocks[[#This Row],[Date]] - INDEX(Stocks[Date], ROW()-ROW(Stocks[#Headers])))</f>
        <v>0</v>
      </c>
    </row>
    <row r="1410" spans="1:8" x14ac:dyDescent="0.3">
      <c r="A1410" s="1">
        <v>43090</v>
      </c>
      <c r="B1410" s="2">
        <v>177.9400024</v>
      </c>
      <c r="C1410" s="2">
        <v>178.67999270000001</v>
      </c>
      <c r="D1410" s="2">
        <v>177.0500031</v>
      </c>
      <c r="E1410" s="2">
        <v>177.4499969</v>
      </c>
      <c r="F1410" s="2">
        <v>176.77471919999999</v>
      </c>
      <c r="G1410" s="2">
        <v>11600700</v>
      </c>
      <c r="H1410" s="2" cm="1">
        <f t="array" ref="H1410">IF(ROW()=ROW(Stocks[#Headers])+1, 0, Stocks[[#This Row],[Date]] - INDEX(Stocks[Date], ROW()-ROW(Stocks[#Headers])))</f>
        <v>0</v>
      </c>
    </row>
    <row r="1411" spans="1:8" x14ac:dyDescent="0.3">
      <c r="A1411" s="1">
        <v>43091</v>
      </c>
      <c r="B1411" s="2">
        <v>177.13999939999999</v>
      </c>
      <c r="C1411" s="2">
        <v>177.52999879999999</v>
      </c>
      <c r="D1411" s="2">
        <v>176.22999569999999</v>
      </c>
      <c r="E1411" s="2">
        <v>177.1999969</v>
      </c>
      <c r="F1411" s="2">
        <v>176.52568049999999</v>
      </c>
      <c r="G1411" s="2">
        <v>8509500</v>
      </c>
      <c r="H1411" s="2" cm="1">
        <f t="array" ref="H1411">IF(ROW()=ROW(Stocks[#Headers])+1, 0, Stocks[[#This Row],[Date]] - INDEX(Stocks[Date], ROW()-ROW(Stocks[#Headers])))</f>
        <v>0</v>
      </c>
    </row>
    <row r="1412" spans="1:8" x14ac:dyDescent="0.3">
      <c r="A1412" s="1">
        <v>43095</v>
      </c>
      <c r="B1412" s="2">
        <v>176.63000489999999</v>
      </c>
      <c r="C1412" s="2">
        <v>177</v>
      </c>
      <c r="D1412" s="2">
        <v>174.66999820000001</v>
      </c>
      <c r="E1412" s="2">
        <v>175.9900055</v>
      </c>
      <c r="F1412" s="2">
        <v>175.32028199999999</v>
      </c>
      <c r="G1412" s="2">
        <v>8897300</v>
      </c>
      <c r="H1412" s="2" cm="1">
        <f t="array" ref="H1412">IF(ROW()=ROW(Stocks[#Headers])+1, 0, Stocks[[#This Row],[Date]] - INDEX(Stocks[Date], ROW()-ROW(Stocks[#Headers])))</f>
        <v>0</v>
      </c>
    </row>
    <row r="1413" spans="1:8" x14ac:dyDescent="0.3">
      <c r="A1413" s="1">
        <v>43096</v>
      </c>
      <c r="B1413" s="2">
        <v>176.5500031</v>
      </c>
      <c r="C1413" s="2">
        <v>178.4400024</v>
      </c>
      <c r="D1413" s="2">
        <v>176.2599945</v>
      </c>
      <c r="E1413" s="2">
        <v>177.61999510000001</v>
      </c>
      <c r="F1413" s="2">
        <v>176.94407649999999</v>
      </c>
      <c r="G1413" s="2">
        <v>9496100</v>
      </c>
      <c r="H1413" s="2" cm="1">
        <f t="array" ref="H1413">IF(ROW()=ROW(Stocks[#Headers])+1, 0, Stocks[[#This Row],[Date]] - INDEX(Stocks[Date], ROW()-ROW(Stocks[#Headers])))</f>
        <v>0</v>
      </c>
    </row>
    <row r="1414" spans="1:8" x14ac:dyDescent="0.3">
      <c r="A1414" s="1">
        <v>43097</v>
      </c>
      <c r="B1414" s="2">
        <v>177.9499969</v>
      </c>
      <c r="C1414" s="2">
        <v>178.9400024</v>
      </c>
      <c r="D1414" s="2">
        <v>177.67999270000001</v>
      </c>
      <c r="E1414" s="2">
        <v>177.91999820000001</v>
      </c>
      <c r="F1414" s="2">
        <v>177.24293520000001</v>
      </c>
      <c r="G1414" s="2">
        <v>12220800</v>
      </c>
      <c r="H1414" s="2" cm="1">
        <f t="array" ref="H1414">IF(ROW()=ROW(Stocks[#Headers])+1, 0, Stocks[[#This Row],[Date]] - INDEX(Stocks[Date], ROW()-ROW(Stocks[#Headers])))</f>
        <v>0</v>
      </c>
    </row>
    <row r="1415" spans="1:8" x14ac:dyDescent="0.3">
      <c r="A1415" s="1">
        <v>43098</v>
      </c>
      <c r="B1415" s="2">
        <v>178</v>
      </c>
      <c r="C1415" s="2">
        <v>178.8500061</v>
      </c>
      <c r="D1415" s="2">
        <v>176.46000670000001</v>
      </c>
      <c r="E1415" s="2">
        <v>176.46000670000001</v>
      </c>
      <c r="F1415" s="2">
        <v>175.78851320000001</v>
      </c>
      <c r="G1415" s="2">
        <v>10261500</v>
      </c>
      <c r="H1415" s="2" cm="1">
        <f t="array" ref="H1415">IF(ROW()=ROW(Stocks[#Headers])+1, 0, Stocks[[#This Row],[Date]] - INDEX(Stocks[Date], ROW()-ROW(Stocks[#Headers])))</f>
        <v>0</v>
      </c>
    </row>
    <row r="1416" spans="1:8" x14ac:dyDescent="0.3">
      <c r="A1416" s="1">
        <v>43102</v>
      </c>
      <c r="B1416" s="2">
        <v>177.67999270000001</v>
      </c>
      <c r="C1416" s="2">
        <v>181.58000179999999</v>
      </c>
      <c r="D1416" s="2">
        <v>177.5500031</v>
      </c>
      <c r="E1416" s="2">
        <v>181.41999820000001</v>
      </c>
      <c r="F1416" s="2">
        <v>180.72961430000001</v>
      </c>
      <c r="G1416" s="2">
        <v>18151900</v>
      </c>
      <c r="H1416" s="2" cm="1">
        <f t="array" ref="H1416">IF(ROW()=ROW(Stocks[#Headers])+1, 0, Stocks[[#This Row],[Date]] - INDEX(Stocks[Date], ROW()-ROW(Stocks[#Headers])))</f>
        <v>0</v>
      </c>
    </row>
    <row r="1417" spans="1:8" x14ac:dyDescent="0.3">
      <c r="A1417" s="1">
        <v>43103</v>
      </c>
      <c r="B1417" s="2">
        <v>181.88000489999999</v>
      </c>
      <c r="C1417" s="2">
        <v>184.77999879999999</v>
      </c>
      <c r="D1417" s="2">
        <v>181.33000179999999</v>
      </c>
      <c r="E1417" s="2">
        <v>184.66999820000001</v>
      </c>
      <c r="F1417" s="2">
        <v>183.96725459999999</v>
      </c>
      <c r="G1417" s="2">
        <v>16886600</v>
      </c>
      <c r="H1417" s="2" cm="1">
        <f t="array" ref="H1417">IF(ROW()=ROW(Stocks[#Headers])+1, 0, Stocks[[#This Row],[Date]] - INDEX(Stocks[Date], ROW()-ROW(Stocks[#Headers])))</f>
        <v>0</v>
      </c>
    </row>
    <row r="1418" spans="1:8" x14ac:dyDescent="0.3">
      <c r="A1418" s="1">
        <v>43104</v>
      </c>
      <c r="B1418" s="2">
        <v>184.8999939</v>
      </c>
      <c r="C1418" s="2">
        <v>186.21000670000001</v>
      </c>
      <c r="D1418" s="2">
        <v>184.1000061</v>
      </c>
      <c r="E1418" s="2">
        <v>184.33000179999999</v>
      </c>
      <c r="F1418" s="2">
        <v>183.62855529999999</v>
      </c>
      <c r="G1418" s="2">
        <v>13880900</v>
      </c>
      <c r="H1418" s="2" cm="1">
        <f t="array" ref="H1418">IF(ROW()=ROW(Stocks[#Headers])+1, 0, Stocks[[#This Row],[Date]] - INDEX(Stocks[Date], ROW()-ROW(Stocks[#Headers])))</f>
        <v>0</v>
      </c>
    </row>
    <row r="1419" spans="1:8" x14ac:dyDescent="0.3">
      <c r="A1419" s="1">
        <v>43105</v>
      </c>
      <c r="B1419" s="2">
        <v>185.5899963</v>
      </c>
      <c r="C1419" s="2">
        <v>186.8999939</v>
      </c>
      <c r="D1419" s="2">
        <v>184.92999270000001</v>
      </c>
      <c r="E1419" s="2">
        <v>186.8500061</v>
      </c>
      <c r="F1419" s="2">
        <v>186.1389618</v>
      </c>
      <c r="G1419" s="2">
        <v>13574500</v>
      </c>
      <c r="H1419" s="2" cm="1">
        <f t="array" ref="H1419">IF(ROW()=ROW(Stocks[#Headers])+1, 0, Stocks[[#This Row],[Date]] - INDEX(Stocks[Date], ROW()-ROW(Stocks[#Headers])))</f>
        <v>0</v>
      </c>
    </row>
    <row r="1420" spans="1:8" x14ac:dyDescent="0.3">
      <c r="A1420" s="1">
        <v>43108</v>
      </c>
      <c r="B1420" s="2">
        <v>187.1999969</v>
      </c>
      <c r="C1420" s="2">
        <v>188.8999939</v>
      </c>
      <c r="D1420" s="2">
        <v>186.33000179999999</v>
      </c>
      <c r="E1420" s="2">
        <v>188.27999879999999</v>
      </c>
      <c r="F1420" s="2">
        <v>187.56352229999999</v>
      </c>
      <c r="G1420" s="2">
        <v>17994700</v>
      </c>
      <c r="H1420" s="2" cm="1">
        <f t="array" ref="H1420">IF(ROW()=ROW(Stocks[#Headers])+1, 0, Stocks[[#This Row],[Date]] - INDEX(Stocks[Date], ROW()-ROW(Stocks[#Headers])))</f>
        <v>0</v>
      </c>
    </row>
    <row r="1421" spans="1:8" x14ac:dyDescent="0.3">
      <c r="A1421" s="1">
        <v>43109</v>
      </c>
      <c r="B1421" s="2">
        <v>188.6999969</v>
      </c>
      <c r="C1421" s="2">
        <v>188.8000031</v>
      </c>
      <c r="D1421" s="2">
        <v>187.1000061</v>
      </c>
      <c r="E1421" s="2">
        <v>187.86999510000001</v>
      </c>
      <c r="F1421" s="2">
        <v>187.1550598</v>
      </c>
      <c r="G1421" s="2">
        <v>12393100</v>
      </c>
      <c r="H1421" s="2" cm="1">
        <f t="array" ref="H1421">IF(ROW()=ROW(Stocks[#Headers])+1, 0, Stocks[[#This Row],[Date]] - INDEX(Stocks[Date], ROW()-ROW(Stocks[#Headers])))</f>
        <v>0</v>
      </c>
    </row>
    <row r="1422" spans="1:8" x14ac:dyDescent="0.3">
      <c r="A1422" s="1">
        <v>43110</v>
      </c>
      <c r="B1422" s="2">
        <v>186.9400024</v>
      </c>
      <c r="C1422" s="2">
        <v>187.88999939999999</v>
      </c>
      <c r="D1422" s="2">
        <v>185.63000489999999</v>
      </c>
      <c r="E1422" s="2">
        <v>187.8399963</v>
      </c>
      <c r="F1422" s="2">
        <v>187.12518309999999</v>
      </c>
      <c r="G1422" s="2">
        <v>10529900</v>
      </c>
      <c r="H1422" s="2" cm="1">
        <f t="array" ref="H1422">IF(ROW()=ROW(Stocks[#Headers])+1, 0, Stocks[[#This Row],[Date]] - INDEX(Stocks[Date], ROW()-ROW(Stocks[#Headers])))</f>
        <v>0</v>
      </c>
    </row>
    <row r="1423" spans="1:8" x14ac:dyDescent="0.3">
      <c r="A1423" s="1">
        <v>43111</v>
      </c>
      <c r="B1423" s="2">
        <v>188.3999939</v>
      </c>
      <c r="C1423" s="2">
        <v>188.3999939</v>
      </c>
      <c r="D1423" s="2">
        <v>187.38000489999999</v>
      </c>
      <c r="E1423" s="2">
        <v>187.77000430000001</v>
      </c>
      <c r="F1423" s="2">
        <v>187.05546570000001</v>
      </c>
      <c r="G1423" s="2">
        <v>9588600</v>
      </c>
      <c r="H1423" s="2" cm="1">
        <f t="array" ref="H1423">IF(ROW()=ROW(Stocks[#Headers])+1, 0, Stocks[[#This Row],[Date]] - INDEX(Stocks[Date], ROW()-ROW(Stocks[#Headers])))</f>
        <v>0</v>
      </c>
    </row>
    <row r="1424" spans="1:8" x14ac:dyDescent="0.3">
      <c r="A1424" s="1">
        <v>43112</v>
      </c>
      <c r="B1424" s="2">
        <v>178.0599976</v>
      </c>
      <c r="C1424" s="2">
        <v>181.47999569999999</v>
      </c>
      <c r="D1424" s="2">
        <v>177.3999939</v>
      </c>
      <c r="E1424" s="2">
        <v>179.36999510000001</v>
      </c>
      <c r="F1424" s="2">
        <v>178.68742370000001</v>
      </c>
      <c r="G1424" s="2">
        <v>77551300</v>
      </c>
      <c r="H1424" s="2" cm="1">
        <f t="array" ref="H1424">IF(ROW()=ROW(Stocks[#Headers])+1, 0, Stocks[[#This Row],[Date]] - INDEX(Stocks[Date], ROW()-ROW(Stocks[#Headers])))</f>
        <v>0</v>
      </c>
    </row>
    <row r="1425" spans="1:8" x14ac:dyDescent="0.3">
      <c r="A1425" s="1">
        <v>43116</v>
      </c>
      <c r="B1425" s="2">
        <v>181.5</v>
      </c>
      <c r="C1425" s="2">
        <v>181.75</v>
      </c>
      <c r="D1425" s="2">
        <v>178.03999329999999</v>
      </c>
      <c r="E1425" s="2">
        <v>178.38999939999999</v>
      </c>
      <c r="F1425" s="2">
        <v>177.7111511</v>
      </c>
      <c r="G1425" s="2">
        <v>36183800</v>
      </c>
      <c r="H1425" s="2" cm="1">
        <f t="array" ref="H1425">IF(ROW()=ROW(Stocks[#Headers])+1, 0, Stocks[[#This Row],[Date]] - INDEX(Stocks[Date], ROW()-ROW(Stocks[#Headers])))</f>
        <v>0</v>
      </c>
    </row>
    <row r="1426" spans="1:8" x14ac:dyDescent="0.3">
      <c r="A1426" s="1">
        <v>43117</v>
      </c>
      <c r="B1426" s="2">
        <v>179.2599945</v>
      </c>
      <c r="C1426" s="2">
        <v>179.32000729999999</v>
      </c>
      <c r="D1426" s="2">
        <v>175.8000031</v>
      </c>
      <c r="E1426" s="2">
        <v>177.6000061</v>
      </c>
      <c r="F1426" s="2">
        <v>176.9241791</v>
      </c>
      <c r="G1426" s="2">
        <v>27992400</v>
      </c>
      <c r="H1426" s="2" cm="1">
        <f t="array" ref="H1426">IF(ROW()=ROW(Stocks[#Headers])+1, 0, Stocks[[#This Row],[Date]] - INDEX(Stocks[Date], ROW()-ROW(Stocks[#Headers])))</f>
        <v>0</v>
      </c>
    </row>
    <row r="1427" spans="1:8" x14ac:dyDescent="0.3">
      <c r="A1427" s="1">
        <v>43118</v>
      </c>
      <c r="B1427" s="2">
        <v>178.13000489999999</v>
      </c>
      <c r="C1427" s="2">
        <v>180.97999569999999</v>
      </c>
      <c r="D1427" s="2">
        <v>177.08000179999999</v>
      </c>
      <c r="E1427" s="2">
        <v>179.8000031</v>
      </c>
      <c r="F1427" s="2">
        <v>179.11579900000001</v>
      </c>
      <c r="G1427" s="2">
        <v>23304900</v>
      </c>
      <c r="H1427" s="2" cm="1">
        <f t="array" ref="H1427">IF(ROW()=ROW(Stocks[#Headers])+1, 0, Stocks[[#This Row],[Date]] - INDEX(Stocks[Date], ROW()-ROW(Stocks[#Headers])))</f>
        <v>0</v>
      </c>
    </row>
    <row r="1428" spans="1:8" x14ac:dyDescent="0.3">
      <c r="A1428" s="1">
        <v>43119</v>
      </c>
      <c r="B1428" s="2">
        <v>180.8500061</v>
      </c>
      <c r="C1428" s="2">
        <v>182.36999510000001</v>
      </c>
      <c r="D1428" s="2">
        <v>180.16999820000001</v>
      </c>
      <c r="E1428" s="2">
        <v>181.28999329999999</v>
      </c>
      <c r="F1428" s="2">
        <v>180.60009769999999</v>
      </c>
      <c r="G1428" s="2">
        <v>26826500</v>
      </c>
      <c r="H1428" s="2" cm="1">
        <f t="array" ref="H1428">IF(ROW()=ROW(Stocks[#Headers])+1, 0, Stocks[[#This Row],[Date]] - INDEX(Stocks[Date], ROW()-ROW(Stocks[#Headers])))</f>
        <v>0</v>
      </c>
    </row>
    <row r="1429" spans="1:8" x14ac:dyDescent="0.3">
      <c r="A1429" s="1">
        <v>43122</v>
      </c>
      <c r="B1429" s="2">
        <v>180.8000031</v>
      </c>
      <c r="C1429" s="2">
        <v>185.38999939999999</v>
      </c>
      <c r="D1429" s="2">
        <v>180.4100037</v>
      </c>
      <c r="E1429" s="2">
        <v>185.36999510000001</v>
      </c>
      <c r="F1429" s="2">
        <v>184.66458130000001</v>
      </c>
      <c r="G1429" s="2">
        <v>21059500</v>
      </c>
      <c r="H1429" s="2" cm="1">
        <f t="array" ref="H1429">IF(ROW()=ROW(Stocks[#Headers])+1, 0, Stocks[[#This Row],[Date]] - INDEX(Stocks[Date], ROW()-ROW(Stocks[#Headers])))</f>
        <v>0</v>
      </c>
    </row>
    <row r="1430" spans="1:8" x14ac:dyDescent="0.3">
      <c r="A1430" s="1">
        <v>43123</v>
      </c>
      <c r="B1430" s="2">
        <v>186.0500031</v>
      </c>
      <c r="C1430" s="2">
        <v>189.5500031</v>
      </c>
      <c r="D1430" s="2">
        <v>185.5500031</v>
      </c>
      <c r="E1430" s="2">
        <v>189.3500061</v>
      </c>
      <c r="F1430" s="2">
        <v>188.6294556</v>
      </c>
      <c r="G1430" s="2">
        <v>25678800</v>
      </c>
      <c r="H1430" s="2" cm="1">
        <f t="array" ref="H1430">IF(ROW()=ROW(Stocks[#Headers])+1, 0, Stocks[[#This Row],[Date]] - INDEX(Stocks[Date], ROW()-ROW(Stocks[#Headers])))</f>
        <v>0</v>
      </c>
    </row>
    <row r="1431" spans="1:8" x14ac:dyDescent="0.3">
      <c r="A1431" s="1">
        <v>43124</v>
      </c>
      <c r="B1431" s="2">
        <v>189.88999939999999</v>
      </c>
      <c r="C1431" s="2">
        <v>190.6600037</v>
      </c>
      <c r="D1431" s="2">
        <v>186.52000430000001</v>
      </c>
      <c r="E1431" s="2">
        <v>186.5500031</v>
      </c>
      <c r="F1431" s="2">
        <v>185.84011839999999</v>
      </c>
      <c r="G1431" s="2">
        <v>24334500</v>
      </c>
      <c r="H1431" s="2" cm="1">
        <f t="array" ref="H1431">IF(ROW()=ROW(Stocks[#Headers])+1, 0, Stocks[[#This Row],[Date]] - INDEX(Stocks[Date], ROW()-ROW(Stocks[#Headers])))</f>
        <v>0</v>
      </c>
    </row>
    <row r="1432" spans="1:8" x14ac:dyDescent="0.3">
      <c r="A1432" s="1">
        <v>43125</v>
      </c>
      <c r="B1432" s="2">
        <v>187.9499969</v>
      </c>
      <c r="C1432" s="2">
        <v>188.61999510000001</v>
      </c>
      <c r="D1432" s="2">
        <v>186.6000061</v>
      </c>
      <c r="E1432" s="2">
        <v>187.47999569999999</v>
      </c>
      <c r="F1432" s="2">
        <v>186.76655579999999</v>
      </c>
      <c r="G1432" s="2">
        <v>17377700</v>
      </c>
      <c r="H1432" s="2" cm="1">
        <f t="array" ref="H1432">IF(ROW()=ROW(Stocks[#Headers])+1, 0, Stocks[[#This Row],[Date]] - INDEX(Stocks[Date], ROW()-ROW(Stocks[#Headers])))</f>
        <v>0</v>
      </c>
    </row>
    <row r="1433" spans="1:8" x14ac:dyDescent="0.3">
      <c r="A1433" s="1">
        <v>43126</v>
      </c>
      <c r="B1433" s="2">
        <v>187.75</v>
      </c>
      <c r="C1433" s="2">
        <v>190</v>
      </c>
      <c r="D1433" s="2">
        <v>186.8099976</v>
      </c>
      <c r="E1433" s="2">
        <v>190</v>
      </c>
      <c r="F1433" s="2">
        <v>189.27697749999999</v>
      </c>
      <c r="G1433" s="2">
        <v>17759200</v>
      </c>
      <c r="H1433" s="2" cm="1">
        <f t="array" ref="H1433">IF(ROW()=ROW(Stocks[#Headers])+1, 0, Stocks[[#This Row],[Date]] - INDEX(Stocks[Date], ROW()-ROW(Stocks[#Headers])))</f>
        <v>0</v>
      </c>
    </row>
    <row r="1434" spans="1:8" x14ac:dyDescent="0.3">
      <c r="A1434" s="1">
        <v>43129</v>
      </c>
      <c r="B1434" s="2">
        <v>188.75</v>
      </c>
      <c r="C1434" s="2">
        <v>188.8399963</v>
      </c>
      <c r="D1434" s="2">
        <v>185.63000489999999</v>
      </c>
      <c r="E1434" s="2">
        <v>185.97999569999999</v>
      </c>
      <c r="F1434" s="2">
        <v>185.27227780000001</v>
      </c>
      <c r="G1434" s="2">
        <v>20453200</v>
      </c>
      <c r="H1434" s="2" cm="1">
        <f t="array" ref="H1434">IF(ROW()=ROW(Stocks[#Headers])+1, 0, Stocks[[#This Row],[Date]] - INDEX(Stocks[Date], ROW()-ROW(Stocks[#Headers])))</f>
        <v>0</v>
      </c>
    </row>
    <row r="1435" spans="1:8" x14ac:dyDescent="0.3">
      <c r="A1435" s="1">
        <v>43130</v>
      </c>
      <c r="B1435" s="2">
        <v>187.61999510000001</v>
      </c>
      <c r="C1435" s="2">
        <v>188.17999270000001</v>
      </c>
      <c r="D1435" s="2">
        <v>181.8399963</v>
      </c>
      <c r="E1435" s="2">
        <v>187.11999510000001</v>
      </c>
      <c r="F1435" s="2">
        <v>186.4079285</v>
      </c>
      <c r="G1435" s="2">
        <v>20858600</v>
      </c>
      <c r="H1435" s="2" cm="1">
        <f t="array" ref="H1435">IF(ROW()=ROW(Stocks[#Headers])+1, 0, Stocks[[#This Row],[Date]] - INDEX(Stocks[Date], ROW()-ROW(Stocks[#Headers])))</f>
        <v>0</v>
      </c>
    </row>
    <row r="1436" spans="1:8" x14ac:dyDescent="0.3">
      <c r="A1436" s="1">
        <v>43131</v>
      </c>
      <c r="B1436" s="2">
        <v>188.36999510000001</v>
      </c>
      <c r="C1436" s="2">
        <v>189.83000179999999</v>
      </c>
      <c r="D1436" s="2">
        <v>185.22000120000001</v>
      </c>
      <c r="E1436" s="2">
        <v>186.88999939999999</v>
      </c>
      <c r="F1436" s="2">
        <v>186.1788177</v>
      </c>
      <c r="G1436" s="2">
        <v>43275100</v>
      </c>
      <c r="H1436" s="2" cm="1">
        <f t="array" ref="H1436">IF(ROW()=ROW(Stocks[#Headers])+1, 0, Stocks[[#This Row],[Date]] - INDEX(Stocks[Date], ROW()-ROW(Stocks[#Headers])))</f>
        <v>0</v>
      </c>
    </row>
    <row r="1437" spans="1:8" x14ac:dyDescent="0.3">
      <c r="A1437" s="1">
        <v>43132</v>
      </c>
      <c r="B1437" s="2">
        <v>188.22000120000001</v>
      </c>
      <c r="C1437" s="2">
        <v>195.32000729999999</v>
      </c>
      <c r="D1437" s="2">
        <v>187.88999939999999</v>
      </c>
      <c r="E1437" s="2">
        <v>193.0899963</v>
      </c>
      <c r="F1437" s="2">
        <v>192.35520940000001</v>
      </c>
      <c r="G1437" s="2">
        <v>54211300</v>
      </c>
      <c r="H1437" s="2" cm="1">
        <f t="array" ref="H1437">IF(ROW()=ROW(Stocks[#Headers])+1, 0, Stocks[[#This Row],[Date]] - INDEX(Stocks[Date], ROW()-ROW(Stocks[#Headers])))</f>
        <v>0</v>
      </c>
    </row>
    <row r="1438" spans="1:8" x14ac:dyDescent="0.3">
      <c r="A1438" s="1">
        <v>43133</v>
      </c>
      <c r="B1438" s="2">
        <v>192.03999329999999</v>
      </c>
      <c r="C1438" s="2">
        <v>194.21000670000001</v>
      </c>
      <c r="D1438" s="2">
        <v>189.97999569999999</v>
      </c>
      <c r="E1438" s="2">
        <v>190.27999879999999</v>
      </c>
      <c r="F1438" s="2">
        <v>189.5559082</v>
      </c>
      <c r="G1438" s="2">
        <v>26677500</v>
      </c>
      <c r="H1438" s="2" cm="1">
        <f t="array" ref="H1438">IF(ROW()=ROW(Stocks[#Headers])+1, 0, Stocks[[#This Row],[Date]] - INDEX(Stocks[Date], ROW()-ROW(Stocks[#Headers])))</f>
        <v>0</v>
      </c>
    </row>
    <row r="1439" spans="1:8" x14ac:dyDescent="0.3">
      <c r="A1439" s="1">
        <v>43136</v>
      </c>
      <c r="B1439" s="2">
        <v>186.92999270000001</v>
      </c>
      <c r="C1439" s="2">
        <v>190.61000060000001</v>
      </c>
      <c r="D1439" s="2">
        <v>180.61000060000001</v>
      </c>
      <c r="E1439" s="2">
        <v>181.2599945</v>
      </c>
      <c r="F1439" s="2">
        <v>180.57022090000001</v>
      </c>
      <c r="G1439" s="2">
        <v>33128200</v>
      </c>
      <c r="H1439" s="2" cm="1">
        <f t="array" ref="H1439">IF(ROW()=ROW(Stocks[#Headers])+1, 0, Stocks[[#This Row],[Date]] - INDEX(Stocks[Date], ROW()-ROW(Stocks[#Headers])))</f>
        <v>0</v>
      </c>
    </row>
    <row r="1440" spans="1:8" x14ac:dyDescent="0.3">
      <c r="A1440" s="1">
        <v>43137</v>
      </c>
      <c r="B1440" s="2">
        <v>178.57000729999999</v>
      </c>
      <c r="C1440" s="2">
        <v>185.77000430000001</v>
      </c>
      <c r="D1440" s="2">
        <v>177.7400055</v>
      </c>
      <c r="E1440" s="2">
        <v>185.3099976</v>
      </c>
      <c r="F1440" s="2">
        <v>184.6048126</v>
      </c>
      <c r="G1440" s="2">
        <v>37758500</v>
      </c>
      <c r="H1440" s="2" cm="1">
        <f t="array" ref="H1440">IF(ROW()=ROW(Stocks[#Headers])+1, 0, Stocks[[#This Row],[Date]] - INDEX(Stocks[Date], ROW()-ROW(Stocks[#Headers])))</f>
        <v>0</v>
      </c>
    </row>
    <row r="1441" spans="1:8" x14ac:dyDescent="0.3">
      <c r="A1441" s="1">
        <v>43138</v>
      </c>
      <c r="B1441" s="2">
        <v>184.1499939</v>
      </c>
      <c r="C1441" s="2">
        <v>185.08000179999999</v>
      </c>
      <c r="D1441" s="2">
        <v>179.9499969</v>
      </c>
      <c r="E1441" s="2">
        <v>180.17999270000001</v>
      </c>
      <c r="F1441" s="2">
        <v>179.494339</v>
      </c>
      <c r="G1441" s="2">
        <v>27601900</v>
      </c>
      <c r="H1441" s="2" cm="1">
        <f t="array" ref="H1441">IF(ROW()=ROW(Stocks[#Headers])+1, 0, Stocks[[#This Row],[Date]] - INDEX(Stocks[Date], ROW()-ROW(Stocks[#Headers])))</f>
        <v>0</v>
      </c>
    </row>
    <row r="1442" spans="1:8" x14ac:dyDescent="0.3">
      <c r="A1442" s="1">
        <v>43139</v>
      </c>
      <c r="B1442" s="2">
        <v>181.0099945</v>
      </c>
      <c r="C1442" s="2">
        <v>181.8399963</v>
      </c>
      <c r="D1442" s="2">
        <v>171.47999569999999</v>
      </c>
      <c r="E1442" s="2">
        <v>171.58000179999999</v>
      </c>
      <c r="F1442" s="2">
        <v>170.92707820000001</v>
      </c>
      <c r="G1442" s="2">
        <v>38478300</v>
      </c>
      <c r="H1442" s="2" cm="1">
        <f t="array" ref="H1442">IF(ROW()=ROW(Stocks[#Headers])+1, 0, Stocks[[#This Row],[Date]] - INDEX(Stocks[Date], ROW()-ROW(Stocks[#Headers])))</f>
        <v>0</v>
      </c>
    </row>
    <row r="1443" spans="1:8" x14ac:dyDescent="0.3">
      <c r="A1443" s="1">
        <v>43140</v>
      </c>
      <c r="B1443" s="2">
        <v>174.7599945</v>
      </c>
      <c r="C1443" s="2">
        <v>176.8999939</v>
      </c>
      <c r="D1443" s="2">
        <v>167.17999270000001</v>
      </c>
      <c r="E1443" s="2">
        <v>176.11000060000001</v>
      </c>
      <c r="F1443" s="2">
        <v>175.43983460000001</v>
      </c>
      <c r="G1443" s="2">
        <v>39887600</v>
      </c>
      <c r="H1443" s="2" cm="1">
        <f t="array" ref="H1443">IF(ROW()=ROW(Stocks[#Headers])+1, 0, Stocks[[#This Row],[Date]] - INDEX(Stocks[Date], ROW()-ROW(Stocks[#Headers])))</f>
        <v>0</v>
      </c>
    </row>
    <row r="1444" spans="1:8" x14ac:dyDescent="0.3">
      <c r="A1444" s="1">
        <v>43143</v>
      </c>
      <c r="B1444" s="2">
        <v>177.0599976</v>
      </c>
      <c r="C1444" s="2">
        <v>177.5500031</v>
      </c>
      <c r="D1444" s="2">
        <v>171.8399963</v>
      </c>
      <c r="E1444" s="2">
        <v>176.4100037</v>
      </c>
      <c r="F1444" s="2">
        <v>175.7386932</v>
      </c>
      <c r="G1444" s="2">
        <v>32092100</v>
      </c>
      <c r="H1444" s="2" cm="1">
        <f t="array" ref="H1444">IF(ROW()=ROW(Stocks[#Headers])+1, 0, Stocks[[#This Row],[Date]] - INDEX(Stocks[Date], ROW()-ROW(Stocks[#Headers])))</f>
        <v>0</v>
      </c>
    </row>
    <row r="1445" spans="1:8" x14ac:dyDescent="0.3">
      <c r="A1445" s="1">
        <v>43144</v>
      </c>
      <c r="B1445" s="2">
        <v>175.61999510000001</v>
      </c>
      <c r="C1445" s="2">
        <v>175.97000120000001</v>
      </c>
      <c r="D1445" s="2">
        <v>173.1000061</v>
      </c>
      <c r="E1445" s="2">
        <v>173.1499939</v>
      </c>
      <c r="F1445" s="2">
        <v>172.49108889999999</v>
      </c>
      <c r="G1445" s="2">
        <v>21809400</v>
      </c>
      <c r="H1445" s="2" cm="1">
        <f t="array" ref="H1445">IF(ROW()=ROW(Stocks[#Headers])+1, 0, Stocks[[#This Row],[Date]] - INDEX(Stocks[Date], ROW()-ROW(Stocks[#Headers])))</f>
        <v>0</v>
      </c>
    </row>
    <row r="1446" spans="1:8" x14ac:dyDescent="0.3">
      <c r="A1446" s="1">
        <v>43145</v>
      </c>
      <c r="B1446" s="2">
        <v>173.4499969</v>
      </c>
      <c r="C1446" s="2">
        <v>179.8099976</v>
      </c>
      <c r="D1446" s="2">
        <v>173.21000670000001</v>
      </c>
      <c r="E1446" s="2">
        <v>179.52000430000001</v>
      </c>
      <c r="F1446" s="2">
        <v>178.83686829999999</v>
      </c>
      <c r="G1446" s="2">
        <v>28929700</v>
      </c>
      <c r="H1446" s="2" cm="1">
        <f t="array" ref="H1446">IF(ROW()=ROW(Stocks[#Headers])+1, 0, Stocks[[#This Row],[Date]] - INDEX(Stocks[Date], ROW()-ROW(Stocks[#Headers])))</f>
        <v>0</v>
      </c>
    </row>
    <row r="1447" spans="1:8" x14ac:dyDescent="0.3">
      <c r="A1447" s="1">
        <v>43146</v>
      </c>
      <c r="B1447" s="2">
        <v>180.5</v>
      </c>
      <c r="C1447" s="2">
        <v>180.5</v>
      </c>
      <c r="D1447" s="2">
        <v>176.8399963</v>
      </c>
      <c r="E1447" s="2">
        <v>179.96000670000001</v>
      </c>
      <c r="F1447" s="2">
        <v>179.27519229999999</v>
      </c>
      <c r="G1447" s="2">
        <v>20922100</v>
      </c>
      <c r="H1447" s="2" cm="1">
        <f t="array" ref="H1447">IF(ROW()=ROW(Stocks[#Headers])+1, 0, Stocks[[#This Row],[Date]] - INDEX(Stocks[Date], ROW()-ROW(Stocks[#Headers])))</f>
        <v>0</v>
      </c>
    </row>
    <row r="1448" spans="1:8" x14ac:dyDescent="0.3">
      <c r="A1448" s="1">
        <v>43147</v>
      </c>
      <c r="B1448" s="2">
        <v>178.9900055</v>
      </c>
      <c r="C1448" s="2">
        <v>179.88000489999999</v>
      </c>
      <c r="D1448" s="2">
        <v>176.3000031</v>
      </c>
      <c r="E1448" s="2">
        <v>177.36000060000001</v>
      </c>
      <c r="F1448" s="2">
        <v>176.68507389999999</v>
      </c>
      <c r="G1448" s="2">
        <v>20645300</v>
      </c>
      <c r="H1448" s="2" cm="1">
        <f t="array" ref="H1448">IF(ROW()=ROW(Stocks[#Headers])+1, 0, Stocks[[#This Row],[Date]] - INDEX(Stocks[Date], ROW()-ROW(Stocks[#Headers])))</f>
        <v>0</v>
      </c>
    </row>
    <row r="1449" spans="1:8" x14ac:dyDescent="0.3">
      <c r="A1449" s="1">
        <v>43151</v>
      </c>
      <c r="B1449" s="2">
        <v>175.77000430000001</v>
      </c>
      <c r="C1449" s="2">
        <v>177.9499969</v>
      </c>
      <c r="D1449" s="2">
        <v>175.11000060000001</v>
      </c>
      <c r="E1449" s="2">
        <v>176.0099945</v>
      </c>
      <c r="F1449" s="2">
        <v>175.34021000000001</v>
      </c>
      <c r="G1449" s="2">
        <v>21204900</v>
      </c>
      <c r="H1449" s="2" cm="1">
        <f t="array" ref="H1449">IF(ROW()=ROW(Stocks[#Headers])+1, 0, Stocks[[#This Row],[Date]] - INDEX(Stocks[Date], ROW()-ROW(Stocks[#Headers])))</f>
        <v>0</v>
      </c>
    </row>
    <row r="1450" spans="1:8" x14ac:dyDescent="0.3">
      <c r="A1450" s="1">
        <v>43152</v>
      </c>
      <c r="B1450" s="2">
        <v>176.71000670000001</v>
      </c>
      <c r="C1450" s="2">
        <v>181.27000430000001</v>
      </c>
      <c r="D1450" s="2">
        <v>176.3999939</v>
      </c>
      <c r="E1450" s="2">
        <v>177.9100037</v>
      </c>
      <c r="F1450" s="2">
        <v>177.23298650000001</v>
      </c>
      <c r="G1450" s="2">
        <v>23200800</v>
      </c>
      <c r="H1450" s="2" cm="1">
        <f t="array" ref="H1450">IF(ROW()=ROW(Stocks[#Headers])+1, 0, Stocks[[#This Row],[Date]] - INDEX(Stocks[Date], ROW()-ROW(Stocks[#Headers])))</f>
        <v>0</v>
      </c>
    </row>
    <row r="1451" spans="1:8" x14ac:dyDescent="0.3">
      <c r="A1451" s="1">
        <v>43153</v>
      </c>
      <c r="B1451" s="2">
        <v>178.6999969</v>
      </c>
      <c r="C1451" s="2">
        <v>180.21000670000001</v>
      </c>
      <c r="D1451" s="2">
        <v>177.4100037</v>
      </c>
      <c r="E1451" s="2">
        <v>178.9900055</v>
      </c>
      <c r="F1451" s="2">
        <v>178.30886839999999</v>
      </c>
      <c r="G1451" s="2">
        <v>18464200</v>
      </c>
      <c r="H1451" s="2" cm="1">
        <f t="array" ref="H1451">IF(ROW()=ROW(Stocks[#Headers])+1, 0, Stocks[[#This Row],[Date]] - INDEX(Stocks[Date], ROW()-ROW(Stocks[#Headers])))</f>
        <v>0</v>
      </c>
    </row>
    <row r="1452" spans="1:8" x14ac:dyDescent="0.3">
      <c r="A1452" s="1">
        <v>43154</v>
      </c>
      <c r="B1452" s="2">
        <v>179.8999939</v>
      </c>
      <c r="C1452" s="2">
        <v>183.38999939999999</v>
      </c>
      <c r="D1452" s="2">
        <v>179.5099945</v>
      </c>
      <c r="E1452" s="2">
        <v>183.28999329999999</v>
      </c>
      <c r="F1452" s="2">
        <v>182.59249879999999</v>
      </c>
      <c r="G1452" s="2">
        <v>19007300</v>
      </c>
      <c r="H1452" s="2" cm="1">
        <f t="array" ref="H1452">IF(ROW()=ROW(Stocks[#Headers])+1, 0, Stocks[[#This Row],[Date]] - INDEX(Stocks[Date], ROW()-ROW(Stocks[#Headers])))</f>
        <v>0</v>
      </c>
    </row>
    <row r="1453" spans="1:8" x14ac:dyDescent="0.3">
      <c r="A1453" s="1">
        <v>43157</v>
      </c>
      <c r="B1453" s="2">
        <v>184.58000179999999</v>
      </c>
      <c r="C1453" s="2">
        <v>185.6600037</v>
      </c>
      <c r="D1453" s="2">
        <v>183.22000120000001</v>
      </c>
      <c r="E1453" s="2">
        <v>184.92999270000001</v>
      </c>
      <c r="F1453" s="2">
        <v>184.22625729999999</v>
      </c>
      <c r="G1453" s="2">
        <v>17599700</v>
      </c>
      <c r="H1453" s="2" cm="1">
        <f t="array" ref="H1453">IF(ROW()=ROW(Stocks[#Headers])+1, 0, Stocks[[#This Row],[Date]] - INDEX(Stocks[Date], ROW()-ROW(Stocks[#Headers])))</f>
        <v>0</v>
      </c>
    </row>
    <row r="1454" spans="1:8" x14ac:dyDescent="0.3">
      <c r="A1454" s="1">
        <v>43158</v>
      </c>
      <c r="B1454" s="2">
        <v>184.4499969</v>
      </c>
      <c r="C1454" s="2">
        <v>184.6999969</v>
      </c>
      <c r="D1454" s="2">
        <v>181.46000670000001</v>
      </c>
      <c r="E1454" s="2">
        <v>181.46000670000001</v>
      </c>
      <c r="F1454" s="2">
        <v>180.7694702</v>
      </c>
      <c r="G1454" s="2">
        <v>15849800</v>
      </c>
      <c r="H1454" s="2" cm="1">
        <f t="array" ref="H1454">IF(ROW()=ROW(Stocks[#Headers])+1, 0, Stocks[[#This Row],[Date]] - INDEX(Stocks[Date], ROW()-ROW(Stocks[#Headers])))</f>
        <v>0</v>
      </c>
    </row>
    <row r="1455" spans="1:8" x14ac:dyDescent="0.3">
      <c r="A1455" s="1">
        <v>43159</v>
      </c>
      <c r="B1455" s="2">
        <v>182.3000031</v>
      </c>
      <c r="C1455" s="2">
        <v>182.88000489999999</v>
      </c>
      <c r="D1455" s="2">
        <v>178.13999939999999</v>
      </c>
      <c r="E1455" s="2">
        <v>178.32000729999999</v>
      </c>
      <c r="F1455" s="2">
        <v>177.64143369999999</v>
      </c>
      <c r="G1455" s="2">
        <v>18783000</v>
      </c>
      <c r="H1455" s="2" cm="1">
        <f t="array" ref="H1455">IF(ROW()=ROW(Stocks[#Headers])+1, 0, Stocks[[#This Row],[Date]] - INDEX(Stocks[Date], ROW()-ROW(Stocks[#Headers])))</f>
        <v>0</v>
      </c>
    </row>
    <row r="1456" spans="1:8" x14ac:dyDescent="0.3">
      <c r="A1456" s="1">
        <v>43160</v>
      </c>
      <c r="B1456" s="2">
        <v>179.0099945</v>
      </c>
      <c r="C1456" s="2">
        <v>180.11999510000001</v>
      </c>
      <c r="D1456" s="2">
        <v>174.4100037</v>
      </c>
      <c r="E1456" s="2">
        <v>175.9400024</v>
      </c>
      <c r="F1456" s="2">
        <v>175.27049260000001</v>
      </c>
      <c r="G1456" s="2">
        <v>23201600</v>
      </c>
      <c r="H1456" s="2" cm="1">
        <f t="array" ref="H1456">IF(ROW()=ROW(Stocks[#Headers])+1, 0, Stocks[[#This Row],[Date]] - INDEX(Stocks[Date], ROW()-ROW(Stocks[#Headers])))</f>
        <v>0</v>
      </c>
    </row>
    <row r="1457" spans="1:8" x14ac:dyDescent="0.3">
      <c r="A1457" s="1">
        <v>43161</v>
      </c>
      <c r="B1457" s="2">
        <v>173.28999329999999</v>
      </c>
      <c r="C1457" s="2">
        <v>177.11000060000001</v>
      </c>
      <c r="D1457" s="2">
        <v>172.9900055</v>
      </c>
      <c r="E1457" s="2">
        <v>176.61999510000001</v>
      </c>
      <c r="F1457" s="2">
        <v>175.94789119999999</v>
      </c>
      <c r="G1457" s="2">
        <v>20025900</v>
      </c>
      <c r="H1457" s="2" cm="1">
        <f t="array" ref="H1457">IF(ROW()=ROW(Stocks[#Headers])+1, 0, Stocks[[#This Row],[Date]] - INDEX(Stocks[Date], ROW()-ROW(Stocks[#Headers])))</f>
        <v>0</v>
      </c>
    </row>
    <row r="1458" spans="1:8" x14ac:dyDescent="0.3">
      <c r="A1458" s="1">
        <v>43164</v>
      </c>
      <c r="B1458" s="2">
        <v>176.1999969</v>
      </c>
      <c r="C1458" s="2">
        <v>181.1499939</v>
      </c>
      <c r="D1458" s="2">
        <v>175.88999939999999</v>
      </c>
      <c r="E1458" s="2">
        <v>180.3999939</v>
      </c>
      <c r="F1458" s="2">
        <v>179.71350100000001</v>
      </c>
      <c r="G1458" s="2">
        <v>16189300</v>
      </c>
      <c r="H1458" s="2" cm="1">
        <f t="array" ref="H1458">IF(ROW()=ROW(Stocks[#Headers])+1, 0, Stocks[[#This Row],[Date]] - INDEX(Stocks[Date], ROW()-ROW(Stocks[#Headers])))</f>
        <v>0</v>
      </c>
    </row>
    <row r="1459" spans="1:8" x14ac:dyDescent="0.3">
      <c r="A1459" s="1">
        <v>43165</v>
      </c>
      <c r="B1459" s="2">
        <v>181.77999879999999</v>
      </c>
      <c r="C1459" s="2">
        <v>182.38000489999999</v>
      </c>
      <c r="D1459" s="2">
        <v>179.11000060000001</v>
      </c>
      <c r="E1459" s="2">
        <v>179.77999879999999</v>
      </c>
      <c r="F1459" s="2">
        <v>179.09587099999999</v>
      </c>
      <c r="G1459" s="2">
        <v>15086800</v>
      </c>
      <c r="H1459" s="2" cm="1">
        <f t="array" ref="H1459">IF(ROW()=ROW(Stocks[#Headers])+1, 0, Stocks[[#This Row],[Date]] - INDEX(Stocks[Date], ROW()-ROW(Stocks[#Headers])))</f>
        <v>0</v>
      </c>
    </row>
    <row r="1460" spans="1:8" x14ac:dyDescent="0.3">
      <c r="A1460" s="1">
        <v>43166</v>
      </c>
      <c r="B1460" s="2">
        <v>178.7400055</v>
      </c>
      <c r="C1460" s="2">
        <v>183.82000729999999</v>
      </c>
      <c r="D1460" s="2">
        <v>178.07000729999999</v>
      </c>
      <c r="E1460" s="2">
        <v>183.71000670000001</v>
      </c>
      <c r="F1460" s="2">
        <v>183.01091</v>
      </c>
      <c r="G1460" s="2">
        <v>19097300</v>
      </c>
      <c r="H1460" s="2" cm="1">
        <f t="array" ref="H1460">IF(ROW()=ROW(Stocks[#Headers])+1, 0, Stocks[[#This Row],[Date]] - INDEX(Stocks[Date], ROW()-ROW(Stocks[#Headers])))</f>
        <v>0</v>
      </c>
    </row>
    <row r="1461" spans="1:8" x14ac:dyDescent="0.3">
      <c r="A1461" s="1">
        <v>43167</v>
      </c>
      <c r="B1461" s="2">
        <v>183.5599976</v>
      </c>
      <c r="C1461" s="2">
        <v>184.3999939</v>
      </c>
      <c r="D1461" s="2">
        <v>181.4499969</v>
      </c>
      <c r="E1461" s="2">
        <v>182.3399963</v>
      </c>
      <c r="F1461" s="2">
        <v>181.64611819999999</v>
      </c>
      <c r="G1461" s="2">
        <v>17225900</v>
      </c>
      <c r="H1461" s="2" cm="1">
        <f t="array" ref="H1461">IF(ROW()=ROW(Stocks[#Headers])+1, 0, Stocks[[#This Row],[Date]] - INDEX(Stocks[Date], ROW()-ROW(Stocks[#Headers])))</f>
        <v>0</v>
      </c>
    </row>
    <row r="1462" spans="1:8" x14ac:dyDescent="0.3">
      <c r="A1462" s="1">
        <v>43168</v>
      </c>
      <c r="B1462" s="2">
        <v>183.9100037</v>
      </c>
      <c r="C1462" s="2">
        <v>185.5099945</v>
      </c>
      <c r="D1462" s="2">
        <v>183.21000670000001</v>
      </c>
      <c r="E1462" s="2">
        <v>185.22999569999999</v>
      </c>
      <c r="F1462" s="2">
        <v>184.5251007</v>
      </c>
      <c r="G1462" s="2">
        <v>18526300</v>
      </c>
      <c r="H1462" s="2" cm="1">
        <f t="array" ref="H1462">IF(ROW()=ROW(Stocks[#Headers])+1, 0, Stocks[[#This Row],[Date]] - INDEX(Stocks[Date], ROW()-ROW(Stocks[#Headers])))</f>
        <v>0</v>
      </c>
    </row>
    <row r="1463" spans="1:8" x14ac:dyDescent="0.3">
      <c r="A1463" s="1">
        <v>43171</v>
      </c>
      <c r="B1463" s="2">
        <v>185.22999569999999</v>
      </c>
      <c r="C1463" s="2">
        <v>186.1000061</v>
      </c>
      <c r="D1463" s="2">
        <v>184.22000120000001</v>
      </c>
      <c r="E1463" s="2">
        <v>184.7599945</v>
      </c>
      <c r="F1463" s="2">
        <v>184.05691530000001</v>
      </c>
      <c r="G1463" s="2">
        <v>15301200</v>
      </c>
      <c r="H1463" s="2" cm="1">
        <f t="array" ref="H1463">IF(ROW()=ROW(Stocks[#Headers])+1, 0, Stocks[[#This Row],[Date]] - INDEX(Stocks[Date], ROW()-ROW(Stocks[#Headers])))</f>
        <v>0</v>
      </c>
    </row>
    <row r="1464" spans="1:8" x14ac:dyDescent="0.3">
      <c r="A1464" s="1">
        <v>43172</v>
      </c>
      <c r="B1464" s="2">
        <v>185.61000060000001</v>
      </c>
      <c r="C1464" s="2">
        <v>185.9900055</v>
      </c>
      <c r="D1464" s="2">
        <v>181.11000060000001</v>
      </c>
      <c r="E1464" s="2">
        <v>181.88000489999999</v>
      </c>
      <c r="F1464" s="2">
        <v>181.1878815</v>
      </c>
      <c r="G1464" s="2">
        <v>18067500</v>
      </c>
      <c r="H1464" s="2" cm="1">
        <f t="array" ref="H1464">IF(ROW()=ROW(Stocks[#Headers])+1, 0, Stocks[[#This Row],[Date]] - INDEX(Stocks[Date], ROW()-ROW(Stocks[#Headers])))</f>
        <v>0</v>
      </c>
    </row>
    <row r="1465" spans="1:8" x14ac:dyDescent="0.3">
      <c r="A1465" s="1">
        <v>43173</v>
      </c>
      <c r="B1465" s="2">
        <v>182.6000061</v>
      </c>
      <c r="C1465" s="2">
        <v>184.25</v>
      </c>
      <c r="D1465" s="2">
        <v>181.8500061</v>
      </c>
      <c r="E1465" s="2">
        <v>184.1900024</v>
      </c>
      <c r="F1465" s="2">
        <v>183.4890747</v>
      </c>
      <c r="G1465" s="2">
        <v>16821700</v>
      </c>
      <c r="H1465" s="2" cm="1">
        <f t="array" ref="H1465">IF(ROW()=ROW(Stocks[#Headers])+1, 0, Stocks[[#This Row],[Date]] - INDEX(Stocks[Date], ROW()-ROW(Stocks[#Headers])))</f>
        <v>0</v>
      </c>
    </row>
    <row r="1466" spans="1:8" x14ac:dyDescent="0.3">
      <c r="A1466" s="1">
        <v>43174</v>
      </c>
      <c r="B1466" s="2">
        <v>183.2400055</v>
      </c>
      <c r="C1466" s="2">
        <v>184</v>
      </c>
      <c r="D1466" s="2">
        <v>182.1900024</v>
      </c>
      <c r="E1466" s="2">
        <v>183.86000060000001</v>
      </c>
      <c r="F1466" s="2">
        <v>183.1603394</v>
      </c>
      <c r="G1466" s="2">
        <v>15614300</v>
      </c>
      <c r="H1466" s="2" cm="1">
        <f t="array" ref="H1466">IF(ROW()=ROW(Stocks[#Headers])+1, 0, Stocks[[#This Row],[Date]] - INDEX(Stocks[Date], ROW()-ROW(Stocks[#Headers])))</f>
        <v>0</v>
      </c>
    </row>
    <row r="1467" spans="1:8" x14ac:dyDescent="0.3">
      <c r="A1467" s="1">
        <v>43175</v>
      </c>
      <c r="B1467" s="2">
        <v>184.4900055</v>
      </c>
      <c r="C1467" s="2">
        <v>185.33000179999999</v>
      </c>
      <c r="D1467" s="2">
        <v>183.4100037</v>
      </c>
      <c r="E1467" s="2">
        <v>185.0899963</v>
      </c>
      <c r="F1467" s="2">
        <v>184.38566589999999</v>
      </c>
      <c r="G1467" s="2">
        <v>24403400</v>
      </c>
      <c r="H1467" s="2" cm="1">
        <f t="array" ref="H1467">IF(ROW()=ROW(Stocks[#Headers])+1, 0, Stocks[[#This Row],[Date]] - INDEX(Stocks[Date], ROW()-ROW(Stocks[#Headers])))</f>
        <v>0</v>
      </c>
    </row>
    <row r="1468" spans="1:8" x14ac:dyDescent="0.3">
      <c r="A1468" s="1">
        <v>43178</v>
      </c>
      <c r="B1468" s="2">
        <v>177.0099945</v>
      </c>
      <c r="C1468" s="2">
        <v>177.16999820000001</v>
      </c>
      <c r="D1468" s="2">
        <v>170.0599976</v>
      </c>
      <c r="E1468" s="2">
        <v>172.5599976</v>
      </c>
      <c r="F1468" s="2">
        <v>171.9033508</v>
      </c>
      <c r="G1468" s="2">
        <v>88140100</v>
      </c>
      <c r="H1468" s="2" cm="1">
        <f t="array" ref="H1468">IF(ROW()=ROW(Stocks[#Headers])+1, 0, Stocks[[#This Row],[Date]] - INDEX(Stocks[Date], ROW()-ROW(Stocks[#Headers])))</f>
        <v>0</v>
      </c>
    </row>
    <row r="1469" spans="1:8" x14ac:dyDescent="0.3">
      <c r="A1469" s="1">
        <v>43179</v>
      </c>
      <c r="B1469" s="2">
        <v>167.47000120000001</v>
      </c>
      <c r="C1469" s="2">
        <v>170.1999969</v>
      </c>
      <c r="D1469" s="2">
        <v>161.9499969</v>
      </c>
      <c r="E1469" s="2">
        <v>168.1499939</v>
      </c>
      <c r="F1469" s="2">
        <v>167.5101166</v>
      </c>
      <c r="G1469" s="2">
        <v>129851800</v>
      </c>
      <c r="H1469" s="2" cm="1">
        <f t="array" ref="H1469">IF(ROW()=ROW(Stocks[#Headers])+1, 0, Stocks[[#This Row],[Date]] - INDEX(Stocks[Date], ROW()-ROW(Stocks[#Headers])))</f>
        <v>0</v>
      </c>
    </row>
    <row r="1470" spans="1:8" x14ac:dyDescent="0.3">
      <c r="A1470" s="1">
        <v>43180</v>
      </c>
      <c r="B1470" s="2">
        <v>164.8000031</v>
      </c>
      <c r="C1470" s="2">
        <v>173.3999939</v>
      </c>
      <c r="D1470" s="2">
        <v>163.3000031</v>
      </c>
      <c r="E1470" s="2">
        <v>169.38999939999999</v>
      </c>
      <c r="F1470" s="2">
        <v>168.74539179999999</v>
      </c>
      <c r="G1470" s="2">
        <v>106598800</v>
      </c>
      <c r="H1470" s="2" cm="1">
        <f t="array" ref="H1470">IF(ROW()=ROW(Stocks[#Headers])+1, 0, Stocks[[#This Row],[Date]] - INDEX(Stocks[Date], ROW()-ROW(Stocks[#Headers])))</f>
        <v>0</v>
      </c>
    </row>
    <row r="1471" spans="1:8" x14ac:dyDescent="0.3">
      <c r="A1471" s="1">
        <v>43181</v>
      </c>
      <c r="B1471" s="2">
        <v>166.13000489999999</v>
      </c>
      <c r="C1471" s="2">
        <v>170.27000430000001</v>
      </c>
      <c r="D1471" s="2">
        <v>163.72000120000001</v>
      </c>
      <c r="E1471" s="2">
        <v>164.88999939999999</v>
      </c>
      <c r="F1471" s="2">
        <v>164.2625275</v>
      </c>
      <c r="G1471" s="2">
        <v>73743000</v>
      </c>
      <c r="H1471" s="2" cm="1">
        <f t="array" ref="H1471">IF(ROW()=ROW(Stocks[#Headers])+1, 0, Stocks[[#This Row],[Date]] - INDEX(Stocks[Date], ROW()-ROW(Stocks[#Headers])))</f>
        <v>0</v>
      </c>
    </row>
    <row r="1472" spans="1:8" x14ac:dyDescent="0.3">
      <c r="A1472" s="1">
        <v>43182</v>
      </c>
      <c r="B1472" s="2">
        <v>165.4400024</v>
      </c>
      <c r="C1472" s="2">
        <v>166.6000061</v>
      </c>
      <c r="D1472" s="2">
        <v>159.02000430000001</v>
      </c>
      <c r="E1472" s="2">
        <v>159.38999939999999</v>
      </c>
      <c r="F1472" s="2">
        <v>158.78344730000001</v>
      </c>
      <c r="G1472" s="2">
        <v>53609700</v>
      </c>
      <c r="H1472" s="2" cm="1">
        <f t="array" ref="H1472">IF(ROW()=ROW(Stocks[#Headers])+1, 0, Stocks[[#This Row],[Date]] - INDEX(Stocks[Date], ROW()-ROW(Stocks[#Headers])))</f>
        <v>0</v>
      </c>
    </row>
    <row r="1473" spans="1:8" x14ac:dyDescent="0.3">
      <c r="A1473" s="1">
        <v>43185</v>
      </c>
      <c r="B1473" s="2">
        <v>160.82000729999999</v>
      </c>
      <c r="C1473" s="2">
        <v>161.1000061</v>
      </c>
      <c r="D1473" s="2">
        <v>149.02000430000001</v>
      </c>
      <c r="E1473" s="2">
        <v>160.0599976</v>
      </c>
      <c r="F1473" s="2">
        <v>159.45092769999999</v>
      </c>
      <c r="G1473" s="2">
        <v>126116600</v>
      </c>
      <c r="H1473" s="2" cm="1">
        <f t="array" ref="H1473">IF(ROW()=ROW(Stocks[#Headers])+1, 0, Stocks[[#This Row],[Date]] - INDEX(Stocks[Date], ROW()-ROW(Stocks[#Headers])))</f>
        <v>0</v>
      </c>
    </row>
    <row r="1474" spans="1:8" x14ac:dyDescent="0.3">
      <c r="A1474" s="1">
        <v>43186</v>
      </c>
      <c r="B1474" s="2">
        <v>156.3099976</v>
      </c>
      <c r="C1474" s="2">
        <v>162.8500061</v>
      </c>
      <c r="D1474" s="2">
        <v>150.75</v>
      </c>
      <c r="E1474" s="2">
        <v>152.22000120000001</v>
      </c>
      <c r="F1474" s="2">
        <v>151.6407471</v>
      </c>
      <c r="G1474" s="2">
        <v>79117000</v>
      </c>
      <c r="H1474" s="2" cm="1">
        <f t="array" ref="H1474">IF(ROW()=ROW(Stocks[#Headers])+1, 0, Stocks[[#This Row],[Date]] - INDEX(Stocks[Date], ROW()-ROW(Stocks[#Headers])))</f>
        <v>0</v>
      </c>
    </row>
    <row r="1475" spans="1:8" x14ac:dyDescent="0.3">
      <c r="A1475" s="1">
        <v>43187</v>
      </c>
      <c r="B1475" s="2">
        <v>151.6499939</v>
      </c>
      <c r="C1475" s="2">
        <v>155.88000489999999</v>
      </c>
      <c r="D1475" s="2">
        <v>150.8000031</v>
      </c>
      <c r="E1475" s="2">
        <v>153.02999879999999</v>
      </c>
      <c r="F1475" s="2">
        <v>152.44767759999999</v>
      </c>
      <c r="G1475" s="2">
        <v>60029200</v>
      </c>
      <c r="H1475" s="2" cm="1">
        <f t="array" ref="H1475">IF(ROW()=ROW(Stocks[#Headers])+1, 0, Stocks[[#This Row],[Date]] - INDEX(Stocks[Date], ROW()-ROW(Stocks[#Headers])))</f>
        <v>0</v>
      </c>
    </row>
    <row r="1476" spans="1:8" x14ac:dyDescent="0.3">
      <c r="A1476" s="1">
        <v>43188</v>
      </c>
      <c r="B1476" s="2">
        <v>155.1499939</v>
      </c>
      <c r="C1476" s="2">
        <v>161.41999820000001</v>
      </c>
      <c r="D1476" s="2">
        <v>154.13999939999999</v>
      </c>
      <c r="E1476" s="2">
        <v>159.78999329999999</v>
      </c>
      <c r="F1476" s="2">
        <v>159.18191530000001</v>
      </c>
      <c r="G1476" s="2">
        <v>59434300</v>
      </c>
      <c r="H1476" s="2" cm="1">
        <f t="array" ref="H1476">IF(ROW()=ROW(Stocks[#Headers])+1, 0, Stocks[[#This Row],[Date]] - INDEX(Stocks[Date], ROW()-ROW(Stocks[#Headers])))</f>
        <v>0</v>
      </c>
    </row>
    <row r="1477" spans="1:8" x14ac:dyDescent="0.3">
      <c r="A1477" s="1">
        <v>43192</v>
      </c>
      <c r="B1477" s="2">
        <v>157.8099976</v>
      </c>
      <c r="C1477" s="2">
        <v>159.1999969</v>
      </c>
      <c r="D1477" s="2">
        <v>154.11000060000001</v>
      </c>
      <c r="E1477" s="2">
        <v>155.38999939999999</v>
      </c>
      <c r="F1477" s="2">
        <v>154.7986755</v>
      </c>
      <c r="G1477" s="2">
        <v>36796000</v>
      </c>
      <c r="H1477" s="2" cm="1">
        <f t="array" ref="H1477">IF(ROW()=ROW(Stocks[#Headers])+1, 0, Stocks[[#This Row],[Date]] - INDEX(Stocks[Date], ROW()-ROW(Stocks[#Headers])))</f>
        <v>0</v>
      </c>
    </row>
    <row r="1478" spans="1:8" x14ac:dyDescent="0.3">
      <c r="A1478" s="1">
        <v>43193</v>
      </c>
      <c r="B1478" s="2">
        <v>156.5500031</v>
      </c>
      <c r="C1478" s="2">
        <v>157.38999939999999</v>
      </c>
      <c r="D1478" s="2">
        <v>150.8099976</v>
      </c>
      <c r="E1478" s="2">
        <v>156.11000060000001</v>
      </c>
      <c r="F1478" s="2">
        <v>155.51593020000001</v>
      </c>
      <c r="G1478" s="2">
        <v>42543900</v>
      </c>
      <c r="H1478" s="2" cm="1">
        <f t="array" ref="H1478">IF(ROW()=ROW(Stocks[#Headers])+1, 0, Stocks[[#This Row],[Date]] - INDEX(Stocks[Date], ROW()-ROW(Stocks[#Headers])))</f>
        <v>0</v>
      </c>
    </row>
    <row r="1479" spans="1:8" x14ac:dyDescent="0.3">
      <c r="A1479" s="1">
        <v>43194</v>
      </c>
      <c r="B1479" s="2">
        <v>152.02999879999999</v>
      </c>
      <c r="C1479" s="2">
        <v>155.5599976</v>
      </c>
      <c r="D1479" s="2">
        <v>150.5099945</v>
      </c>
      <c r="E1479" s="2">
        <v>155.1000061</v>
      </c>
      <c r="F1479" s="2">
        <v>154.50978090000001</v>
      </c>
      <c r="G1479" s="2">
        <v>49885600</v>
      </c>
      <c r="H1479" s="2" cm="1">
        <f t="array" ref="H1479">IF(ROW()=ROW(Stocks[#Headers])+1, 0, Stocks[[#This Row],[Date]] - INDEX(Stocks[Date], ROW()-ROW(Stocks[#Headers])))</f>
        <v>0</v>
      </c>
    </row>
    <row r="1480" spans="1:8" x14ac:dyDescent="0.3">
      <c r="A1480" s="1">
        <v>43195</v>
      </c>
      <c r="B1480" s="2">
        <v>161.5599976</v>
      </c>
      <c r="C1480" s="2">
        <v>161.57000729999999</v>
      </c>
      <c r="D1480" s="2">
        <v>156.6499939</v>
      </c>
      <c r="E1480" s="2">
        <v>159.3399963</v>
      </c>
      <c r="F1480" s="2">
        <v>158.7336426</v>
      </c>
      <c r="G1480" s="2">
        <v>41449600</v>
      </c>
      <c r="H1480" s="2" cm="1">
        <f t="array" ref="H1480">IF(ROW()=ROW(Stocks[#Headers])+1, 0, Stocks[[#This Row],[Date]] - INDEX(Stocks[Date], ROW()-ROW(Stocks[#Headers])))</f>
        <v>0</v>
      </c>
    </row>
    <row r="1481" spans="1:8" x14ac:dyDescent="0.3">
      <c r="A1481" s="1">
        <v>43196</v>
      </c>
      <c r="B1481" s="2">
        <v>157.72999569999999</v>
      </c>
      <c r="C1481" s="2">
        <v>161.41999820000001</v>
      </c>
      <c r="D1481" s="2">
        <v>156.8099976</v>
      </c>
      <c r="E1481" s="2">
        <v>157.1999969</v>
      </c>
      <c r="F1481" s="2">
        <v>156.6017914</v>
      </c>
      <c r="G1481" s="2">
        <v>41644800</v>
      </c>
      <c r="H1481" s="2" cm="1">
        <f t="array" ref="H1481">IF(ROW()=ROW(Stocks[#Headers])+1, 0, Stocks[[#This Row],[Date]] - INDEX(Stocks[Date], ROW()-ROW(Stocks[#Headers])))</f>
        <v>0</v>
      </c>
    </row>
    <row r="1482" spans="1:8" x14ac:dyDescent="0.3">
      <c r="A1482" s="1">
        <v>43199</v>
      </c>
      <c r="B1482" s="2">
        <v>157.82000729999999</v>
      </c>
      <c r="C1482" s="2">
        <v>160.52999879999999</v>
      </c>
      <c r="D1482" s="2">
        <v>156.03999329999999</v>
      </c>
      <c r="E1482" s="2">
        <v>157.92999270000001</v>
      </c>
      <c r="F1482" s="2">
        <v>157.32901000000001</v>
      </c>
      <c r="G1482" s="2">
        <v>34915200</v>
      </c>
      <c r="H1482" s="2" cm="1">
        <f t="array" ref="H1482">IF(ROW()=ROW(Stocks[#Headers])+1, 0, Stocks[[#This Row],[Date]] - INDEX(Stocks[Date], ROW()-ROW(Stocks[#Headers])))</f>
        <v>0</v>
      </c>
    </row>
    <row r="1483" spans="1:8" x14ac:dyDescent="0.3">
      <c r="A1483" s="1">
        <v>43200</v>
      </c>
      <c r="B1483" s="2">
        <v>157.92999270000001</v>
      </c>
      <c r="C1483" s="2">
        <v>165.97999569999999</v>
      </c>
      <c r="D1483" s="2">
        <v>157.0099945</v>
      </c>
      <c r="E1483" s="2">
        <v>165.03999329999999</v>
      </c>
      <c r="F1483" s="2">
        <v>164.41195680000001</v>
      </c>
      <c r="G1483" s="2">
        <v>57889300</v>
      </c>
      <c r="H1483" s="2" cm="1">
        <f t="array" ref="H1483">IF(ROW()=ROW(Stocks[#Headers])+1, 0, Stocks[[#This Row],[Date]] - INDEX(Stocks[Date], ROW()-ROW(Stocks[#Headers])))</f>
        <v>0</v>
      </c>
    </row>
    <row r="1484" spans="1:8" x14ac:dyDescent="0.3">
      <c r="A1484" s="1">
        <v>43201</v>
      </c>
      <c r="B1484" s="2">
        <v>165.36000060000001</v>
      </c>
      <c r="C1484" s="2">
        <v>168.6499939</v>
      </c>
      <c r="D1484" s="2">
        <v>163.25</v>
      </c>
      <c r="E1484" s="2">
        <v>166.32000729999999</v>
      </c>
      <c r="F1484" s="2">
        <v>165.68708799999999</v>
      </c>
      <c r="G1484" s="2">
        <v>56144600</v>
      </c>
      <c r="H1484" s="2" cm="1">
        <f t="array" ref="H1484">IF(ROW()=ROW(Stocks[#Headers])+1, 0, Stocks[[#This Row],[Date]] - INDEX(Stocks[Date], ROW()-ROW(Stocks[#Headers])))</f>
        <v>0</v>
      </c>
    </row>
    <row r="1485" spans="1:8" x14ac:dyDescent="0.3">
      <c r="A1485" s="1">
        <v>43202</v>
      </c>
      <c r="B1485" s="2">
        <v>166.97999569999999</v>
      </c>
      <c r="C1485" s="2">
        <v>167.4499969</v>
      </c>
      <c r="D1485" s="2">
        <v>163.1000061</v>
      </c>
      <c r="E1485" s="2">
        <v>163.86999510000001</v>
      </c>
      <c r="F1485" s="2">
        <v>163.24642940000001</v>
      </c>
      <c r="G1485" s="2">
        <v>38263000</v>
      </c>
      <c r="H1485" s="2" cm="1">
        <f t="array" ref="H1485">IF(ROW()=ROW(Stocks[#Headers])+1, 0, Stocks[[#This Row],[Date]] - INDEX(Stocks[Date], ROW()-ROW(Stocks[#Headers])))</f>
        <v>0</v>
      </c>
    </row>
    <row r="1486" spans="1:8" x14ac:dyDescent="0.3">
      <c r="A1486" s="1">
        <v>43203</v>
      </c>
      <c r="B1486" s="2">
        <v>164.58000179999999</v>
      </c>
      <c r="C1486" s="2">
        <v>165.6999969</v>
      </c>
      <c r="D1486" s="2">
        <v>163.77000430000001</v>
      </c>
      <c r="E1486" s="2">
        <v>164.52000430000001</v>
      </c>
      <c r="F1486" s="2">
        <v>163.89393620000001</v>
      </c>
      <c r="G1486" s="2">
        <v>19990600</v>
      </c>
      <c r="H1486" s="2" cm="1">
        <f t="array" ref="H1486">IF(ROW()=ROW(Stocks[#Headers])+1, 0, Stocks[[#This Row],[Date]] - INDEX(Stocks[Date], ROW()-ROW(Stocks[#Headers])))</f>
        <v>0</v>
      </c>
    </row>
    <row r="1487" spans="1:8" x14ac:dyDescent="0.3">
      <c r="A1487" s="1">
        <v>43206</v>
      </c>
      <c r="B1487" s="2">
        <v>165.72000120000001</v>
      </c>
      <c r="C1487" s="2">
        <v>165.77999879999999</v>
      </c>
      <c r="D1487" s="2">
        <v>163.38999939999999</v>
      </c>
      <c r="E1487" s="2">
        <v>164.83000179999999</v>
      </c>
      <c r="F1487" s="2">
        <v>164.2027588</v>
      </c>
      <c r="G1487" s="2">
        <v>18119400</v>
      </c>
      <c r="H1487" s="2" cm="1">
        <f t="array" ref="H1487">IF(ROW()=ROW(Stocks[#Headers])+1, 0, Stocks[[#This Row],[Date]] - INDEX(Stocks[Date], ROW()-ROW(Stocks[#Headers])))</f>
        <v>0</v>
      </c>
    </row>
    <row r="1488" spans="1:8" x14ac:dyDescent="0.3">
      <c r="A1488" s="1">
        <v>43207</v>
      </c>
      <c r="B1488" s="2">
        <v>165.83000179999999</v>
      </c>
      <c r="C1488" s="2">
        <v>169</v>
      </c>
      <c r="D1488" s="2">
        <v>165.6600037</v>
      </c>
      <c r="E1488" s="2">
        <v>168.6600037</v>
      </c>
      <c r="F1488" s="2">
        <v>168.01818850000001</v>
      </c>
      <c r="G1488" s="2">
        <v>22743000</v>
      </c>
      <c r="H1488" s="2" cm="1">
        <f t="array" ref="H1488">IF(ROW()=ROW(Stocks[#Headers])+1, 0, Stocks[[#This Row],[Date]] - INDEX(Stocks[Date], ROW()-ROW(Stocks[#Headers])))</f>
        <v>0</v>
      </c>
    </row>
    <row r="1489" spans="1:8" x14ac:dyDescent="0.3">
      <c r="A1489" s="1">
        <v>43208</v>
      </c>
      <c r="B1489" s="2">
        <v>166.88000489999999</v>
      </c>
      <c r="C1489" s="2">
        <v>168.11999510000001</v>
      </c>
      <c r="D1489" s="2">
        <v>165.77000430000001</v>
      </c>
      <c r="E1489" s="2">
        <v>166.36000060000001</v>
      </c>
      <c r="F1489" s="2">
        <v>165.7269287</v>
      </c>
      <c r="G1489" s="2">
        <v>20969600</v>
      </c>
      <c r="H1489" s="2" cm="1">
        <f t="array" ref="H1489">IF(ROW()=ROW(Stocks[#Headers])+1, 0, Stocks[[#This Row],[Date]] - INDEX(Stocks[Date], ROW()-ROW(Stocks[#Headers])))</f>
        <v>0</v>
      </c>
    </row>
    <row r="1490" spans="1:8" x14ac:dyDescent="0.3">
      <c r="A1490" s="1">
        <v>43209</v>
      </c>
      <c r="B1490" s="2">
        <v>166.1999969</v>
      </c>
      <c r="C1490" s="2">
        <v>168.33000179999999</v>
      </c>
      <c r="D1490" s="2">
        <v>165.1999969</v>
      </c>
      <c r="E1490" s="2">
        <v>168.1000061</v>
      </c>
      <c r="F1490" s="2">
        <v>167.46031189999999</v>
      </c>
      <c r="G1490" s="2">
        <v>22235000</v>
      </c>
      <c r="H1490" s="2" cm="1">
        <f t="array" ref="H1490">IF(ROW()=ROW(Stocks[#Headers])+1, 0, Stocks[[#This Row],[Date]] - INDEX(Stocks[Date], ROW()-ROW(Stocks[#Headers])))</f>
        <v>0</v>
      </c>
    </row>
    <row r="1491" spans="1:8" x14ac:dyDescent="0.3">
      <c r="A1491" s="1">
        <v>43210</v>
      </c>
      <c r="B1491" s="2">
        <v>167.78999329999999</v>
      </c>
      <c r="C1491" s="2">
        <v>168.42999270000001</v>
      </c>
      <c r="D1491" s="2">
        <v>165.8099976</v>
      </c>
      <c r="E1491" s="2">
        <v>166.27999879999999</v>
      </c>
      <c r="F1491" s="2">
        <v>165.6472321</v>
      </c>
      <c r="G1491" s="2">
        <v>19119400</v>
      </c>
      <c r="H1491" s="2" cm="1">
        <f t="array" ref="H1491">IF(ROW()=ROW(Stocks[#Headers])+1, 0, Stocks[[#This Row],[Date]] - INDEX(Stocks[Date], ROW()-ROW(Stocks[#Headers])))</f>
        <v>0</v>
      </c>
    </row>
    <row r="1492" spans="1:8" x14ac:dyDescent="0.3">
      <c r="A1492" s="1">
        <v>43213</v>
      </c>
      <c r="B1492" s="2">
        <v>167.27000430000001</v>
      </c>
      <c r="C1492" s="2">
        <v>168.4499969</v>
      </c>
      <c r="D1492" s="2">
        <v>165.0899963</v>
      </c>
      <c r="E1492" s="2">
        <v>165.8399963</v>
      </c>
      <c r="F1492" s="2">
        <v>165.2089081</v>
      </c>
      <c r="G1492" s="2">
        <v>23088100</v>
      </c>
      <c r="H1492" s="2" cm="1">
        <f t="array" ref="H1492">IF(ROW()=ROW(Stocks[#Headers])+1, 0, Stocks[[#This Row],[Date]] - INDEX(Stocks[Date], ROW()-ROW(Stocks[#Headers])))</f>
        <v>0</v>
      </c>
    </row>
    <row r="1493" spans="1:8" x14ac:dyDescent="0.3">
      <c r="A1493" s="1">
        <v>43214</v>
      </c>
      <c r="B1493" s="2">
        <v>165.42999270000001</v>
      </c>
      <c r="C1493" s="2">
        <v>166.1000061</v>
      </c>
      <c r="D1493" s="2">
        <v>158.1900024</v>
      </c>
      <c r="E1493" s="2">
        <v>159.6900024</v>
      </c>
      <c r="F1493" s="2">
        <v>159.0823212</v>
      </c>
      <c r="G1493" s="2">
        <v>35079900</v>
      </c>
      <c r="H1493" s="2" cm="1">
        <f t="array" ref="H1493">IF(ROW()=ROW(Stocks[#Headers])+1, 0, Stocks[[#This Row],[Date]] - INDEX(Stocks[Date], ROW()-ROW(Stocks[#Headers])))</f>
        <v>0</v>
      </c>
    </row>
    <row r="1494" spans="1:8" x14ac:dyDescent="0.3">
      <c r="A1494" s="1">
        <v>43215</v>
      </c>
      <c r="B1494" s="2">
        <v>160.13999939999999</v>
      </c>
      <c r="C1494" s="2">
        <v>161.0599976</v>
      </c>
      <c r="D1494" s="2">
        <v>156.1900024</v>
      </c>
      <c r="E1494" s="2">
        <v>159.6900024</v>
      </c>
      <c r="F1494" s="2">
        <v>159.0823212</v>
      </c>
      <c r="G1494" s="2">
        <v>41083600</v>
      </c>
      <c r="H1494" s="2" cm="1">
        <f t="array" ref="H1494">IF(ROW()=ROW(Stocks[#Headers])+1, 0, Stocks[[#This Row],[Date]] - INDEX(Stocks[Date], ROW()-ROW(Stocks[#Headers])))</f>
        <v>0</v>
      </c>
    </row>
    <row r="1495" spans="1:8" x14ac:dyDescent="0.3">
      <c r="A1495" s="1">
        <v>43216</v>
      </c>
      <c r="B1495" s="2">
        <v>173.22000120000001</v>
      </c>
      <c r="C1495" s="2">
        <v>176.27000430000001</v>
      </c>
      <c r="D1495" s="2">
        <v>170.8000031</v>
      </c>
      <c r="E1495" s="2">
        <v>174.1600037</v>
      </c>
      <c r="F1495" s="2">
        <v>173.49726870000001</v>
      </c>
      <c r="G1495" s="2">
        <v>77556900</v>
      </c>
      <c r="H1495" s="2" cm="1">
        <f t="array" ref="H1495">IF(ROW()=ROW(Stocks[#Headers])+1, 0, Stocks[[#This Row],[Date]] - INDEX(Stocks[Date], ROW()-ROW(Stocks[#Headers])))</f>
        <v>0</v>
      </c>
    </row>
    <row r="1496" spans="1:8" x14ac:dyDescent="0.3">
      <c r="A1496" s="1">
        <v>43217</v>
      </c>
      <c r="B1496" s="2">
        <v>176.8099976</v>
      </c>
      <c r="C1496" s="2">
        <v>177.1000061</v>
      </c>
      <c r="D1496" s="2">
        <v>172.6000061</v>
      </c>
      <c r="E1496" s="2">
        <v>173.5899963</v>
      </c>
      <c r="F1496" s="2">
        <v>172.92941279999999</v>
      </c>
      <c r="G1496" s="2">
        <v>29804700</v>
      </c>
      <c r="H1496" s="2" cm="1">
        <f t="array" ref="H1496">IF(ROW()=ROW(Stocks[#Headers])+1, 0, Stocks[[#This Row],[Date]] - INDEX(Stocks[Date], ROW()-ROW(Stocks[#Headers])))</f>
        <v>0</v>
      </c>
    </row>
    <row r="1497" spans="1:8" x14ac:dyDescent="0.3">
      <c r="A1497" s="1">
        <v>43220</v>
      </c>
      <c r="B1497" s="2">
        <v>173.78999329999999</v>
      </c>
      <c r="C1497" s="2">
        <v>175.72000120000001</v>
      </c>
      <c r="D1497" s="2">
        <v>171.71000670000001</v>
      </c>
      <c r="E1497" s="2">
        <v>172</v>
      </c>
      <c r="F1497" s="2">
        <v>171.34548950000001</v>
      </c>
      <c r="G1497" s="2">
        <v>20750500</v>
      </c>
      <c r="H1497" s="2" cm="1">
        <f t="array" ref="H1497">IF(ROW()=ROW(Stocks[#Headers])+1, 0, Stocks[[#This Row],[Date]] - INDEX(Stocks[Date], ROW()-ROW(Stocks[#Headers])))</f>
        <v>0</v>
      </c>
    </row>
    <row r="1498" spans="1:8" x14ac:dyDescent="0.3">
      <c r="A1498" s="1">
        <v>43221</v>
      </c>
      <c r="B1498" s="2">
        <v>172</v>
      </c>
      <c r="C1498" s="2">
        <v>174.02000430000001</v>
      </c>
      <c r="D1498" s="2">
        <v>170.22999569999999</v>
      </c>
      <c r="E1498" s="2">
        <v>173.86000060000001</v>
      </c>
      <c r="F1498" s="2">
        <v>173.19839479999999</v>
      </c>
      <c r="G1498" s="2">
        <v>26025900</v>
      </c>
      <c r="H1498" s="2" cm="1">
        <f t="array" ref="H1498">IF(ROW()=ROW(Stocks[#Headers])+1, 0, Stocks[[#This Row],[Date]] - INDEX(Stocks[Date], ROW()-ROW(Stocks[#Headers])))</f>
        <v>0</v>
      </c>
    </row>
    <row r="1499" spans="1:8" x14ac:dyDescent="0.3">
      <c r="A1499" s="1">
        <v>43222</v>
      </c>
      <c r="B1499" s="2">
        <v>174.25</v>
      </c>
      <c r="C1499" s="2">
        <v>178.08000179999999</v>
      </c>
      <c r="D1499" s="2">
        <v>174.1999969</v>
      </c>
      <c r="E1499" s="2">
        <v>176.07000729999999</v>
      </c>
      <c r="F1499" s="2">
        <v>175.4000092</v>
      </c>
      <c r="G1499" s="2">
        <v>30424500</v>
      </c>
      <c r="H1499" s="2" cm="1">
        <f t="array" ref="H1499">IF(ROW()=ROW(Stocks[#Headers])+1, 0, Stocks[[#This Row],[Date]] - INDEX(Stocks[Date], ROW()-ROW(Stocks[#Headers])))</f>
        <v>0</v>
      </c>
    </row>
    <row r="1500" spans="1:8" x14ac:dyDescent="0.3">
      <c r="A1500" s="1">
        <v>43223</v>
      </c>
      <c r="B1500" s="2">
        <v>175.13000489999999</v>
      </c>
      <c r="C1500" s="2">
        <v>176.11999510000001</v>
      </c>
      <c r="D1500" s="2">
        <v>172.11999510000001</v>
      </c>
      <c r="E1500" s="2">
        <v>174.02000430000001</v>
      </c>
      <c r="F1500" s="2">
        <v>173.3578033</v>
      </c>
      <c r="G1500" s="2">
        <v>24026100</v>
      </c>
      <c r="H1500" s="2" cm="1">
        <f t="array" ref="H1500">IF(ROW()=ROW(Stocks[#Headers])+1, 0, Stocks[[#This Row],[Date]] - INDEX(Stocks[Date], ROW()-ROW(Stocks[#Headers])))</f>
        <v>0</v>
      </c>
    </row>
    <row r="1501" spans="1:8" x14ac:dyDescent="0.3">
      <c r="A1501" s="1">
        <v>43224</v>
      </c>
      <c r="B1501" s="2">
        <v>173.08000179999999</v>
      </c>
      <c r="C1501" s="2">
        <v>176.97999569999999</v>
      </c>
      <c r="D1501" s="2">
        <v>173.0599976</v>
      </c>
      <c r="E1501" s="2">
        <v>176.61000060000001</v>
      </c>
      <c r="F1501" s="2">
        <v>175.93792719999999</v>
      </c>
      <c r="G1501" s="2">
        <v>17677800</v>
      </c>
      <c r="H1501" s="2" cm="1">
        <f t="array" ref="H1501">IF(ROW()=ROW(Stocks[#Headers])+1, 0, Stocks[[#This Row],[Date]] - INDEX(Stocks[Date], ROW()-ROW(Stocks[#Headers])))</f>
        <v>0</v>
      </c>
    </row>
    <row r="1502" spans="1:8" x14ac:dyDescent="0.3">
      <c r="A1502" s="1">
        <v>43227</v>
      </c>
      <c r="B1502" s="2">
        <v>177.3500061</v>
      </c>
      <c r="C1502" s="2">
        <v>179.5</v>
      </c>
      <c r="D1502" s="2">
        <v>177.16999820000001</v>
      </c>
      <c r="E1502" s="2">
        <v>177.97000120000001</v>
      </c>
      <c r="F1502" s="2">
        <v>177.29277039999999</v>
      </c>
      <c r="G1502" s="2">
        <v>18697200</v>
      </c>
      <c r="H1502" s="2" cm="1">
        <f t="array" ref="H1502">IF(ROW()=ROW(Stocks[#Headers])+1, 0, Stocks[[#This Row],[Date]] - INDEX(Stocks[Date], ROW()-ROW(Stocks[#Headers])))</f>
        <v>0</v>
      </c>
    </row>
    <row r="1503" spans="1:8" x14ac:dyDescent="0.3">
      <c r="A1503" s="1">
        <v>43228</v>
      </c>
      <c r="B1503" s="2">
        <v>178.25</v>
      </c>
      <c r="C1503" s="2">
        <v>179.03999329999999</v>
      </c>
      <c r="D1503" s="2">
        <v>177.11000060000001</v>
      </c>
      <c r="E1503" s="2">
        <v>178.91999820000001</v>
      </c>
      <c r="F1503" s="2">
        <v>178.23912050000001</v>
      </c>
      <c r="G1503" s="2">
        <v>15577200</v>
      </c>
      <c r="H1503" s="2" cm="1">
        <f t="array" ref="H1503">IF(ROW()=ROW(Stocks[#Headers])+1, 0, Stocks[[#This Row],[Date]] - INDEX(Stocks[Date], ROW()-ROW(Stocks[#Headers])))</f>
        <v>0</v>
      </c>
    </row>
    <row r="1504" spans="1:8" x14ac:dyDescent="0.3">
      <c r="A1504" s="1">
        <v>43229</v>
      </c>
      <c r="B1504" s="2">
        <v>179.66999820000001</v>
      </c>
      <c r="C1504" s="2">
        <v>183.0099945</v>
      </c>
      <c r="D1504" s="2">
        <v>178.77999879999999</v>
      </c>
      <c r="E1504" s="2">
        <v>182.6600037</v>
      </c>
      <c r="F1504" s="2">
        <v>181.9649048</v>
      </c>
      <c r="G1504" s="2">
        <v>23282800</v>
      </c>
      <c r="H1504" s="2" cm="1">
        <f t="array" ref="H1504">IF(ROW()=ROW(Stocks[#Headers])+1, 0, Stocks[[#This Row],[Date]] - INDEX(Stocks[Date], ROW()-ROW(Stocks[#Headers])))</f>
        <v>0</v>
      </c>
    </row>
    <row r="1505" spans="1:8" x14ac:dyDescent="0.3">
      <c r="A1505" s="1">
        <v>43230</v>
      </c>
      <c r="B1505" s="2">
        <v>183.1499939</v>
      </c>
      <c r="C1505" s="2">
        <v>186.13000489999999</v>
      </c>
      <c r="D1505" s="2">
        <v>182.5</v>
      </c>
      <c r="E1505" s="2">
        <v>185.52999879999999</v>
      </c>
      <c r="F1505" s="2">
        <v>184.82398989999999</v>
      </c>
      <c r="G1505" s="2">
        <v>21071400</v>
      </c>
      <c r="H1505" s="2" cm="1">
        <f t="array" ref="H1505">IF(ROW()=ROW(Stocks[#Headers])+1, 0, Stocks[[#This Row],[Date]] - INDEX(Stocks[Date], ROW()-ROW(Stocks[#Headers])))</f>
        <v>0</v>
      </c>
    </row>
    <row r="1506" spans="1:8" x14ac:dyDescent="0.3">
      <c r="A1506" s="1">
        <v>43231</v>
      </c>
      <c r="B1506" s="2">
        <v>184.8500061</v>
      </c>
      <c r="C1506" s="2">
        <v>188.32000729999999</v>
      </c>
      <c r="D1506" s="2">
        <v>184.17999270000001</v>
      </c>
      <c r="E1506" s="2">
        <v>186.9900055</v>
      </c>
      <c r="F1506" s="2">
        <v>186.27842709999999</v>
      </c>
      <c r="G1506" s="2">
        <v>21207800</v>
      </c>
      <c r="H1506" s="2" cm="1">
        <f t="array" ref="H1506">IF(ROW()=ROW(Stocks[#Headers])+1, 0, Stocks[[#This Row],[Date]] - INDEX(Stocks[Date], ROW()-ROW(Stocks[#Headers])))</f>
        <v>0</v>
      </c>
    </row>
    <row r="1507" spans="1:8" x14ac:dyDescent="0.3">
      <c r="A1507" s="1">
        <v>43234</v>
      </c>
      <c r="B1507" s="2">
        <v>187.71000670000001</v>
      </c>
      <c r="C1507" s="2">
        <v>187.86000060000001</v>
      </c>
      <c r="D1507" s="2">
        <v>186.1999969</v>
      </c>
      <c r="E1507" s="2">
        <v>186.63999939999999</v>
      </c>
      <c r="F1507" s="2">
        <v>185.92974849999999</v>
      </c>
      <c r="G1507" s="2">
        <v>15646700</v>
      </c>
      <c r="H1507" s="2" cm="1">
        <f t="array" ref="H1507">IF(ROW()=ROW(Stocks[#Headers])+1, 0, Stocks[[#This Row],[Date]] - INDEX(Stocks[Date], ROW()-ROW(Stocks[#Headers])))</f>
        <v>0</v>
      </c>
    </row>
    <row r="1508" spans="1:8" x14ac:dyDescent="0.3">
      <c r="A1508" s="1">
        <v>43235</v>
      </c>
      <c r="B1508" s="2">
        <v>184.88000489999999</v>
      </c>
      <c r="C1508" s="2">
        <v>185.28999329999999</v>
      </c>
      <c r="D1508" s="2">
        <v>183.1999969</v>
      </c>
      <c r="E1508" s="2">
        <v>184.32000729999999</v>
      </c>
      <c r="F1508" s="2">
        <v>183.61859129999999</v>
      </c>
      <c r="G1508" s="2">
        <v>15429400</v>
      </c>
      <c r="H1508" s="2" cm="1">
        <f t="array" ref="H1508">IF(ROW()=ROW(Stocks[#Headers])+1, 0, Stocks[[#This Row],[Date]] - INDEX(Stocks[Date], ROW()-ROW(Stocks[#Headers])))</f>
        <v>0</v>
      </c>
    </row>
    <row r="1509" spans="1:8" x14ac:dyDescent="0.3">
      <c r="A1509" s="1">
        <v>43236</v>
      </c>
      <c r="B1509" s="2">
        <v>183.6999969</v>
      </c>
      <c r="C1509" s="2">
        <v>184.32000729999999</v>
      </c>
      <c r="D1509" s="2">
        <v>182.6600037</v>
      </c>
      <c r="E1509" s="2">
        <v>183.1999969</v>
      </c>
      <c r="F1509" s="2">
        <v>182.50285339999999</v>
      </c>
      <c r="G1509" s="2">
        <v>16975500</v>
      </c>
      <c r="H1509" s="2" cm="1">
        <f t="array" ref="H1509">IF(ROW()=ROW(Stocks[#Headers])+1, 0, Stocks[[#This Row],[Date]] - INDEX(Stocks[Date], ROW()-ROW(Stocks[#Headers])))</f>
        <v>0</v>
      </c>
    </row>
    <row r="1510" spans="1:8" x14ac:dyDescent="0.3">
      <c r="A1510" s="1">
        <v>43237</v>
      </c>
      <c r="B1510" s="2">
        <v>182.67999270000001</v>
      </c>
      <c r="C1510" s="2">
        <v>184.0599976</v>
      </c>
      <c r="D1510" s="2">
        <v>182.22000120000001</v>
      </c>
      <c r="E1510" s="2">
        <v>183.7599945</v>
      </c>
      <c r="F1510" s="2">
        <v>183.06071470000001</v>
      </c>
      <c r="G1510" s="2">
        <v>14840700</v>
      </c>
      <c r="H1510" s="2" cm="1">
        <f t="array" ref="H1510">IF(ROW()=ROW(Stocks[#Headers])+1, 0, Stocks[[#This Row],[Date]] - INDEX(Stocks[Date], ROW()-ROW(Stocks[#Headers])))</f>
        <v>0</v>
      </c>
    </row>
    <row r="1511" spans="1:8" x14ac:dyDescent="0.3">
      <c r="A1511" s="1">
        <v>43238</v>
      </c>
      <c r="B1511" s="2">
        <v>183.4900055</v>
      </c>
      <c r="C1511" s="2">
        <v>184.1900024</v>
      </c>
      <c r="D1511" s="2">
        <v>182.61000060000001</v>
      </c>
      <c r="E1511" s="2">
        <v>182.67999270000001</v>
      </c>
      <c r="F1511" s="2">
        <v>181.98483279999999</v>
      </c>
      <c r="G1511" s="2">
        <v>13130500</v>
      </c>
      <c r="H1511" s="2" cm="1">
        <f t="array" ref="H1511">IF(ROW()=ROW(Stocks[#Headers])+1, 0, Stocks[[#This Row],[Date]] - INDEX(Stocks[Date], ROW()-ROW(Stocks[#Headers])))</f>
        <v>0</v>
      </c>
    </row>
    <row r="1512" spans="1:8" x14ac:dyDescent="0.3">
      <c r="A1512" s="1">
        <v>43241</v>
      </c>
      <c r="B1512" s="2">
        <v>183.77000430000001</v>
      </c>
      <c r="C1512" s="2">
        <v>185.3000031</v>
      </c>
      <c r="D1512" s="2">
        <v>183.13000489999999</v>
      </c>
      <c r="E1512" s="2">
        <v>184.4900055</v>
      </c>
      <c r="F1512" s="2">
        <v>183.78794859999999</v>
      </c>
      <c r="G1512" s="2">
        <v>13532900</v>
      </c>
      <c r="H1512" s="2" cm="1">
        <f t="array" ref="H1512">IF(ROW()=ROW(Stocks[#Headers])+1, 0, Stocks[[#This Row],[Date]] - INDEX(Stocks[Date], ROW()-ROW(Stocks[#Headers])))</f>
        <v>0</v>
      </c>
    </row>
    <row r="1513" spans="1:8" x14ac:dyDescent="0.3">
      <c r="A1513" s="1">
        <v>43242</v>
      </c>
      <c r="B1513" s="2">
        <v>184.92999270000001</v>
      </c>
      <c r="C1513" s="2">
        <v>185.41999820000001</v>
      </c>
      <c r="D1513" s="2">
        <v>183.42999270000001</v>
      </c>
      <c r="E1513" s="2">
        <v>183.8000031</v>
      </c>
      <c r="F1513" s="2">
        <v>183.10057069999999</v>
      </c>
      <c r="G1513" s="2">
        <v>12731400</v>
      </c>
      <c r="H1513" s="2" cm="1">
        <f t="array" ref="H1513">IF(ROW()=ROW(Stocks[#Headers])+1, 0, Stocks[[#This Row],[Date]] - INDEX(Stocks[Date], ROW()-ROW(Stocks[#Headers])))</f>
        <v>0</v>
      </c>
    </row>
    <row r="1514" spans="1:8" x14ac:dyDescent="0.3">
      <c r="A1514" s="1">
        <v>43243</v>
      </c>
      <c r="B1514" s="2">
        <v>182.5</v>
      </c>
      <c r="C1514" s="2">
        <v>186.9100037</v>
      </c>
      <c r="D1514" s="2">
        <v>182.17999270000001</v>
      </c>
      <c r="E1514" s="2">
        <v>186.8999939</v>
      </c>
      <c r="F1514" s="2">
        <v>186.18875120000001</v>
      </c>
      <c r="G1514" s="2">
        <v>16628100</v>
      </c>
      <c r="H1514" s="2" cm="1">
        <f t="array" ref="H1514">IF(ROW()=ROW(Stocks[#Headers])+1, 0, Stocks[[#This Row],[Date]] - INDEX(Stocks[Date], ROW()-ROW(Stocks[#Headers])))</f>
        <v>0</v>
      </c>
    </row>
    <row r="1515" spans="1:8" x14ac:dyDescent="0.3">
      <c r="A1515" s="1">
        <v>43244</v>
      </c>
      <c r="B1515" s="2">
        <v>185.88000489999999</v>
      </c>
      <c r="C1515" s="2">
        <v>186.8000031</v>
      </c>
      <c r="D1515" s="2">
        <v>185.02999879999999</v>
      </c>
      <c r="E1515" s="2">
        <v>185.92999270000001</v>
      </c>
      <c r="F1515" s="2">
        <v>185.22245789999999</v>
      </c>
      <c r="G1515" s="2">
        <v>12354700</v>
      </c>
      <c r="H1515" s="2" cm="1">
        <f t="array" ref="H1515">IF(ROW()=ROW(Stocks[#Headers])+1, 0, Stocks[[#This Row],[Date]] - INDEX(Stocks[Date], ROW()-ROW(Stocks[#Headers])))</f>
        <v>0</v>
      </c>
    </row>
    <row r="1516" spans="1:8" x14ac:dyDescent="0.3">
      <c r="A1516" s="1">
        <v>43245</v>
      </c>
      <c r="B1516" s="2">
        <v>186.02000430000001</v>
      </c>
      <c r="C1516" s="2">
        <v>186.33000179999999</v>
      </c>
      <c r="D1516" s="2">
        <v>184.4499969</v>
      </c>
      <c r="E1516" s="2">
        <v>184.91999820000001</v>
      </c>
      <c r="F1516" s="2">
        <v>184.21632389999999</v>
      </c>
      <c r="G1516" s="2">
        <v>10965100</v>
      </c>
      <c r="H1516" s="2" cm="1">
        <f t="array" ref="H1516">IF(ROW()=ROW(Stocks[#Headers])+1, 0, Stocks[[#This Row],[Date]] - INDEX(Stocks[Date], ROW()-ROW(Stocks[#Headers])))</f>
        <v>0</v>
      </c>
    </row>
    <row r="1517" spans="1:8" x14ac:dyDescent="0.3">
      <c r="A1517" s="1">
        <v>43249</v>
      </c>
      <c r="B1517" s="2">
        <v>184.3399963</v>
      </c>
      <c r="C1517" s="2">
        <v>186.8099976</v>
      </c>
      <c r="D1517" s="2">
        <v>183.71000670000001</v>
      </c>
      <c r="E1517" s="2">
        <v>185.7400055</v>
      </c>
      <c r="F1517" s="2">
        <v>185.03320310000001</v>
      </c>
      <c r="G1517" s="2">
        <v>16398900</v>
      </c>
      <c r="H1517" s="2" cm="1">
        <f t="array" ref="H1517">IF(ROW()=ROW(Stocks[#Headers])+1, 0, Stocks[[#This Row],[Date]] - INDEX(Stocks[Date], ROW()-ROW(Stocks[#Headers])))</f>
        <v>0</v>
      </c>
    </row>
    <row r="1518" spans="1:8" x14ac:dyDescent="0.3">
      <c r="A1518" s="1">
        <v>43250</v>
      </c>
      <c r="B1518" s="2">
        <v>186.53999329999999</v>
      </c>
      <c r="C1518" s="2">
        <v>188</v>
      </c>
      <c r="D1518" s="2">
        <v>185.25</v>
      </c>
      <c r="E1518" s="2">
        <v>187.66999820000001</v>
      </c>
      <c r="F1518" s="2">
        <v>186.95584109999999</v>
      </c>
      <c r="G1518" s="2">
        <v>13736900</v>
      </c>
      <c r="H1518" s="2" cm="1">
        <f t="array" ref="H1518">IF(ROW()=ROW(Stocks[#Headers])+1, 0, Stocks[[#This Row],[Date]] - INDEX(Stocks[Date], ROW()-ROW(Stocks[#Headers])))</f>
        <v>0</v>
      </c>
    </row>
    <row r="1519" spans="1:8" x14ac:dyDescent="0.3">
      <c r="A1519" s="1">
        <v>43251</v>
      </c>
      <c r="B1519" s="2">
        <v>187.86999510000001</v>
      </c>
      <c r="C1519" s="2">
        <v>192.72000120000001</v>
      </c>
      <c r="D1519" s="2">
        <v>187.47999569999999</v>
      </c>
      <c r="E1519" s="2">
        <v>191.77999879999999</v>
      </c>
      <c r="F1519" s="2">
        <v>191.05018620000001</v>
      </c>
      <c r="G1519" s="2">
        <v>30782600</v>
      </c>
      <c r="H1519" s="2" cm="1">
        <f t="array" ref="H1519">IF(ROW()=ROW(Stocks[#Headers])+1, 0, Stocks[[#This Row],[Date]] - INDEX(Stocks[Date], ROW()-ROW(Stocks[#Headers])))</f>
        <v>0</v>
      </c>
    </row>
    <row r="1520" spans="1:8" x14ac:dyDescent="0.3">
      <c r="A1520" s="1">
        <v>43252</v>
      </c>
      <c r="B1520" s="2">
        <v>193.07000729999999</v>
      </c>
      <c r="C1520" s="2">
        <v>194.5500031</v>
      </c>
      <c r="D1520" s="2">
        <v>192.07000729999999</v>
      </c>
      <c r="E1520" s="2">
        <v>193.9900055</v>
      </c>
      <c r="F1520" s="2">
        <v>193.25178529999999</v>
      </c>
      <c r="G1520" s="2">
        <v>17307200</v>
      </c>
      <c r="H1520" s="2" cm="1">
        <f t="array" ref="H1520">IF(ROW()=ROW(Stocks[#Headers])+1, 0, Stocks[[#This Row],[Date]] - INDEX(Stocks[Date], ROW()-ROW(Stocks[#Headers])))</f>
        <v>0</v>
      </c>
    </row>
    <row r="1521" spans="1:8" x14ac:dyDescent="0.3">
      <c r="A1521" s="1">
        <v>43255</v>
      </c>
      <c r="B1521" s="2">
        <v>191.8399963</v>
      </c>
      <c r="C1521" s="2">
        <v>193.97999569999999</v>
      </c>
      <c r="D1521" s="2">
        <v>191.47000120000001</v>
      </c>
      <c r="E1521" s="2">
        <v>193.27999879999999</v>
      </c>
      <c r="F1521" s="2">
        <v>192.54449460000001</v>
      </c>
      <c r="G1521" s="2">
        <v>18939800</v>
      </c>
      <c r="H1521" s="2" cm="1">
        <f t="array" ref="H1521">IF(ROW()=ROW(Stocks[#Headers])+1, 0, Stocks[[#This Row],[Date]] - INDEX(Stocks[Date], ROW()-ROW(Stocks[#Headers])))</f>
        <v>0</v>
      </c>
    </row>
    <row r="1522" spans="1:8" x14ac:dyDescent="0.3">
      <c r="A1522" s="1">
        <v>43256</v>
      </c>
      <c r="B1522" s="2">
        <v>194.3000031</v>
      </c>
      <c r="C1522" s="2">
        <v>195</v>
      </c>
      <c r="D1522" s="2">
        <v>192.61999510000001</v>
      </c>
      <c r="E1522" s="2">
        <v>192.9400024</v>
      </c>
      <c r="F1522" s="2">
        <v>192.20579530000001</v>
      </c>
      <c r="G1522" s="2">
        <v>15544300</v>
      </c>
      <c r="H1522" s="2" cm="1">
        <f t="array" ref="H1522">IF(ROW()=ROW(Stocks[#Headers])+1, 0, Stocks[[#This Row],[Date]] - INDEX(Stocks[Date], ROW()-ROW(Stocks[#Headers])))</f>
        <v>0</v>
      </c>
    </row>
    <row r="1523" spans="1:8" x14ac:dyDescent="0.3">
      <c r="A1523" s="1">
        <v>43257</v>
      </c>
      <c r="B1523" s="2">
        <v>191.02999879999999</v>
      </c>
      <c r="C1523" s="2">
        <v>192.52999879999999</v>
      </c>
      <c r="D1523" s="2">
        <v>189.11000060000001</v>
      </c>
      <c r="E1523" s="2">
        <v>191.3399963</v>
      </c>
      <c r="F1523" s="2">
        <v>190.6118774</v>
      </c>
      <c r="G1523" s="2">
        <v>22558900</v>
      </c>
      <c r="H1523" s="2" cm="1">
        <f t="array" ref="H1523">IF(ROW()=ROW(Stocks[#Headers])+1, 0, Stocks[[#This Row],[Date]] - INDEX(Stocks[Date], ROW()-ROW(Stocks[#Headers])))</f>
        <v>0</v>
      </c>
    </row>
    <row r="1524" spans="1:8" x14ac:dyDescent="0.3">
      <c r="A1524" s="1">
        <v>43258</v>
      </c>
      <c r="B1524" s="2">
        <v>190.75</v>
      </c>
      <c r="C1524" s="2">
        <v>190.97000120000001</v>
      </c>
      <c r="D1524" s="2">
        <v>186.77000430000001</v>
      </c>
      <c r="E1524" s="2">
        <v>188.17999270000001</v>
      </c>
      <c r="F1524" s="2">
        <v>187.46389769999999</v>
      </c>
      <c r="G1524" s="2">
        <v>21503200</v>
      </c>
      <c r="H1524" s="2" cm="1">
        <f t="array" ref="H1524">IF(ROW()=ROW(Stocks[#Headers])+1, 0, Stocks[[#This Row],[Date]] - INDEX(Stocks[Date], ROW()-ROW(Stocks[#Headers])))</f>
        <v>0</v>
      </c>
    </row>
    <row r="1525" spans="1:8" x14ac:dyDescent="0.3">
      <c r="A1525" s="1">
        <v>43259</v>
      </c>
      <c r="B1525" s="2">
        <v>187.52999879999999</v>
      </c>
      <c r="C1525" s="2">
        <v>189.47999569999999</v>
      </c>
      <c r="D1525" s="2">
        <v>186.42999270000001</v>
      </c>
      <c r="E1525" s="2">
        <v>189.1000061</v>
      </c>
      <c r="F1525" s="2">
        <v>188.3804016</v>
      </c>
      <c r="G1525" s="2">
        <v>12677100</v>
      </c>
      <c r="H1525" s="2" cm="1">
        <f t="array" ref="H1525">IF(ROW()=ROW(Stocks[#Headers])+1, 0, Stocks[[#This Row],[Date]] - INDEX(Stocks[Date], ROW()-ROW(Stocks[#Headers])))</f>
        <v>0</v>
      </c>
    </row>
    <row r="1526" spans="1:8" x14ac:dyDescent="0.3">
      <c r="A1526" s="1">
        <v>43262</v>
      </c>
      <c r="B1526" s="2">
        <v>188.8099976</v>
      </c>
      <c r="C1526" s="2">
        <v>192.6000061</v>
      </c>
      <c r="D1526" s="2">
        <v>188.8000031</v>
      </c>
      <c r="E1526" s="2">
        <v>191.53999329999999</v>
      </c>
      <c r="F1526" s="2">
        <v>190.81109620000001</v>
      </c>
      <c r="G1526" s="2">
        <v>12928900</v>
      </c>
      <c r="H1526" s="2" cm="1">
        <f t="array" ref="H1526">IF(ROW()=ROW(Stocks[#Headers])+1, 0, Stocks[[#This Row],[Date]] - INDEX(Stocks[Date], ROW()-ROW(Stocks[#Headers])))</f>
        <v>0</v>
      </c>
    </row>
    <row r="1527" spans="1:8" x14ac:dyDescent="0.3">
      <c r="A1527" s="1">
        <v>43263</v>
      </c>
      <c r="B1527" s="2">
        <v>192.16999820000001</v>
      </c>
      <c r="C1527" s="2">
        <v>193.27999879999999</v>
      </c>
      <c r="D1527" s="2">
        <v>191.5599976</v>
      </c>
      <c r="E1527" s="2">
        <v>192.3999939</v>
      </c>
      <c r="F1527" s="2">
        <v>191.66783140000001</v>
      </c>
      <c r="G1527" s="2">
        <v>11562700</v>
      </c>
      <c r="H1527" s="2" cm="1">
        <f t="array" ref="H1527">IF(ROW()=ROW(Stocks[#Headers])+1, 0, Stocks[[#This Row],[Date]] - INDEX(Stocks[Date], ROW()-ROW(Stocks[#Headers])))</f>
        <v>0</v>
      </c>
    </row>
    <row r="1528" spans="1:8" x14ac:dyDescent="0.3">
      <c r="A1528" s="1">
        <v>43264</v>
      </c>
      <c r="B1528" s="2">
        <v>192.7400055</v>
      </c>
      <c r="C1528" s="2">
        <v>194.5</v>
      </c>
      <c r="D1528" s="2">
        <v>191.9100037</v>
      </c>
      <c r="E1528" s="2">
        <v>192.4100037</v>
      </c>
      <c r="F1528" s="2">
        <v>191.67782589999999</v>
      </c>
      <c r="G1528" s="2">
        <v>15853800</v>
      </c>
      <c r="H1528" s="2" cm="1">
        <f t="array" ref="H1528">IF(ROW()=ROW(Stocks[#Headers])+1, 0, Stocks[[#This Row],[Date]] - INDEX(Stocks[Date], ROW()-ROW(Stocks[#Headers])))</f>
        <v>0</v>
      </c>
    </row>
    <row r="1529" spans="1:8" x14ac:dyDescent="0.3">
      <c r="A1529" s="1">
        <v>43265</v>
      </c>
      <c r="B1529" s="2">
        <v>193.1000061</v>
      </c>
      <c r="C1529" s="2">
        <v>197.27999879999999</v>
      </c>
      <c r="D1529" s="2">
        <v>192.9100037</v>
      </c>
      <c r="E1529" s="2">
        <v>196.8099976</v>
      </c>
      <c r="F1529" s="2">
        <v>196.0610504</v>
      </c>
      <c r="G1529" s="2">
        <v>19120900</v>
      </c>
      <c r="H1529" s="2" cm="1">
        <f t="array" ref="H1529">IF(ROW()=ROW(Stocks[#Headers])+1, 0, Stocks[[#This Row],[Date]] - INDEX(Stocks[Date], ROW()-ROW(Stocks[#Headers])))</f>
        <v>0</v>
      </c>
    </row>
    <row r="1530" spans="1:8" x14ac:dyDescent="0.3">
      <c r="A1530" s="1">
        <v>43266</v>
      </c>
      <c r="B1530" s="2">
        <v>195.78999329999999</v>
      </c>
      <c r="C1530" s="2">
        <v>197.07000729999999</v>
      </c>
      <c r="D1530" s="2">
        <v>194.63999939999999</v>
      </c>
      <c r="E1530" s="2">
        <v>195.8500061</v>
      </c>
      <c r="F1530" s="2">
        <v>195.1047058</v>
      </c>
      <c r="G1530" s="2">
        <v>21860900</v>
      </c>
      <c r="H1530" s="2" cm="1">
        <f t="array" ref="H1530">IF(ROW()=ROW(Stocks[#Headers])+1, 0, Stocks[[#This Row],[Date]] - INDEX(Stocks[Date], ROW()-ROW(Stocks[#Headers])))</f>
        <v>0</v>
      </c>
    </row>
    <row r="1531" spans="1:8" x14ac:dyDescent="0.3">
      <c r="A1531" s="1">
        <v>43269</v>
      </c>
      <c r="B1531" s="2">
        <v>194.8000031</v>
      </c>
      <c r="C1531" s="2">
        <v>199.58000179999999</v>
      </c>
      <c r="D1531" s="2">
        <v>194.13000489999999</v>
      </c>
      <c r="E1531" s="2">
        <v>198.3099976</v>
      </c>
      <c r="F1531" s="2">
        <v>197.55534359999999</v>
      </c>
      <c r="G1531" s="2">
        <v>16826000</v>
      </c>
      <c r="H1531" s="2" cm="1">
        <f t="array" ref="H1531">IF(ROW()=ROW(Stocks[#Headers])+1, 0, Stocks[[#This Row],[Date]] - INDEX(Stocks[Date], ROW()-ROW(Stocks[#Headers])))</f>
        <v>0</v>
      </c>
    </row>
    <row r="1532" spans="1:8" x14ac:dyDescent="0.3">
      <c r="A1532" s="1">
        <v>43270</v>
      </c>
      <c r="B1532" s="2">
        <v>196.2400055</v>
      </c>
      <c r="C1532" s="2">
        <v>197.96000670000001</v>
      </c>
      <c r="D1532" s="2">
        <v>193.78999329999999</v>
      </c>
      <c r="E1532" s="2">
        <v>197.4900055</v>
      </c>
      <c r="F1532" s="2">
        <v>196.73847960000001</v>
      </c>
      <c r="G1532" s="2">
        <v>19994000</v>
      </c>
      <c r="H1532" s="2" cm="1">
        <f t="array" ref="H1532">IF(ROW()=ROW(Stocks[#Headers])+1, 0, Stocks[[#This Row],[Date]] - INDEX(Stocks[Date], ROW()-ROW(Stocks[#Headers])))</f>
        <v>0</v>
      </c>
    </row>
    <row r="1533" spans="1:8" x14ac:dyDescent="0.3">
      <c r="A1533" s="1">
        <v>43271</v>
      </c>
      <c r="B1533" s="2">
        <v>199.1000061</v>
      </c>
      <c r="C1533" s="2">
        <v>203.5500031</v>
      </c>
      <c r="D1533" s="2">
        <v>198.8099976</v>
      </c>
      <c r="E1533" s="2">
        <v>202</v>
      </c>
      <c r="F1533" s="2">
        <v>201.23129270000001</v>
      </c>
      <c r="G1533" s="2">
        <v>28230900</v>
      </c>
      <c r="H1533" s="2" cm="1">
        <f t="array" ref="H1533">IF(ROW()=ROW(Stocks[#Headers])+1, 0, Stocks[[#This Row],[Date]] - INDEX(Stocks[Date], ROW()-ROW(Stocks[#Headers])))</f>
        <v>0</v>
      </c>
    </row>
    <row r="1534" spans="1:8" x14ac:dyDescent="0.3">
      <c r="A1534" s="1">
        <v>43272</v>
      </c>
      <c r="B1534" s="2">
        <v>202.7599945</v>
      </c>
      <c r="C1534" s="2">
        <v>203.38999939999999</v>
      </c>
      <c r="D1534" s="2">
        <v>200.0899963</v>
      </c>
      <c r="E1534" s="2">
        <v>201.5</v>
      </c>
      <c r="F1534" s="2">
        <v>200.73321530000001</v>
      </c>
      <c r="G1534" s="2">
        <v>19045700</v>
      </c>
      <c r="H1534" s="2" cm="1">
        <f t="array" ref="H1534">IF(ROW()=ROW(Stocks[#Headers])+1, 0, Stocks[[#This Row],[Date]] - INDEX(Stocks[Date], ROW()-ROW(Stocks[#Headers])))</f>
        <v>0</v>
      </c>
    </row>
    <row r="1535" spans="1:8" x14ac:dyDescent="0.3">
      <c r="A1535" s="1">
        <v>43273</v>
      </c>
      <c r="B1535" s="2">
        <v>201.1600037</v>
      </c>
      <c r="C1535" s="2">
        <v>202.2400055</v>
      </c>
      <c r="D1535" s="2">
        <v>199.3099976</v>
      </c>
      <c r="E1535" s="2">
        <v>201.7400055</v>
      </c>
      <c r="F1535" s="2">
        <v>200.97228999999999</v>
      </c>
      <c r="G1535" s="2">
        <v>17420200</v>
      </c>
      <c r="H1535" s="2" cm="1">
        <f t="array" ref="H1535">IF(ROW()=ROW(Stocks[#Headers])+1, 0, Stocks[[#This Row],[Date]] - INDEX(Stocks[Date], ROW()-ROW(Stocks[#Headers])))</f>
        <v>0</v>
      </c>
    </row>
    <row r="1536" spans="1:8" x14ac:dyDescent="0.3">
      <c r="A1536" s="1">
        <v>43276</v>
      </c>
      <c r="B1536" s="2">
        <v>200</v>
      </c>
      <c r="C1536" s="2">
        <v>200</v>
      </c>
      <c r="D1536" s="2">
        <v>193.11000060000001</v>
      </c>
      <c r="E1536" s="2">
        <v>196.3500061</v>
      </c>
      <c r="F1536" s="2">
        <v>195.60282900000001</v>
      </c>
      <c r="G1536" s="2">
        <v>25275100</v>
      </c>
      <c r="H1536" s="2" cm="1">
        <f t="array" ref="H1536">IF(ROW()=ROW(Stocks[#Headers])+1, 0, Stocks[[#This Row],[Date]] - INDEX(Stocks[Date], ROW()-ROW(Stocks[#Headers])))</f>
        <v>0</v>
      </c>
    </row>
    <row r="1537" spans="1:8" x14ac:dyDescent="0.3">
      <c r="A1537" s="1">
        <v>43277</v>
      </c>
      <c r="B1537" s="2">
        <v>197.6000061</v>
      </c>
      <c r="C1537" s="2">
        <v>199.1000061</v>
      </c>
      <c r="D1537" s="2">
        <v>196.22999569999999</v>
      </c>
      <c r="E1537" s="2">
        <v>199</v>
      </c>
      <c r="F1537" s="2">
        <v>198.24272160000001</v>
      </c>
      <c r="G1537" s="2">
        <v>17897600</v>
      </c>
      <c r="H1537" s="2" cm="1">
        <f t="array" ref="H1537">IF(ROW()=ROW(Stocks[#Headers])+1, 0, Stocks[[#This Row],[Date]] - INDEX(Stocks[Date], ROW()-ROW(Stocks[#Headers])))</f>
        <v>0</v>
      </c>
    </row>
    <row r="1538" spans="1:8" x14ac:dyDescent="0.3">
      <c r="A1538" s="1">
        <v>43278</v>
      </c>
      <c r="B1538" s="2">
        <v>199.17999270000001</v>
      </c>
      <c r="C1538" s="2">
        <v>200.75</v>
      </c>
      <c r="D1538" s="2">
        <v>195.8000031</v>
      </c>
      <c r="E1538" s="2">
        <v>195.8399963</v>
      </c>
      <c r="F1538" s="2">
        <v>195.09475710000001</v>
      </c>
      <c r="G1538" s="2">
        <v>18734400</v>
      </c>
      <c r="H1538" s="2" cm="1">
        <f t="array" ref="H1538">IF(ROW()=ROW(Stocks[#Headers])+1, 0, Stocks[[#This Row],[Date]] - INDEX(Stocks[Date], ROW()-ROW(Stocks[#Headers])))</f>
        <v>0</v>
      </c>
    </row>
    <row r="1539" spans="1:8" x14ac:dyDescent="0.3">
      <c r="A1539" s="1">
        <v>43279</v>
      </c>
      <c r="B1539" s="2">
        <v>195.17999270000001</v>
      </c>
      <c r="C1539" s="2">
        <v>197.3399963</v>
      </c>
      <c r="D1539" s="2">
        <v>193.2599945</v>
      </c>
      <c r="E1539" s="2">
        <v>196.22999569999999</v>
      </c>
      <c r="F1539" s="2">
        <v>195.48326109999999</v>
      </c>
      <c r="G1539" s="2">
        <v>18172400</v>
      </c>
      <c r="H1539" s="2" cm="1">
        <f t="array" ref="H1539">IF(ROW()=ROW(Stocks[#Headers])+1, 0, Stocks[[#This Row],[Date]] - INDEX(Stocks[Date], ROW()-ROW(Stocks[#Headers])))</f>
        <v>0</v>
      </c>
    </row>
    <row r="1540" spans="1:8" x14ac:dyDescent="0.3">
      <c r="A1540" s="1">
        <v>43280</v>
      </c>
      <c r="B1540" s="2">
        <v>197.32000729999999</v>
      </c>
      <c r="C1540" s="2">
        <v>197.6000061</v>
      </c>
      <c r="D1540" s="2">
        <v>193.96000670000001</v>
      </c>
      <c r="E1540" s="2">
        <v>194.32000729999999</v>
      </c>
      <c r="F1540" s="2">
        <v>193.58055110000001</v>
      </c>
      <c r="G1540" s="2">
        <v>15811600</v>
      </c>
      <c r="H1540" s="2" cm="1">
        <f t="array" ref="H1540">IF(ROW()=ROW(Stocks[#Headers])+1, 0, Stocks[[#This Row],[Date]] - INDEX(Stocks[Date], ROW()-ROW(Stocks[#Headers])))</f>
        <v>0</v>
      </c>
    </row>
    <row r="1541" spans="1:8" x14ac:dyDescent="0.3">
      <c r="A1541" s="1">
        <v>43283</v>
      </c>
      <c r="B1541" s="2">
        <v>193.36999510000001</v>
      </c>
      <c r="C1541" s="2">
        <v>197.4499969</v>
      </c>
      <c r="D1541" s="2">
        <v>192.22000120000001</v>
      </c>
      <c r="E1541" s="2">
        <v>197.36000060000001</v>
      </c>
      <c r="F1541" s="2">
        <v>196.60896299999999</v>
      </c>
      <c r="G1541" s="2">
        <v>13961600</v>
      </c>
      <c r="H1541" s="2" cm="1">
        <f t="array" ref="H1541">IF(ROW()=ROW(Stocks[#Headers])+1, 0, Stocks[[#This Row],[Date]] - INDEX(Stocks[Date], ROW()-ROW(Stocks[#Headers])))</f>
        <v>0</v>
      </c>
    </row>
    <row r="1542" spans="1:8" x14ac:dyDescent="0.3">
      <c r="A1542" s="1">
        <v>43284</v>
      </c>
      <c r="B1542" s="2">
        <v>194.5500031</v>
      </c>
      <c r="C1542" s="2">
        <v>195.3999939</v>
      </c>
      <c r="D1542" s="2">
        <v>192.52000430000001</v>
      </c>
      <c r="E1542" s="2">
        <v>192.72999569999999</v>
      </c>
      <c r="F1542" s="2">
        <v>191.99659729999999</v>
      </c>
      <c r="G1542" s="2">
        <v>13489500</v>
      </c>
      <c r="H1542" s="2" cm="1">
        <f t="array" ref="H1542">IF(ROW()=ROW(Stocks[#Headers])+1, 0, Stocks[[#This Row],[Date]] - INDEX(Stocks[Date], ROW()-ROW(Stocks[#Headers])))</f>
        <v>0</v>
      </c>
    </row>
    <row r="1543" spans="1:8" x14ac:dyDescent="0.3">
      <c r="A1543" s="1">
        <v>43286</v>
      </c>
      <c r="B1543" s="2">
        <v>194.7400055</v>
      </c>
      <c r="C1543" s="2">
        <v>198.6499939</v>
      </c>
      <c r="D1543" s="2">
        <v>194.02999879999999</v>
      </c>
      <c r="E1543" s="2">
        <v>198.4499969</v>
      </c>
      <c r="F1543" s="2">
        <v>197.6948242</v>
      </c>
      <c r="G1543" s="2">
        <v>19684200</v>
      </c>
      <c r="H1543" s="2" cm="1">
        <f t="array" ref="H1543">IF(ROW()=ROW(Stocks[#Headers])+1, 0, Stocks[[#This Row],[Date]] - INDEX(Stocks[Date], ROW()-ROW(Stocks[#Headers])))</f>
        <v>0</v>
      </c>
    </row>
    <row r="1544" spans="1:8" x14ac:dyDescent="0.3">
      <c r="A1544" s="1">
        <v>43287</v>
      </c>
      <c r="B1544" s="2">
        <v>198.4499969</v>
      </c>
      <c r="C1544" s="2">
        <v>203.63999939999999</v>
      </c>
      <c r="D1544" s="2">
        <v>197.6999969</v>
      </c>
      <c r="E1544" s="2">
        <v>203.22999569999999</v>
      </c>
      <c r="F1544" s="2">
        <v>202.4566193</v>
      </c>
      <c r="G1544" s="2">
        <v>19740100</v>
      </c>
      <c r="H1544" s="2" cm="1">
        <f t="array" ref="H1544">IF(ROW()=ROW(Stocks[#Headers])+1, 0, Stocks[[#This Row],[Date]] - INDEX(Stocks[Date], ROW()-ROW(Stocks[#Headers])))</f>
        <v>0</v>
      </c>
    </row>
    <row r="1545" spans="1:8" x14ac:dyDescent="0.3">
      <c r="A1545" s="1">
        <v>43290</v>
      </c>
      <c r="B1545" s="2">
        <v>204.92999270000001</v>
      </c>
      <c r="C1545" s="2">
        <v>205.8000031</v>
      </c>
      <c r="D1545" s="2">
        <v>202.11999510000001</v>
      </c>
      <c r="E1545" s="2">
        <v>204.7400055</v>
      </c>
      <c r="F1545" s="2">
        <v>203.96090699999999</v>
      </c>
      <c r="G1545" s="2">
        <v>18149400</v>
      </c>
      <c r="H1545" s="2" cm="1">
        <f t="array" ref="H1545">IF(ROW()=ROW(Stocks[#Headers])+1, 0, Stocks[[#This Row],[Date]] - INDEX(Stocks[Date], ROW()-ROW(Stocks[#Headers])))</f>
        <v>0</v>
      </c>
    </row>
    <row r="1546" spans="1:8" x14ac:dyDescent="0.3">
      <c r="A1546" s="1">
        <v>43291</v>
      </c>
      <c r="B1546" s="2">
        <v>204.5</v>
      </c>
      <c r="C1546" s="2">
        <v>204.9100037</v>
      </c>
      <c r="D1546" s="2">
        <v>202.2599945</v>
      </c>
      <c r="E1546" s="2">
        <v>203.53999329999999</v>
      </c>
      <c r="F1546" s="2">
        <v>202.76544190000001</v>
      </c>
      <c r="G1546" s="2">
        <v>13190100</v>
      </c>
      <c r="H1546" s="2" cm="1">
        <f t="array" ref="H1546">IF(ROW()=ROW(Stocks[#Headers])+1, 0, Stocks[[#This Row],[Date]] - INDEX(Stocks[Date], ROW()-ROW(Stocks[#Headers])))</f>
        <v>0</v>
      </c>
    </row>
    <row r="1547" spans="1:8" x14ac:dyDescent="0.3">
      <c r="A1547" s="1">
        <v>43292</v>
      </c>
      <c r="B1547" s="2">
        <v>202.22000120000001</v>
      </c>
      <c r="C1547" s="2">
        <v>204.5</v>
      </c>
      <c r="D1547" s="2">
        <v>201.75</v>
      </c>
      <c r="E1547" s="2">
        <v>202.53999329999999</v>
      </c>
      <c r="F1547" s="2">
        <v>201.7692413</v>
      </c>
      <c r="G1547" s="2">
        <v>12927400</v>
      </c>
      <c r="H1547" s="2" cm="1">
        <f t="array" ref="H1547">IF(ROW()=ROW(Stocks[#Headers])+1, 0, Stocks[[#This Row],[Date]] - INDEX(Stocks[Date], ROW()-ROW(Stocks[#Headers])))</f>
        <v>0</v>
      </c>
    </row>
    <row r="1548" spans="1:8" x14ac:dyDescent="0.3">
      <c r="A1548" s="1">
        <v>43293</v>
      </c>
      <c r="B1548" s="2">
        <v>203.42999270000001</v>
      </c>
      <c r="C1548" s="2">
        <v>207.08000179999999</v>
      </c>
      <c r="D1548" s="2">
        <v>203.1900024</v>
      </c>
      <c r="E1548" s="2">
        <v>206.91999820000001</v>
      </c>
      <c r="F1548" s="2">
        <v>206.1325989</v>
      </c>
      <c r="G1548" s="2">
        <v>15454700</v>
      </c>
      <c r="H1548" s="2" cm="1">
        <f t="array" ref="H1548">IF(ROW()=ROW(Stocks[#Headers])+1, 0, Stocks[[#This Row],[Date]] - INDEX(Stocks[Date], ROW()-ROW(Stocks[#Headers])))</f>
        <v>0</v>
      </c>
    </row>
    <row r="1549" spans="1:8" x14ac:dyDescent="0.3">
      <c r="A1549" s="1">
        <v>43294</v>
      </c>
      <c r="B1549" s="2">
        <v>207.8099976</v>
      </c>
      <c r="C1549" s="2">
        <v>208.42999270000001</v>
      </c>
      <c r="D1549" s="2">
        <v>206.4499969</v>
      </c>
      <c r="E1549" s="2">
        <v>207.32000729999999</v>
      </c>
      <c r="F1549" s="2">
        <v>206.53108219999999</v>
      </c>
      <c r="G1549" s="2">
        <v>11486800</v>
      </c>
      <c r="H1549" s="2" cm="1">
        <f t="array" ref="H1549">IF(ROW()=ROW(Stocks[#Headers])+1, 0, Stocks[[#This Row],[Date]] - INDEX(Stocks[Date], ROW()-ROW(Stocks[#Headers])))</f>
        <v>0</v>
      </c>
    </row>
    <row r="1550" spans="1:8" x14ac:dyDescent="0.3">
      <c r="A1550" s="1">
        <v>43297</v>
      </c>
      <c r="B1550" s="2">
        <v>207.5</v>
      </c>
      <c r="C1550" s="2">
        <v>208.72000120000001</v>
      </c>
      <c r="D1550" s="2">
        <v>206.8399963</v>
      </c>
      <c r="E1550" s="2">
        <v>207.22999569999999</v>
      </c>
      <c r="F1550" s="2">
        <v>206.44139100000001</v>
      </c>
      <c r="G1550" s="2">
        <v>11078200</v>
      </c>
      <c r="H1550" s="2" cm="1">
        <f t="array" ref="H1550">IF(ROW()=ROW(Stocks[#Headers])+1, 0, Stocks[[#This Row],[Date]] - INDEX(Stocks[Date], ROW()-ROW(Stocks[#Headers])))</f>
        <v>0</v>
      </c>
    </row>
    <row r="1551" spans="1:8" x14ac:dyDescent="0.3">
      <c r="A1551" s="1">
        <v>43298</v>
      </c>
      <c r="B1551" s="2">
        <v>204.8999939</v>
      </c>
      <c r="C1551" s="2">
        <v>210.46000670000001</v>
      </c>
      <c r="D1551" s="2">
        <v>204.8399963</v>
      </c>
      <c r="E1551" s="2">
        <v>209.9900055</v>
      </c>
      <c r="F1551" s="2">
        <v>209.19091800000001</v>
      </c>
      <c r="G1551" s="2">
        <v>15349900</v>
      </c>
      <c r="H1551" s="2" cm="1">
        <f t="array" ref="H1551">IF(ROW()=ROW(Stocks[#Headers])+1, 0, Stocks[[#This Row],[Date]] - INDEX(Stocks[Date], ROW()-ROW(Stocks[#Headers])))</f>
        <v>0</v>
      </c>
    </row>
    <row r="1552" spans="1:8" x14ac:dyDescent="0.3">
      <c r="A1552" s="1">
        <v>43299</v>
      </c>
      <c r="B1552" s="2">
        <v>209.82000729999999</v>
      </c>
      <c r="C1552" s="2">
        <v>210.9900055</v>
      </c>
      <c r="D1552" s="2">
        <v>208.4400024</v>
      </c>
      <c r="E1552" s="2">
        <v>209.36000060000001</v>
      </c>
      <c r="F1552" s="2">
        <v>208.56330869999999</v>
      </c>
      <c r="G1552" s="2">
        <v>15334900</v>
      </c>
      <c r="H1552" s="2" cm="1">
        <f t="array" ref="H1552">IF(ROW()=ROW(Stocks[#Headers])+1, 0, Stocks[[#This Row],[Date]] - INDEX(Stocks[Date], ROW()-ROW(Stocks[#Headers])))</f>
        <v>0</v>
      </c>
    </row>
    <row r="1553" spans="1:8" x14ac:dyDescent="0.3">
      <c r="A1553" s="1">
        <v>43300</v>
      </c>
      <c r="B1553" s="2">
        <v>208.77000430000001</v>
      </c>
      <c r="C1553" s="2">
        <v>209.9900055</v>
      </c>
      <c r="D1553" s="2">
        <v>207.7599945</v>
      </c>
      <c r="E1553" s="2">
        <v>208.0899963</v>
      </c>
      <c r="F1553" s="2">
        <v>207.29814150000001</v>
      </c>
      <c r="G1553" s="2">
        <v>11350400</v>
      </c>
      <c r="H1553" s="2" cm="1">
        <f t="array" ref="H1553">IF(ROW()=ROW(Stocks[#Headers])+1, 0, Stocks[[#This Row],[Date]] - INDEX(Stocks[Date], ROW()-ROW(Stocks[#Headers])))</f>
        <v>0</v>
      </c>
    </row>
    <row r="1554" spans="1:8" x14ac:dyDescent="0.3">
      <c r="A1554" s="1">
        <v>43301</v>
      </c>
      <c r="B1554" s="2">
        <v>208.8500061</v>
      </c>
      <c r="C1554" s="2">
        <v>211.5</v>
      </c>
      <c r="D1554" s="2">
        <v>208.5</v>
      </c>
      <c r="E1554" s="2">
        <v>209.9400024</v>
      </c>
      <c r="F1554" s="2">
        <v>209.14108279999999</v>
      </c>
      <c r="G1554" s="2">
        <v>16163900</v>
      </c>
      <c r="H1554" s="2" cm="1">
        <f t="array" ref="H1554">IF(ROW()=ROW(Stocks[#Headers])+1, 0, Stocks[[#This Row],[Date]] - INDEX(Stocks[Date], ROW()-ROW(Stocks[#Headers])))</f>
        <v>0</v>
      </c>
    </row>
    <row r="1555" spans="1:8" x14ac:dyDescent="0.3">
      <c r="A1555" s="1">
        <v>43304</v>
      </c>
      <c r="B1555" s="2">
        <v>210.58000179999999</v>
      </c>
      <c r="C1555" s="2">
        <v>211.61999510000001</v>
      </c>
      <c r="D1555" s="2">
        <v>208.8000031</v>
      </c>
      <c r="E1555" s="2">
        <v>210.9100037</v>
      </c>
      <c r="F1555" s="2">
        <v>210.10739140000001</v>
      </c>
      <c r="G1555" s="2">
        <v>16732000</v>
      </c>
      <c r="H1555" s="2" cm="1">
        <f t="array" ref="H1555">IF(ROW()=ROW(Stocks[#Headers])+1, 0, Stocks[[#This Row],[Date]] - INDEX(Stocks[Date], ROW()-ROW(Stocks[#Headers])))</f>
        <v>0</v>
      </c>
    </row>
    <row r="1556" spans="1:8" x14ac:dyDescent="0.3">
      <c r="A1556" s="1">
        <v>43305</v>
      </c>
      <c r="B1556" s="2">
        <v>215.11000060000001</v>
      </c>
      <c r="C1556" s="2">
        <v>216.1999969</v>
      </c>
      <c r="D1556" s="2">
        <v>212.6000061</v>
      </c>
      <c r="E1556" s="2">
        <v>214.66999820000001</v>
      </c>
      <c r="F1556" s="2">
        <v>213.8531036</v>
      </c>
      <c r="G1556" s="2">
        <v>28468700</v>
      </c>
      <c r="H1556" s="2" cm="1">
        <f t="array" ref="H1556">IF(ROW()=ROW(Stocks[#Headers])+1, 0, Stocks[[#This Row],[Date]] - INDEX(Stocks[Date], ROW()-ROW(Stocks[#Headers])))</f>
        <v>0</v>
      </c>
    </row>
    <row r="1557" spans="1:8" x14ac:dyDescent="0.3">
      <c r="A1557" s="1">
        <v>43306</v>
      </c>
      <c r="B1557" s="2">
        <v>215.72000120000001</v>
      </c>
      <c r="C1557" s="2">
        <v>218.61999510000001</v>
      </c>
      <c r="D1557" s="2">
        <v>214.27000430000001</v>
      </c>
      <c r="E1557" s="2">
        <v>217.5</v>
      </c>
      <c r="F1557" s="2">
        <v>216.672348</v>
      </c>
      <c r="G1557" s="2">
        <v>58954200</v>
      </c>
      <c r="H1557" s="2" cm="1">
        <f t="array" ref="H1557">IF(ROW()=ROW(Stocks[#Headers])+1, 0, Stocks[[#This Row],[Date]] - INDEX(Stocks[Date], ROW()-ROW(Stocks[#Headers])))</f>
        <v>0</v>
      </c>
    </row>
    <row r="1558" spans="1:8" x14ac:dyDescent="0.3">
      <c r="A1558" s="1">
        <v>43307</v>
      </c>
      <c r="B1558" s="2">
        <v>174.88999939999999</v>
      </c>
      <c r="C1558" s="2">
        <v>180.13000489999999</v>
      </c>
      <c r="D1558" s="2">
        <v>173.75</v>
      </c>
      <c r="E1558" s="2">
        <v>176.2599945</v>
      </c>
      <c r="F1558" s="2">
        <v>175.58926389999999</v>
      </c>
      <c r="G1558" s="2">
        <v>169803700</v>
      </c>
      <c r="H1558" s="2" cm="1">
        <f t="array" ref="H1558">IF(ROW()=ROW(Stocks[#Headers])+1, 0, Stocks[[#This Row],[Date]] - INDEX(Stocks[Date], ROW()-ROW(Stocks[#Headers])))</f>
        <v>0</v>
      </c>
    </row>
    <row r="1559" spans="1:8" x14ac:dyDescent="0.3">
      <c r="A1559" s="1">
        <v>43308</v>
      </c>
      <c r="B1559" s="2">
        <v>179.86999510000001</v>
      </c>
      <c r="C1559" s="2">
        <v>179.92999270000001</v>
      </c>
      <c r="D1559" s="2">
        <v>173</v>
      </c>
      <c r="E1559" s="2">
        <v>174.88999939999999</v>
      </c>
      <c r="F1559" s="2">
        <v>174.22445680000001</v>
      </c>
      <c r="G1559" s="2">
        <v>60073700</v>
      </c>
      <c r="H1559" s="2" cm="1">
        <f t="array" ref="H1559">IF(ROW()=ROW(Stocks[#Headers])+1, 0, Stocks[[#This Row],[Date]] - INDEX(Stocks[Date], ROW()-ROW(Stocks[#Headers])))</f>
        <v>0</v>
      </c>
    </row>
    <row r="1560" spans="1:8" x14ac:dyDescent="0.3">
      <c r="A1560" s="1">
        <v>43311</v>
      </c>
      <c r="B1560" s="2">
        <v>175.3000031</v>
      </c>
      <c r="C1560" s="2">
        <v>175.3000031</v>
      </c>
      <c r="D1560" s="2">
        <v>166.5599976</v>
      </c>
      <c r="E1560" s="2">
        <v>171.0599976</v>
      </c>
      <c r="F1560" s="2">
        <v>170.4090424</v>
      </c>
      <c r="G1560" s="2">
        <v>65280800</v>
      </c>
      <c r="H1560" s="2" cm="1">
        <f t="array" ref="H1560">IF(ROW()=ROW(Stocks[#Headers])+1, 0, Stocks[[#This Row],[Date]] - INDEX(Stocks[Date], ROW()-ROW(Stocks[#Headers])))</f>
        <v>0</v>
      </c>
    </row>
    <row r="1561" spans="1:8" x14ac:dyDescent="0.3">
      <c r="A1561" s="1">
        <v>43312</v>
      </c>
      <c r="B1561" s="2">
        <v>170.66999820000001</v>
      </c>
      <c r="C1561" s="2">
        <v>174.2400055</v>
      </c>
      <c r="D1561" s="2">
        <v>170</v>
      </c>
      <c r="E1561" s="2">
        <v>172.58000179999999</v>
      </c>
      <c r="F1561" s="2">
        <v>171.92324830000001</v>
      </c>
      <c r="G1561" s="2">
        <v>40356500</v>
      </c>
      <c r="H1561" s="2" cm="1">
        <f t="array" ref="H1561">IF(ROW()=ROW(Stocks[#Headers])+1, 0, Stocks[[#This Row],[Date]] - INDEX(Stocks[Date], ROW()-ROW(Stocks[#Headers])))</f>
        <v>0</v>
      </c>
    </row>
    <row r="1562" spans="1:8" x14ac:dyDescent="0.3">
      <c r="A1562" s="1">
        <v>43313</v>
      </c>
      <c r="B1562" s="2">
        <v>173.92999270000001</v>
      </c>
      <c r="C1562" s="2">
        <v>175.08000179999999</v>
      </c>
      <c r="D1562" s="2">
        <v>170.8999939</v>
      </c>
      <c r="E1562" s="2">
        <v>171.6499939</v>
      </c>
      <c r="F1562" s="2">
        <v>170.99681090000001</v>
      </c>
      <c r="G1562" s="2">
        <v>34042100</v>
      </c>
      <c r="H1562" s="2" cm="1">
        <f t="array" ref="H1562">IF(ROW()=ROW(Stocks[#Headers])+1, 0, Stocks[[#This Row],[Date]] - INDEX(Stocks[Date], ROW()-ROW(Stocks[#Headers])))</f>
        <v>0</v>
      </c>
    </row>
    <row r="1563" spans="1:8" x14ac:dyDescent="0.3">
      <c r="A1563" s="1">
        <v>43314</v>
      </c>
      <c r="B1563" s="2">
        <v>170.67999270000001</v>
      </c>
      <c r="C1563" s="2">
        <v>176.78999329999999</v>
      </c>
      <c r="D1563" s="2">
        <v>170.27000430000001</v>
      </c>
      <c r="E1563" s="2">
        <v>176.36999510000001</v>
      </c>
      <c r="F1563" s="2">
        <v>175.69883730000001</v>
      </c>
      <c r="G1563" s="2">
        <v>32400000</v>
      </c>
      <c r="H1563" s="2" cm="1">
        <f t="array" ref="H1563">IF(ROW()=ROW(Stocks[#Headers])+1, 0, Stocks[[#This Row],[Date]] - INDEX(Stocks[Date], ROW()-ROW(Stocks[#Headers])))</f>
        <v>0</v>
      </c>
    </row>
    <row r="1564" spans="1:8" x14ac:dyDescent="0.3">
      <c r="A1564" s="1">
        <v>43315</v>
      </c>
      <c r="B1564" s="2">
        <v>177.6900024</v>
      </c>
      <c r="C1564" s="2">
        <v>178.8500061</v>
      </c>
      <c r="D1564" s="2">
        <v>176.1499939</v>
      </c>
      <c r="E1564" s="2">
        <v>177.77999879999999</v>
      </c>
      <c r="F1564" s="2">
        <v>177.1034851</v>
      </c>
      <c r="G1564" s="2">
        <v>24763400</v>
      </c>
      <c r="H1564" s="2" cm="1">
        <f t="array" ref="H1564">IF(ROW()=ROW(Stocks[#Headers])+1, 0, Stocks[[#This Row],[Date]] - INDEX(Stocks[Date], ROW()-ROW(Stocks[#Headers])))</f>
        <v>0</v>
      </c>
    </row>
    <row r="1565" spans="1:8" x14ac:dyDescent="0.3">
      <c r="A1565" s="1">
        <v>43318</v>
      </c>
      <c r="B1565" s="2">
        <v>178.97000120000001</v>
      </c>
      <c r="C1565" s="2">
        <v>185.78999329999999</v>
      </c>
      <c r="D1565" s="2">
        <v>178.38000489999999</v>
      </c>
      <c r="E1565" s="2">
        <v>185.6900024</v>
      </c>
      <c r="F1565" s="2">
        <v>184.98338319999999</v>
      </c>
      <c r="G1565" s="2">
        <v>49716200</v>
      </c>
      <c r="H1565" s="2" cm="1">
        <f t="array" ref="H1565">IF(ROW()=ROW(Stocks[#Headers])+1, 0, Stocks[[#This Row],[Date]] - INDEX(Stocks[Date], ROW()-ROW(Stocks[#Headers])))</f>
        <v>0</v>
      </c>
    </row>
    <row r="1566" spans="1:8" x14ac:dyDescent="0.3">
      <c r="A1566" s="1">
        <v>43319</v>
      </c>
      <c r="B1566" s="2">
        <v>186.5</v>
      </c>
      <c r="C1566" s="2">
        <v>188.3000031</v>
      </c>
      <c r="D1566" s="2">
        <v>183.72000120000001</v>
      </c>
      <c r="E1566" s="2">
        <v>183.8099976</v>
      </c>
      <c r="F1566" s="2">
        <v>183.11051939999999</v>
      </c>
      <c r="G1566" s="2">
        <v>33398600</v>
      </c>
      <c r="H1566" s="2" cm="1">
        <f t="array" ref="H1566">IF(ROW()=ROW(Stocks[#Headers])+1, 0, Stocks[[#This Row],[Date]] - INDEX(Stocks[Date], ROW()-ROW(Stocks[#Headers])))</f>
        <v>0</v>
      </c>
    </row>
    <row r="1567" spans="1:8" x14ac:dyDescent="0.3">
      <c r="A1567" s="1">
        <v>43320</v>
      </c>
      <c r="B1567" s="2">
        <v>184.75</v>
      </c>
      <c r="C1567" s="2">
        <v>186.8500061</v>
      </c>
      <c r="D1567" s="2">
        <v>183.7599945</v>
      </c>
      <c r="E1567" s="2">
        <v>185.17999270000001</v>
      </c>
      <c r="F1567" s="2">
        <v>184.47531129999999</v>
      </c>
      <c r="G1567" s="2">
        <v>22205200</v>
      </c>
      <c r="H1567" s="2" cm="1">
        <f t="array" ref="H1567">IF(ROW()=ROW(Stocks[#Headers])+1, 0, Stocks[[#This Row],[Date]] - INDEX(Stocks[Date], ROW()-ROW(Stocks[#Headers])))</f>
        <v>0</v>
      </c>
    </row>
    <row r="1568" spans="1:8" x14ac:dyDescent="0.3">
      <c r="A1568" s="1">
        <v>43321</v>
      </c>
      <c r="B1568" s="2">
        <v>185.8500061</v>
      </c>
      <c r="C1568" s="2">
        <v>186.57000729999999</v>
      </c>
      <c r="D1568" s="2">
        <v>182.47999569999999</v>
      </c>
      <c r="E1568" s="2">
        <v>183.0899963</v>
      </c>
      <c r="F1568" s="2">
        <v>182.3932495</v>
      </c>
      <c r="G1568" s="2">
        <v>19732100</v>
      </c>
      <c r="H1568" s="2" cm="1">
        <f t="array" ref="H1568">IF(ROW()=ROW(Stocks[#Headers])+1, 0, Stocks[[#This Row],[Date]] - INDEX(Stocks[Date], ROW()-ROW(Stocks[#Headers])))</f>
        <v>0</v>
      </c>
    </row>
    <row r="1569" spans="1:8" x14ac:dyDescent="0.3">
      <c r="A1569" s="1">
        <v>43322</v>
      </c>
      <c r="B1569" s="2">
        <v>182.03999329999999</v>
      </c>
      <c r="C1569" s="2">
        <v>182.1000061</v>
      </c>
      <c r="D1569" s="2">
        <v>179.41999820000001</v>
      </c>
      <c r="E1569" s="2">
        <v>180.2599945</v>
      </c>
      <c r="F1569" s="2">
        <v>179.5740356</v>
      </c>
      <c r="G1569" s="2">
        <v>21500400</v>
      </c>
      <c r="H1569" s="2" cm="1">
        <f t="array" ref="H1569">IF(ROW()=ROW(Stocks[#Headers])+1, 0, Stocks[[#This Row],[Date]] - INDEX(Stocks[Date], ROW()-ROW(Stocks[#Headers])))</f>
        <v>0</v>
      </c>
    </row>
    <row r="1570" spans="1:8" x14ac:dyDescent="0.3">
      <c r="A1570" s="1">
        <v>43325</v>
      </c>
      <c r="B1570" s="2">
        <v>180.1000061</v>
      </c>
      <c r="C1570" s="2">
        <v>182.61000060000001</v>
      </c>
      <c r="D1570" s="2">
        <v>178.8999939</v>
      </c>
      <c r="E1570" s="2">
        <v>180.0500031</v>
      </c>
      <c r="F1570" s="2">
        <v>179.36485289999999</v>
      </c>
      <c r="G1570" s="2">
        <v>17423300</v>
      </c>
      <c r="H1570" s="2" cm="1">
        <f t="array" ref="H1570">IF(ROW()=ROW(Stocks[#Headers])+1, 0, Stocks[[#This Row],[Date]] - INDEX(Stocks[Date], ROW()-ROW(Stocks[#Headers])))</f>
        <v>0</v>
      </c>
    </row>
    <row r="1571" spans="1:8" x14ac:dyDescent="0.3">
      <c r="A1571" s="1">
        <v>43326</v>
      </c>
      <c r="B1571" s="2">
        <v>180.71000670000001</v>
      </c>
      <c r="C1571" s="2">
        <v>181.9900055</v>
      </c>
      <c r="D1571" s="2">
        <v>178.61999510000001</v>
      </c>
      <c r="E1571" s="2">
        <v>181.11000060000001</v>
      </c>
      <c r="F1571" s="2">
        <v>180.42082210000001</v>
      </c>
      <c r="G1571" s="2">
        <v>19102000</v>
      </c>
      <c r="H1571" s="2" cm="1">
        <f t="array" ref="H1571">IF(ROW()=ROW(Stocks[#Headers])+1, 0, Stocks[[#This Row],[Date]] - INDEX(Stocks[Date], ROW()-ROW(Stocks[#Headers])))</f>
        <v>0</v>
      </c>
    </row>
    <row r="1572" spans="1:8" x14ac:dyDescent="0.3">
      <c r="A1572" s="1">
        <v>43327</v>
      </c>
      <c r="B1572" s="2">
        <v>179.3399963</v>
      </c>
      <c r="C1572" s="2">
        <v>180.86999510000001</v>
      </c>
      <c r="D1572" s="2">
        <v>174.77999879999999</v>
      </c>
      <c r="E1572" s="2">
        <v>179.52999879999999</v>
      </c>
      <c r="F1572" s="2">
        <v>178.84680180000001</v>
      </c>
      <c r="G1572" s="2">
        <v>33020200</v>
      </c>
      <c r="H1572" s="2" cm="1">
        <f t="array" ref="H1572">IF(ROW()=ROW(Stocks[#Headers])+1, 0, Stocks[[#This Row],[Date]] - INDEX(Stocks[Date], ROW()-ROW(Stocks[#Headers])))</f>
        <v>0</v>
      </c>
    </row>
    <row r="1573" spans="1:8" x14ac:dyDescent="0.3">
      <c r="A1573" s="1">
        <v>43328</v>
      </c>
      <c r="B1573" s="2">
        <v>180.41999820000001</v>
      </c>
      <c r="C1573" s="2">
        <v>180.5</v>
      </c>
      <c r="D1573" s="2">
        <v>174.0099945</v>
      </c>
      <c r="E1573" s="2">
        <v>174.6999969</v>
      </c>
      <c r="F1573" s="2">
        <v>174.035202</v>
      </c>
      <c r="G1573" s="2">
        <v>31351800</v>
      </c>
      <c r="H1573" s="2" cm="1">
        <f t="array" ref="H1573">IF(ROW()=ROW(Stocks[#Headers])+1, 0, Stocks[[#This Row],[Date]] - INDEX(Stocks[Date], ROW()-ROW(Stocks[#Headers])))</f>
        <v>0</v>
      </c>
    </row>
    <row r="1574" spans="1:8" x14ac:dyDescent="0.3">
      <c r="A1574" s="1">
        <v>43329</v>
      </c>
      <c r="B1574" s="2">
        <v>174.5</v>
      </c>
      <c r="C1574" s="2">
        <v>176.22000120000001</v>
      </c>
      <c r="D1574" s="2">
        <v>172.03999329999999</v>
      </c>
      <c r="E1574" s="2">
        <v>173.8000031</v>
      </c>
      <c r="F1574" s="2">
        <v>173.13862610000001</v>
      </c>
      <c r="G1574" s="2">
        <v>24893200</v>
      </c>
      <c r="H1574" s="2" cm="1">
        <f t="array" ref="H1574">IF(ROW()=ROW(Stocks[#Headers])+1, 0, Stocks[[#This Row],[Date]] - INDEX(Stocks[Date], ROW()-ROW(Stocks[#Headers])))</f>
        <v>0</v>
      </c>
    </row>
    <row r="1575" spans="1:8" x14ac:dyDescent="0.3">
      <c r="A1575" s="1">
        <v>43332</v>
      </c>
      <c r="B1575" s="2">
        <v>174.03999329999999</v>
      </c>
      <c r="C1575" s="2">
        <v>174.57000729999999</v>
      </c>
      <c r="D1575" s="2">
        <v>170.9100037</v>
      </c>
      <c r="E1575" s="2">
        <v>172.5</v>
      </c>
      <c r="F1575" s="2">
        <v>171.84356690000001</v>
      </c>
      <c r="G1575" s="2">
        <v>21518000</v>
      </c>
      <c r="H1575" s="2" cm="1">
        <f t="array" ref="H1575">IF(ROW()=ROW(Stocks[#Headers])+1, 0, Stocks[[#This Row],[Date]] - INDEX(Stocks[Date], ROW()-ROW(Stocks[#Headers])))</f>
        <v>0</v>
      </c>
    </row>
    <row r="1576" spans="1:8" x14ac:dyDescent="0.3">
      <c r="A1576" s="1">
        <v>43333</v>
      </c>
      <c r="B1576" s="2">
        <v>172.8099976</v>
      </c>
      <c r="C1576" s="2">
        <v>174.16999820000001</v>
      </c>
      <c r="D1576" s="2">
        <v>171.38999939999999</v>
      </c>
      <c r="E1576" s="2">
        <v>172.61999510000001</v>
      </c>
      <c r="F1576" s="2">
        <v>171.9631195</v>
      </c>
      <c r="G1576" s="2">
        <v>19578500</v>
      </c>
      <c r="H1576" s="2" cm="1">
        <f t="array" ref="H1576">IF(ROW()=ROW(Stocks[#Headers])+1, 0, Stocks[[#This Row],[Date]] - INDEX(Stocks[Date], ROW()-ROW(Stocks[#Headers])))</f>
        <v>0</v>
      </c>
    </row>
    <row r="1577" spans="1:8" x14ac:dyDescent="0.3">
      <c r="A1577" s="1">
        <v>43334</v>
      </c>
      <c r="B1577" s="2">
        <v>172.21000670000001</v>
      </c>
      <c r="C1577" s="2">
        <v>174.2400055</v>
      </c>
      <c r="D1577" s="2">
        <v>172.13000489999999</v>
      </c>
      <c r="E1577" s="2">
        <v>173.63999939999999</v>
      </c>
      <c r="F1577" s="2">
        <v>172.97923280000001</v>
      </c>
      <c r="G1577" s="2">
        <v>16894100</v>
      </c>
      <c r="H1577" s="2" cm="1">
        <f t="array" ref="H1577">IF(ROW()=ROW(Stocks[#Headers])+1, 0, Stocks[[#This Row],[Date]] - INDEX(Stocks[Date], ROW()-ROW(Stocks[#Headers])))</f>
        <v>0</v>
      </c>
    </row>
    <row r="1578" spans="1:8" x14ac:dyDescent="0.3">
      <c r="A1578" s="1">
        <v>43335</v>
      </c>
      <c r="B1578" s="2">
        <v>173.0899963</v>
      </c>
      <c r="C1578" s="2">
        <v>175.5500031</v>
      </c>
      <c r="D1578" s="2">
        <v>172.83000179999999</v>
      </c>
      <c r="E1578" s="2">
        <v>172.8999939</v>
      </c>
      <c r="F1578" s="2">
        <v>172.24205019999999</v>
      </c>
      <c r="G1578" s="2">
        <v>18053600</v>
      </c>
      <c r="H1578" s="2" cm="1">
        <f t="array" ref="H1578">IF(ROW()=ROW(Stocks[#Headers])+1, 0, Stocks[[#This Row],[Date]] - INDEX(Stocks[Date], ROW()-ROW(Stocks[#Headers])))</f>
        <v>0</v>
      </c>
    </row>
    <row r="1579" spans="1:8" x14ac:dyDescent="0.3">
      <c r="A1579" s="1">
        <v>43336</v>
      </c>
      <c r="B1579" s="2">
        <v>173.6999969</v>
      </c>
      <c r="C1579" s="2">
        <v>174.82000729999999</v>
      </c>
      <c r="D1579" s="2">
        <v>172.91999820000001</v>
      </c>
      <c r="E1579" s="2">
        <v>174.6499939</v>
      </c>
      <c r="F1579" s="2">
        <v>173.98538210000001</v>
      </c>
      <c r="G1579" s="2">
        <v>14631600</v>
      </c>
      <c r="H1579" s="2" cm="1">
        <f t="array" ref="H1579">IF(ROW()=ROW(Stocks[#Headers])+1, 0, Stocks[[#This Row],[Date]] - INDEX(Stocks[Date], ROW()-ROW(Stocks[#Headers])))</f>
        <v>0</v>
      </c>
    </row>
    <row r="1580" spans="1:8" x14ac:dyDescent="0.3">
      <c r="A1580" s="1">
        <v>43339</v>
      </c>
      <c r="B1580" s="2">
        <v>175.9900055</v>
      </c>
      <c r="C1580" s="2">
        <v>178.66999820000001</v>
      </c>
      <c r="D1580" s="2">
        <v>175.78999329999999</v>
      </c>
      <c r="E1580" s="2">
        <v>177.46000670000001</v>
      </c>
      <c r="F1580" s="2">
        <v>176.78469849999999</v>
      </c>
      <c r="G1580" s="2">
        <v>17921900</v>
      </c>
      <c r="H1580" s="2" cm="1">
        <f t="array" ref="H1580">IF(ROW()=ROW(Stocks[#Headers])+1, 0, Stocks[[#This Row],[Date]] - INDEX(Stocks[Date], ROW()-ROW(Stocks[#Headers])))</f>
        <v>0</v>
      </c>
    </row>
    <row r="1581" spans="1:8" x14ac:dyDescent="0.3">
      <c r="A1581" s="1">
        <v>43340</v>
      </c>
      <c r="B1581" s="2">
        <v>178.1000061</v>
      </c>
      <c r="C1581" s="2">
        <v>178.2400055</v>
      </c>
      <c r="D1581" s="2">
        <v>175.83000179999999</v>
      </c>
      <c r="E1581" s="2">
        <v>176.2599945</v>
      </c>
      <c r="F1581" s="2">
        <v>175.58926389999999</v>
      </c>
      <c r="G1581" s="2">
        <v>15910700</v>
      </c>
      <c r="H1581" s="2" cm="1">
        <f t="array" ref="H1581">IF(ROW()=ROW(Stocks[#Headers])+1, 0, Stocks[[#This Row],[Date]] - INDEX(Stocks[Date], ROW()-ROW(Stocks[#Headers])))</f>
        <v>0</v>
      </c>
    </row>
    <row r="1582" spans="1:8" x14ac:dyDescent="0.3">
      <c r="A1582" s="1">
        <v>43341</v>
      </c>
      <c r="B1582" s="2">
        <v>176.3000031</v>
      </c>
      <c r="C1582" s="2">
        <v>176.78999329999999</v>
      </c>
      <c r="D1582" s="2">
        <v>174.75</v>
      </c>
      <c r="E1582" s="2">
        <v>175.8999939</v>
      </c>
      <c r="F1582" s="2">
        <v>175.2306213</v>
      </c>
      <c r="G1582" s="2">
        <v>18494100</v>
      </c>
      <c r="H1582" s="2" cm="1">
        <f t="array" ref="H1582">IF(ROW()=ROW(Stocks[#Headers])+1, 0, Stocks[[#This Row],[Date]] - INDEX(Stocks[Date], ROW()-ROW(Stocks[#Headers])))</f>
        <v>0</v>
      </c>
    </row>
    <row r="1583" spans="1:8" x14ac:dyDescent="0.3">
      <c r="A1583" s="1">
        <v>43342</v>
      </c>
      <c r="B1583" s="2">
        <v>175.8999939</v>
      </c>
      <c r="C1583" s="2">
        <v>179.78999329999999</v>
      </c>
      <c r="D1583" s="2">
        <v>175.6999969</v>
      </c>
      <c r="E1583" s="2">
        <v>177.63999939999999</v>
      </c>
      <c r="F1583" s="2">
        <v>176.96400449999999</v>
      </c>
      <c r="G1583" s="2">
        <v>24216500</v>
      </c>
      <c r="H1583" s="2" cm="1">
        <f t="array" ref="H1583">IF(ROW()=ROW(Stocks[#Headers])+1, 0, Stocks[[#This Row],[Date]] - INDEX(Stocks[Date], ROW()-ROW(Stocks[#Headers])))</f>
        <v>0</v>
      </c>
    </row>
    <row r="1584" spans="1:8" x14ac:dyDescent="0.3">
      <c r="A1584" s="1">
        <v>43343</v>
      </c>
      <c r="B1584" s="2">
        <v>177.1499939</v>
      </c>
      <c r="C1584" s="2">
        <v>177.61999510000001</v>
      </c>
      <c r="D1584" s="2">
        <v>174.97999569999999</v>
      </c>
      <c r="E1584" s="2">
        <v>175.72999569999999</v>
      </c>
      <c r="F1584" s="2">
        <v>175.0612793</v>
      </c>
      <c r="G1584" s="2">
        <v>18065200</v>
      </c>
      <c r="H1584" s="2" cm="1">
        <f t="array" ref="H1584">IF(ROW()=ROW(Stocks[#Headers])+1, 0, Stocks[[#This Row],[Date]] - INDEX(Stocks[Date], ROW()-ROW(Stocks[#Headers])))</f>
        <v>0</v>
      </c>
    </row>
    <row r="1585" spans="1:8" x14ac:dyDescent="0.3">
      <c r="A1585" s="1">
        <v>43347</v>
      </c>
      <c r="B1585" s="2">
        <v>173.5</v>
      </c>
      <c r="C1585" s="2">
        <v>173.88999939999999</v>
      </c>
      <c r="D1585" s="2">
        <v>168.8000031</v>
      </c>
      <c r="E1585" s="2">
        <v>171.1600037</v>
      </c>
      <c r="F1585" s="2">
        <v>170.508667</v>
      </c>
      <c r="G1585" s="2">
        <v>29809000</v>
      </c>
      <c r="H1585" s="2" cm="1">
        <f t="array" ref="H1585">IF(ROW()=ROW(Stocks[#Headers])+1, 0, Stocks[[#This Row],[Date]] - INDEX(Stocks[Date], ROW()-ROW(Stocks[#Headers])))</f>
        <v>0</v>
      </c>
    </row>
    <row r="1586" spans="1:8" x14ac:dyDescent="0.3">
      <c r="A1586" s="1">
        <v>43348</v>
      </c>
      <c r="B1586" s="2">
        <v>169.4900055</v>
      </c>
      <c r="C1586" s="2">
        <v>171.13000489999999</v>
      </c>
      <c r="D1586" s="2">
        <v>166.66999820000001</v>
      </c>
      <c r="E1586" s="2">
        <v>167.17999270000001</v>
      </c>
      <c r="F1586" s="2">
        <v>166.54380800000001</v>
      </c>
      <c r="G1586" s="2">
        <v>31226700</v>
      </c>
      <c r="H1586" s="2" cm="1">
        <f t="array" ref="H1586">IF(ROW()=ROW(Stocks[#Headers])+1, 0, Stocks[[#This Row],[Date]] - INDEX(Stocks[Date], ROW()-ROW(Stocks[#Headers])))</f>
        <v>0</v>
      </c>
    </row>
    <row r="1587" spans="1:8" x14ac:dyDescent="0.3">
      <c r="A1587" s="1">
        <v>43349</v>
      </c>
      <c r="B1587" s="2">
        <v>166.97999569999999</v>
      </c>
      <c r="C1587" s="2">
        <v>166.97999569999999</v>
      </c>
      <c r="D1587" s="2">
        <v>160</v>
      </c>
      <c r="E1587" s="2">
        <v>162.52999879999999</v>
      </c>
      <c r="F1587" s="2">
        <v>161.91149899999999</v>
      </c>
      <c r="G1587" s="2">
        <v>41514800</v>
      </c>
      <c r="H1587" s="2" cm="1">
        <f t="array" ref="H1587">IF(ROW()=ROW(Stocks[#Headers])+1, 0, Stocks[[#This Row],[Date]] - INDEX(Stocks[Date], ROW()-ROW(Stocks[#Headers])))</f>
        <v>0</v>
      </c>
    </row>
    <row r="1588" spans="1:8" x14ac:dyDescent="0.3">
      <c r="A1588" s="1">
        <v>43350</v>
      </c>
      <c r="B1588" s="2">
        <v>160.3099976</v>
      </c>
      <c r="C1588" s="2">
        <v>164.63000489999999</v>
      </c>
      <c r="D1588" s="2">
        <v>160.1600037</v>
      </c>
      <c r="E1588" s="2">
        <v>163.03999329999999</v>
      </c>
      <c r="F1588" s="2">
        <v>162.41954039999999</v>
      </c>
      <c r="G1588" s="2">
        <v>24300600</v>
      </c>
      <c r="H1588" s="2" cm="1">
        <f t="array" ref="H1588">IF(ROW()=ROW(Stocks[#Headers])+1, 0, Stocks[[#This Row],[Date]] - INDEX(Stocks[Date], ROW()-ROW(Stocks[#Headers])))</f>
        <v>0</v>
      </c>
    </row>
    <row r="1589" spans="1:8" x14ac:dyDescent="0.3">
      <c r="A1589" s="1">
        <v>43353</v>
      </c>
      <c r="B1589" s="2">
        <v>163.5099945</v>
      </c>
      <c r="C1589" s="2">
        <v>165.0099945</v>
      </c>
      <c r="D1589" s="2">
        <v>162.1600037</v>
      </c>
      <c r="E1589" s="2">
        <v>164.17999270000001</v>
      </c>
      <c r="F1589" s="2">
        <v>163.55520630000001</v>
      </c>
      <c r="G1589" s="2">
        <v>20197700</v>
      </c>
      <c r="H1589" s="2" cm="1">
        <f t="array" ref="H1589">IF(ROW()=ROW(Stocks[#Headers])+1, 0, Stocks[[#This Row],[Date]] - INDEX(Stocks[Date], ROW()-ROW(Stocks[#Headers])))</f>
        <v>0</v>
      </c>
    </row>
    <row r="1590" spans="1:8" x14ac:dyDescent="0.3">
      <c r="A1590" s="1">
        <v>43354</v>
      </c>
      <c r="B1590" s="2">
        <v>163.9400024</v>
      </c>
      <c r="C1590" s="2">
        <v>167.1900024</v>
      </c>
      <c r="D1590" s="2">
        <v>163.72000120000001</v>
      </c>
      <c r="E1590" s="2">
        <v>165.9400024</v>
      </c>
      <c r="F1590" s="2">
        <v>165.30851749999999</v>
      </c>
      <c r="G1590" s="2">
        <v>20457100</v>
      </c>
      <c r="H1590" s="2" cm="1">
        <f t="array" ref="H1590">IF(ROW()=ROW(Stocks[#Headers])+1, 0, Stocks[[#This Row],[Date]] - INDEX(Stocks[Date], ROW()-ROW(Stocks[#Headers])))</f>
        <v>0</v>
      </c>
    </row>
    <row r="1591" spans="1:8" x14ac:dyDescent="0.3">
      <c r="A1591" s="1">
        <v>43355</v>
      </c>
      <c r="B1591" s="2">
        <v>163.25</v>
      </c>
      <c r="C1591" s="2">
        <v>164.4900055</v>
      </c>
      <c r="D1591" s="2">
        <v>161.8000031</v>
      </c>
      <c r="E1591" s="2">
        <v>162</v>
      </c>
      <c r="F1591" s="2">
        <v>161.3835144</v>
      </c>
      <c r="G1591" s="2">
        <v>24078100</v>
      </c>
      <c r="H1591" s="2" cm="1">
        <f t="array" ref="H1591">IF(ROW()=ROW(Stocks[#Headers])+1, 0, Stocks[[#This Row],[Date]] - INDEX(Stocks[Date], ROW()-ROW(Stocks[#Headers])))</f>
        <v>0</v>
      </c>
    </row>
    <row r="1592" spans="1:8" x14ac:dyDescent="0.3">
      <c r="A1592" s="1">
        <v>43356</v>
      </c>
      <c r="B1592" s="2">
        <v>162</v>
      </c>
      <c r="C1592" s="2">
        <v>163.32000729999999</v>
      </c>
      <c r="D1592" s="2">
        <v>160.86000060000001</v>
      </c>
      <c r="E1592" s="2">
        <v>161.36000060000001</v>
      </c>
      <c r="F1592" s="2">
        <v>160.74595640000001</v>
      </c>
      <c r="G1592" s="2">
        <v>25453800</v>
      </c>
      <c r="H1592" s="2" cm="1">
        <f t="array" ref="H1592">IF(ROW()=ROW(Stocks[#Headers])+1, 0, Stocks[[#This Row],[Date]] - INDEX(Stocks[Date], ROW()-ROW(Stocks[#Headers])))</f>
        <v>0</v>
      </c>
    </row>
    <row r="1593" spans="1:8" x14ac:dyDescent="0.3">
      <c r="A1593" s="1">
        <v>43357</v>
      </c>
      <c r="B1593" s="2">
        <v>161.72000120000001</v>
      </c>
      <c r="C1593" s="2">
        <v>162.8399963</v>
      </c>
      <c r="D1593" s="2">
        <v>160.3399963</v>
      </c>
      <c r="E1593" s="2">
        <v>162.32000729999999</v>
      </c>
      <c r="F1593" s="2">
        <v>161.70230100000001</v>
      </c>
      <c r="G1593" s="2">
        <v>21770400</v>
      </c>
      <c r="H1593" s="2" cm="1">
        <f t="array" ref="H1593">IF(ROW()=ROW(Stocks[#Headers])+1, 0, Stocks[[#This Row],[Date]] - INDEX(Stocks[Date], ROW()-ROW(Stocks[#Headers])))</f>
        <v>0</v>
      </c>
    </row>
    <row r="1594" spans="1:8" x14ac:dyDescent="0.3">
      <c r="A1594" s="1">
        <v>43360</v>
      </c>
      <c r="B1594" s="2">
        <v>161.91999820000001</v>
      </c>
      <c r="C1594" s="2">
        <v>162.0599976</v>
      </c>
      <c r="D1594" s="2">
        <v>159.77000430000001</v>
      </c>
      <c r="E1594" s="2">
        <v>160.58000179999999</v>
      </c>
      <c r="F1594" s="2">
        <v>159.96893309999999</v>
      </c>
      <c r="G1594" s="2">
        <v>21005300</v>
      </c>
      <c r="H1594" s="2" cm="1">
        <f t="array" ref="H1594">IF(ROW()=ROW(Stocks[#Headers])+1, 0, Stocks[[#This Row],[Date]] - INDEX(Stocks[Date], ROW()-ROW(Stocks[#Headers])))</f>
        <v>0</v>
      </c>
    </row>
    <row r="1595" spans="1:8" x14ac:dyDescent="0.3">
      <c r="A1595" s="1">
        <v>43361</v>
      </c>
      <c r="B1595" s="2">
        <v>159.38999939999999</v>
      </c>
      <c r="C1595" s="2">
        <v>161.7599945</v>
      </c>
      <c r="D1595" s="2">
        <v>158.86999510000001</v>
      </c>
      <c r="E1595" s="2">
        <v>160.3000031</v>
      </c>
      <c r="F1595" s="2">
        <v>159.6900024</v>
      </c>
      <c r="G1595" s="2">
        <v>22465200</v>
      </c>
      <c r="H1595" s="2" cm="1">
        <f t="array" ref="H1595">IF(ROW()=ROW(Stocks[#Headers])+1, 0, Stocks[[#This Row],[Date]] - INDEX(Stocks[Date], ROW()-ROW(Stocks[#Headers])))</f>
        <v>0</v>
      </c>
    </row>
    <row r="1596" spans="1:8" x14ac:dyDescent="0.3">
      <c r="A1596" s="1">
        <v>43362</v>
      </c>
      <c r="B1596" s="2">
        <v>160.08000179999999</v>
      </c>
      <c r="C1596" s="2">
        <v>163.4400024</v>
      </c>
      <c r="D1596" s="2">
        <v>159.47999569999999</v>
      </c>
      <c r="E1596" s="2">
        <v>163.0599976</v>
      </c>
      <c r="F1596" s="2">
        <v>162.43948359999999</v>
      </c>
      <c r="G1596" s="2">
        <v>19629000</v>
      </c>
      <c r="H1596" s="2" cm="1">
        <f t="array" ref="H1596">IF(ROW()=ROW(Stocks[#Headers])+1, 0, Stocks[[#This Row],[Date]] - INDEX(Stocks[Date], ROW()-ROW(Stocks[#Headers])))</f>
        <v>0</v>
      </c>
    </row>
    <row r="1597" spans="1:8" x14ac:dyDescent="0.3">
      <c r="A1597" s="1">
        <v>43363</v>
      </c>
      <c r="B1597" s="2">
        <v>164.5</v>
      </c>
      <c r="C1597" s="2">
        <v>166.4499969</v>
      </c>
      <c r="D1597" s="2">
        <v>164.47000120000001</v>
      </c>
      <c r="E1597" s="2">
        <v>166.02000430000001</v>
      </c>
      <c r="F1597" s="2">
        <v>165.3882294</v>
      </c>
      <c r="G1597" s="2">
        <v>18936000</v>
      </c>
      <c r="H1597" s="2" cm="1">
        <f t="array" ref="H1597">IF(ROW()=ROW(Stocks[#Headers])+1, 0, Stocks[[#This Row],[Date]] - INDEX(Stocks[Date], ROW()-ROW(Stocks[#Headers])))</f>
        <v>0</v>
      </c>
    </row>
    <row r="1598" spans="1:8" x14ac:dyDescent="0.3">
      <c r="A1598" s="1">
        <v>43364</v>
      </c>
      <c r="B1598" s="2">
        <v>166.63999939999999</v>
      </c>
      <c r="C1598" s="2">
        <v>167.25</v>
      </c>
      <c r="D1598" s="2">
        <v>162.8099976</v>
      </c>
      <c r="E1598" s="2">
        <v>162.92999270000001</v>
      </c>
      <c r="F1598" s="2">
        <v>162.3099823</v>
      </c>
      <c r="G1598" s="2">
        <v>45994800</v>
      </c>
      <c r="H1598" s="2" cm="1">
        <f t="array" ref="H1598">IF(ROW()=ROW(Stocks[#Headers])+1, 0, Stocks[[#This Row],[Date]] - INDEX(Stocks[Date], ROW()-ROW(Stocks[#Headers])))</f>
        <v>0</v>
      </c>
    </row>
    <row r="1599" spans="1:8" x14ac:dyDescent="0.3">
      <c r="A1599" s="1">
        <v>43367</v>
      </c>
      <c r="B1599" s="2">
        <v>161.02999879999999</v>
      </c>
      <c r="C1599" s="2">
        <v>165.6999969</v>
      </c>
      <c r="D1599" s="2">
        <v>160.88000489999999</v>
      </c>
      <c r="E1599" s="2">
        <v>165.4100037</v>
      </c>
      <c r="F1599" s="2">
        <v>164.7805481</v>
      </c>
      <c r="G1599" s="2">
        <v>19222800</v>
      </c>
      <c r="H1599" s="2" cm="1">
        <f t="array" ref="H1599">IF(ROW()=ROW(Stocks[#Headers])+1, 0, Stocks[[#This Row],[Date]] - INDEX(Stocks[Date], ROW()-ROW(Stocks[#Headers])))</f>
        <v>0</v>
      </c>
    </row>
    <row r="1600" spans="1:8" x14ac:dyDescent="0.3">
      <c r="A1600" s="1">
        <v>43368</v>
      </c>
      <c r="B1600" s="2">
        <v>161.9900055</v>
      </c>
      <c r="C1600" s="2">
        <v>165.5899963</v>
      </c>
      <c r="D1600" s="2">
        <v>161.1499939</v>
      </c>
      <c r="E1600" s="2">
        <v>164.9100037</v>
      </c>
      <c r="F1600" s="2">
        <v>164.2824707</v>
      </c>
      <c r="G1600" s="2">
        <v>27622800</v>
      </c>
      <c r="H1600" s="2" cm="1">
        <f t="array" ref="H1600">IF(ROW()=ROW(Stocks[#Headers])+1, 0, Stocks[[#This Row],[Date]] - INDEX(Stocks[Date], ROW()-ROW(Stocks[#Headers])))</f>
        <v>0</v>
      </c>
    </row>
    <row r="1601" spans="1:8" x14ac:dyDescent="0.3">
      <c r="A1601" s="1">
        <v>43369</v>
      </c>
      <c r="B1601" s="2">
        <v>164.3000031</v>
      </c>
      <c r="C1601" s="2">
        <v>169.3000031</v>
      </c>
      <c r="D1601" s="2">
        <v>164.21000670000001</v>
      </c>
      <c r="E1601" s="2">
        <v>166.9499969</v>
      </c>
      <c r="F1601" s="2">
        <v>166.314682</v>
      </c>
      <c r="G1601" s="2">
        <v>25252200</v>
      </c>
      <c r="H1601" s="2" cm="1">
        <f t="array" ref="H1601">IF(ROW()=ROW(Stocks[#Headers])+1, 0, Stocks[[#This Row],[Date]] - INDEX(Stocks[Date], ROW()-ROW(Stocks[#Headers])))</f>
        <v>0</v>
      </c>
    </row>
    <row r="1602" spans="1:8" x14ac:dyDescent="0.3">
      <c r="A1602" s="1">
        <v>43370</v>
      </c>
      <c r="B1602" s="2">
        <v>167.5500031</v>
      </c>
      <c r="C1602" s="2">
        <v>171.77000430000001</v>
      </c>
      <c r="D1602" s="2">
        <v>167.21000670000001</v>
      </c>
      <c r="E1602" s="2">
        <v>168.8399963</v>
      </c>
      <c r="F1602" s="2">
        <v>168.1974792</v>
      </c>
      <c r="G1602" s="2">
        <v>27266900</v>
      </c>
      <c r="H1602" s="2" cm="1">
        <f t="array" ref="H1602">IF(ROW()=ROW(Stocks[#Headers])+1, 0, Stocks[[#This Row],[Date]] - INDEX(Stocks[Date], ROW()-ROW(Stocks[#Headers])))</f>
        <v>0</v>
      </c>
    </row>
    <row r="1603" spans="1:8" x14ac:dyDescent="0.3">
      <c r="A1603" s="1">
        <v>43371</v>
      </c>
      <c r="B1603" s="2">
        <v>168.33000179999999</v>
      </c>
      <c r="C1603" s="2">
        <v>168.78999329999999</v>
      </c>
      <c r="D1603" s="2">
        <v>162.5599976</v>
      </c>
      <c r="E1603" s="2">
        <v>164.46000670000001</v>
      </c>
      <c r="F1603" s="2">
        <v>163.83416750000001</v>
      </c>
      <c r="G1603" s="2">
        <v>34265600</v>
      </c>
      <c r="H1603" s="2" cm="1">
        <f t="array" ref="H1603">IF(ROW()=ROW(Stocks[#Headers])+1, 0, Stocks[[#This Row],[Date]] - INDEX(Stocks[Date], ROW()-ROW(Stocks[#Headers])))</f>
        <v>0</v>
      </c>
    </row>
    <row r="1604" spans="1:8" x14ac:dyDescent="0.3">
      <c r="A1604" s="1">
        <v>43374</v>
      </c>
      <c r="B1604" s="2">
        <v>163.02999879999999</v>
      </c>
      <c r="C1604" s="2">
        <v>165.88000489999999</v>
      </c>
      <c r="D1604" s="2">
        <v>161.2599945</v>
      </c>
      <c r="E1604" s="2">
        <v>162.4400024</v>
      </c>
      <c r="F1604" s="2">
        <v>161.8218536</v>
      </c>
      <c r="G1604" s="2">
        <v>26407700</v>
      </c>
      <c r="H1604" s="2" cm="1">
        <f t="array" ref="H1604">IF(ROW()=ROW(Stocks[#Headers])+1, 0, Stocks[[#This Row],[Date]] - INDEX(Stocks[Date], ROW()-ROW(Stocks[#Headers])))</f>
        <v>0</v>
      </c>
    </row>
    <row r="1605" spans="1:8" x14ac:dyDescent="0.3">
      <c r="A1605" s="1">
        <v>43375</v>
      </c>
      <c r="B1605" s="2">
        <v>161.58000179999999</v>
      </c>
      <c r="C1605" s="2">
        <v>162.27999879999999</v>
      </c>
      <c r="D1605" s="2">
        <v>158.66999820000001</v>
      </c>
      <c r="E1605" s="2">
        <v>159.33000179999999</v>
      </c>
      <c r="F1605" s="2">
        <v>158.7236786</v>
      </c>
      <c r="G1605" s="2">
        <v>36031000</v>
      </c>
      <c r="H1605" s="2" cm="1">
        <f t="array" ref="H1605">IF(ROW()=ROW(Stocks[#Headers])+1, 0, Stocks[[#This Row],[Date]] - INDEX(Stocks[Date], ROW()-ROW(Stocks[#Headers])))</f>
        <v>0</v>
      </c>
    </row>
    <row r="1606" spans="1:8" x14ac:dyDescent="0.3">
      <c r="A1606" s="1">
        <v>43376</v>
      </c>
      <c r="B1606" s="2">
        <v>160</v>
      </c>
      <c r="C1606" s="2">
        <v>163.6600037</v>
      </c>
      <c r="D1606" s="2">
        <v>159.52999879999999</v>
      </c>
      <c r="E1606" s="2">
        <v>162.42999270000001</v>
      </c>
      <c r="F1606" s="2">
        <v>161.81187439999999</v>
      </c>
      <c r="G1606" s="2">
        <v>23109500</v>
      </c>
      <c r="H1606" s="2" cm="1">
        <f t="array" ref="H1606">IF(ROW()=ROW(Stocks[#Headers])+1, 0, Stocks[[#This Row],[Date]] - INDEX(Stocks[Date], ROW()-ROW(Stocks[#Headers])))</f>
        <v>0</v>
      </c>
    </row>
    <row r="1607" spans="1:8" x14ac:dyDescent="0.3">
      <c r="A1607" s="1">
        <v>43377</v>
      </c>
      <c r="B1607" s="2">
        <v>161.46000670000001</v>
      </c>
      <c r="C1607" s="2">
        <v>161.46000670000001</v>
      </c>
      <c r="D1607" s="2">
        <v>157.3500061</v>
      </c>
      <c r="E1607" s="2">
        <v>158.8500061</v>
      </c>
      <c r="F1607" s="2">
        <v>158.24549870000001</v>
      </c>
      <c r="G1607" s="2">
        <v>25739600</v>
      </c>
      <c r="H1607" s="2" cm="1">
        <f t="array" ref="H1607">IF(ROW()=ROW(Stocks[#Headers])+1, 0, Stocks[[#This Row],[Date]] - INDEX(Stocks[Date], ROW()-ROW(Stocks[#Headers])))</f>
        <v>0</v>
      </c>
    </row>
    <row r="1608" spans="1:8" x14ac:dyDescent="0.3">
      <c r="A1608" s="1">
        <v>43378</v>
      </c>
      <c r="B1608" s="2">
        <v>159.21000670000001</v>
      </c>
      <c r="C1608" s="2">
        <v>160.8999939</v>
      </c>
      <c r="D1608" s="2">
        <v>156.1999969</v>
      </c>
      <c r="E1608" s="2">
        <v>157.33000179999999</v>
      </c>
      <c r="F1608" s="2">
        <v>156.73130800000001</v>
      </c>
      <c r="G1608" s="2">
        <v>25744000</v>
      </c>
      <c r="H1608" s="2" cm="1">
        <f t="array" ref="H1608">IF(ROW()=ROW(Stocks[#Headers])+1, 0, Stocks[[#This Row],[Date]] - INDEX(Stocks[Date], ROW()-ROW(Stocks[#Headers])))</f>
        <v>0</v>
      </c>
    </row>
    <row r="1609" spans="1:8" x14ac:dyDescent="0.3">
      <c r="A1609" s="1">
        <v>43381</v>
      </c>
      <c r="B1609" s="2">
        <v>155.53999329999999</v>
      </c>
      <c r="C1609" s="2">
        <v>158.3399963</v>
      </c>
      <c r="D1609" s="2">
        <v>154.38999939999999</v>
      </c>
      <c r="E1609" s="2">
        <v>157.25</v>
      </c>
      <c r="F1609" s="2">
        <v>156.65159610000001</v>
      </c>
      <c r="G1609" s="2">
        <v>24046000</v>
      </c>
      <c r="H1609" s="2" cm="1">
        <f t="array" ref="H1609">IF(ROW()=ROW(Stocks[#Headers])+1, 0, Stocks[[#This Row],[Date]] - INDEX(Stocks[Date], ROW()-ROW(Stocks[#Headers])))</f>
        <v>0</v>
      </c>
    </row>
    <row r="1610" spans="1:8" x14ac:dyDescent="0.3">
      <c r="A1610" s="1">
        <v>43382</v>
      </c>
      <c r="B1610" s="2">
        <v>157.6900024</v>
      </c>
      <c r="C1610" s="2">
        <v>160.5899963</v>
      </c>
      <c r="D1610" s="2">
        <v>157.41999820000001</v>
      </c>
      <c r="E1610" s="2">
        <v>157.8999939</v>
      </c>
      <c r="F1610" s="2">
        <v>157.29911799999999</v>
      </c>
      <c r="G1610" s="2">
        <v>18844400</v>
      </c>
      <c r="H1610" s="2" cm="1">
        <f t="array" ref="H1610">IF(ROW()=ROW(Stocks[#Headers])+1, 0, Stocks[[#This Row],[Date]] - INDEX(Stocks[Date], ROW()-ROW(Stocks[#Headers])))</f>
        <v>0</v>
      </c>
    </row>
    <row r="1611" spans="1:8" x14ac:dyDescent="0.3">
      <c r="A1611" s="1">
        <v>43383</v>
      </c>
      <c r="B1611" s="2">
        <v>156.82000729999999</v>
      </c>
      <c r="C1611" s="2">
        <v>157.6900024</v>
      </c>
      <c r="D1611" s="2">
        <v>151.3099976</v>
      </c>
      <c r="E1611" s="2">
        <v>151.38000489999999</v>
      </c>
      <c r="F1611" s="2">
        <v>150.8039551</v>
      </c>
      <c r="G1611" s="2">
        <v>30610000</v>
      </c>
      <c r="H1611" s="2" cm="1">
        <f t="array" ref="H1611">IF(ROW()=ROW(Stocks[#Headers])+1, 0, Stocks[[#This Row],[Date]] - INDEX(Stocks[Date], ROW()-ROW(Stocks[#Headers])))</f>
        <v>0</v>
      </c>
    </row>
    <row r="1612" spans="1:8" x14ac:dyDescent="0.3">
      <c r="A1612" s="1">
        <v>43384</v>
      </c>
      <c r="B1612" s="2">
        <v>150.13000489999999</v>
      </c>
      <c r="C1612" s="2">
        <v>154.8099976</v>
      </c>
      <c r="D1612" s="2">
        <v>149.1600037</v>
      </c>
      <c r="E1612" s="2">
        <v>153.3500061</v>
      </c>
      <c r="F1612" s="2">
        <v>152.76644899999999</v>
      </c>
      <c r="G1612" s="2">
        <v>35338900</v>
      </c>
      <c r="H1612" s="2" cm="1">
        <f t="array" ref="H1612">IF(ROW()=ROW(Stocks[#Headers])+1, 0, Stocks[[#This Row],[Date]] - INDEX(Stocks[Date], ROW()-ROW(Stocks[#Headers])))</f>
        <v>0</v>
      </c>
    </row>
    <row r="1613" spans="1:8" x14ac:dyDescent="0.3">
      <c r="A1613" s="1">
        <v>43385</v>
      </c>
      <c r="B1613" s="2">
        <v>156.72999569999999</v>
      </c>
      <c r="C1613" s="2">
        <v>156.88999939999999</v>
      </c>
      <c r="D1613" s="2">
        <v>151.3000031</v>
      </c>
      <c r="E1613" s="2">
        <v>153.7400055</v>
      </c>
      <c r="F1613" s="2">
        <v>153.15495300000001</v>
      </c>
      <c r="G1613" s="2">
        <v>25293500</v>
      </c>
      <c r="H1613" s="2" cm="1">
        <f t="array" ref="H1613">IF(ROW()=ROW(Stocks[#Headers])+1, 0, Stocks[[#This Row],[Date]] - INDEX(Stocks[Date], ROW()-ROW(Stocks[#Headers])))</f>
        <v>0</v>
      </c>
    </row>
    <row r="1614" spans="1:8" x14ac:dyDescent="0.3">
      <c r="A1614" s="1">
        <v>43388</v>
      </c>
      <c r="B1614" s="2">
        <v>153.32000729999999</v>
      </c>
      <c r="C1614" s="2">
        <v>155.57000729999999</v>
      </c>
      <c r="D1614" s="2">
        <v>152.5500031</v>
      </c>
      <c r="E1614" s="2">
        <v>153.52000430000001</v>
      </c>
      <c r="F1614" s="2">
        <v>152.9358063</v>
      </c>
      <c r="G1614" s="2">
        <v>15433500</v>
      </c>
      <c r="H1614" s="2" cm="1">
        <f t="array" ref="H1614">IF(ROW()=ROW(Stocks[#Headers])+1, 0, Stocks[[#This Row],[Date]] - INDEX(Stocks[Date], ROW()-ROW(Stocks[#Headers])))</f>
        <v>0</v>
      </c>
    </row>
    <row r="1615" spans="1:8" x14ac:dyDescent="0.3">
      <c r="A1615" s="1">
        <v>43389</v>
      </c>
      <c r="B1615" s="2">
        <v>155.3999939</v>
      </c>
      <c r="C1615" s="2">
        <v>159.46000670000001</v>
      </c>
      <c r="D1615" s="2">
        <v>155.0099945</v>
      </c>
      <c r="E1615" s="2">
        <v>158.77999879999999</v>
      </c>
      <c r="F1615" s="2">
        <v>158.17576600000001</v>
      </c>
      <c r="G1615" s="2">
        <v>19180100</v>
      </c>
      <c r="H1615" s="2" cm="1">
        <f t="array" ref="H1615">IF(ROW()=ROW(Stocks[#Headers])+1, 0, Stocks[[#This Row],[Date]] - INDEX(Stocks[Date], ROW()-ROW(Stocks[#Headers])))</f>
        <v>0</v>
      </c>
    </row>
    <row r="1616" spans="1:8" x14ac:dyDescent="0.3">
      <c r="A1616" s="1">
        <v>43390</v>
      </c>
      <c r="B1616" s="2">
        <v>159.5599976</v>
      </c>
      <c r="C1616" s="2">
        <v>160.4900055</v>
      </c>
      <c r="D1616" s="2">
        <v>157.9499969</v>
      </c>
      <c r="E1616" s="2">
        <v>159.41999820000001</v>
      </c>
      <c r="F1616" s="2">
        <v>158.81332399999999</v>
      </c>
      <c r="G1616" s="2">
        <v>17592000</v>
      </c>
      <c r="H1616" s="2" cm="1">
        <f t="array" ref="H1616">IF(ROW()=ROW(Stocks[#Headers])+1, 0, Stocks[[#This Row],[Date]] - INDEX(Stocks[Date], ROW()-ROW(Stocks[#Headers])))</f>
        <v>0</v>
      </c>
    </row>
    <row r="1617" spans="1:8" x14ac:dyDescent="0.3">
      <c r="A1617" s="1">
        <v>43391</v>
      </c>
      <c r="B1617" s="2">
        <v>158.5099945</v>
      </c>
      <c r="C1617" s="2">
        <v>158.6600037</v>
      </c>
      <c r="D1617" s="2">
        <v>153.27999879999999</v>
      </c>
      <c r="E1617" s="2">
        <v>154.91999820000001</v>
      </c>
      <c r="F1617" s="2">
        <v>154.33047490000001</v>
      </c>
      <c r="G1617" s="2">
        <v>21675100</v>
      </c>
      <c r="H1617" s="2" cm="1">
        <f t="array" ref="H1617">IF(ROW()=ROW(Stocks[#Headers])+1, 0, Stocks[[#This Row],[Date]] - INDEX(Stocks[Date], ROW()-ROW(Stocks[#Headers])))</f>
        <v>0</v>
      </c>
    </row>
    <row r="1618" spans="1:8" x14ac:dyDescent="0.3">
      <c r="A1618" s="1">
        <v>43392</v>
      </c>
      <c r="B1618" s="2">
        <v>155.86000060000001</v>
      </c>
      <c r="C1618" s="2">
        <v>157.3500061</v>
      </c>
      <c r="D1618" s="2">
        <v>153.5500031</v>
      </c>
      <c r="E1618" s="2">
        <v>154.0500031</v>
      </c>
      <c r="F1618" s="2">
        <v>153.46379089999999</v>
      </c>
      <c r="G1618" s="2">
        <v>19761300</v>
      </c>
      <c r="H1618" s="2" cm="1">
        <f t="array" ref="H1618">IF(ROW()=ROW(Stocks[#Headers])+1, 0, Stocks[[#This Row],[Date]] - INDEX(Stocks[Date], ROW()-ROW(Stocks[#Headers])))</f>
        <v>0</v>
      </c>
    </row>
    <row r="1619" spans="1:8" x14ac:dyDescent="0.3">
      <c r="A1619" s="1">
        <v>43395</v>
      </c>
      <c r="B1619" s="2">
        <v>154.7599945</v>
      </c>
      <c r="C1619" s="2">
        <v>157.3399963</v>
      </c>
      <c r="D1619" s="2">
        <v>154.46000670000001</v>
      </c>
      <c r="E1619" s="2">
        <v>154.77999879999999</v>
      </c>
      <c r="F1619" s="2">
        <v>154.190979</v>
      </c>
      <c r="G1619" s="2">
        <v>15424700</v>
      </c>
      <c r="H1619" s="2" cm="1">
        <f t="array" ref="H1619">IF(ROW()=ROW(Stocks[#Headers])+1, 0, Stocks[[#This Row],[Date]] - INDEX(Stocks[Date], ROW()-ROW(Stocks[#Headers])))</f>
        <v>0</v>
      </c>
    </row>
    <row r="1620" spans="1:8" x14ac:dyDescent="0.3">
      <c r="A1620" s="1">
        <v>43396</v>
      </c>
      <c r="B1620" s="2">
        <v>151.22000120000001</v>
      </c>
      <c r="C1620" s="2">
        <v>154.77000430000001</v>
      </c>
      <c r="D1620" s="2">
        <v>150.8500061</v>
      </c>
      <c r="E1620" s="2">
        <v>154.38999939999999</v>
      </c>
      <c r="F1620" s="2">
        <v>153.80249019999999</v>
      </c>
      <c r="G1620" s="2">
        <v>19095000</v>
      </c>
      <c r="H1620" s="2" cm="1">
        <f t="array" ref="H1620">IF(ROW()=ROW(Stocks[#Headers])+1, 0, Stocks[[#This Row],[Date]] - INDEX(Stocks[Date], ROW()-ROW(Stocks[#Headers])))</f>
        <v>0</v>
      </c>
    </row>
    <row r="1621" spans="1:8" x14ac:dyDescent="0.3">
      <c r="A1621" s="1">
        <v>43397</v>
      </c>
      <c r="B1621" s="2">
        <v>154.27999879999999</v>
      </c>
      <c r="C1621" s="2">
        <v>154.6499939</v>
      </c>
      <c r="D1621" s="2">
        <v>145.6000061</v>
      </c>
      <c r="E1621" s="2">
        <v>146.03999329999999</v>
      </c>
      <c r="F1621" s="2">
        <v>145.4842529</v>
      </c>
      <c r="G1621" s="2">
        <v>27744600</v>
      </c>
      <c r="H1621" s="2" cm="1">
        <f t="array" ref="H1621">IF(ROW()=ROW(Stocks[#Headers])+1, 0, Stocks[[#This Row],[Date]] - INDEX(Stocks[Date], ROW()-ROW(Stocks[#Headers])))</f>
        <v>0</v>
      </c>
    </row>
    <row r="1622" spans="1:8" x14ac:dyDescent="0.3">
      <c r="A1622" s="1">
        <v>43398</v>
      </c>
      <c r="B1622" s="2">
        <v>147.72999569999999</v>
      </c>
      <c r="C1622" s="2">
        <v>152.21000670000001</v>
      </c>
      <c r="D1622" s="2">
        <v>147</v>
      </c>
      <c r="E1622" s="2">
        <v>150.9499969</v>
      </c>
      <c r="F1622" s="2">
        <v>150.3755798</v>
      </c>
      <c r="G1622" s="2">
        <v>22105700</v>
      </c>
      <c r="H1622" s="2" cm="1">
        <f t="array" ref="H1622">IF(ROW()=ROW(Stocks[#Headers])+1, 0, Stocks[[#This Row],[Date]] - INDEX(Stocks[Date], ROW()-ROW(Stocks[#Headers])))</f>
        <v>0</v>
      </c>
    </row>
    <row r="1623" spans="1:8" x14ac:dyDescent="0.3">
      <c r="A1623" s="1">
        <v>43399</v>
      </c>
      <c r="B1623" s="2">
        <v>145.82000729999999</v>
      </c>
      <c r="C1623" s="2">
        <v>149</v>
      </c>
      <c r="D1623" s="2">
        <v>143.8000031</v>
      </c>
      <c r="E1623" s="2">
        <v>145.36999510000001</v>
      </c>
      <c r="F1623" s="2">
        <v>144.81680299999999</v>
      </c>
      <c r="G1623" s="2">
        <v>31303300</v>
      </c>
      <c r="H1623" s="2" cm="1">
        <f t="array" ref="H1623">IF(ROW()=ROW(Stocks[#Headers])+1, 0, Stocks[[#This Row],[Date]] - INDEX(Stocks[Date], ROW()-ROW(Stocks[#Headers])))</f>
        <v>0</v>
      </c>
    </row>
    <row r="1624" spans="1:8" x14ac:dyDescent="0.3">
      <c r="A1624" s="1">
        <v>43402</v>
      </c>
      <c r="B1624" s="2">
        <v>148.5</v>
      </c>
      <c r="C1624" s="2">
        <v>148.83000179999999</v>
      </c>
      <c r="D1624" s="2">
        <v>139.02999879999999</v>
      </c>
      <c r="E1624" s="2">
        <v>142.0899963</v>
      </c>
      <c r="F1624" s="2">
        <v>141.5492859</v>
      </c>
      <c r="G1624" s="2">
        <v>31336800</v>
      </c>
      <c r="H1624" s="2" cm="1">
        <f t="array" ref="H1624">IF(ROW()=ROW(Stocks[#Headers])+1, 0, Stocks[[#This Row],[Date]] - INDEX(Stocks[Date], ROW()-ROW(Stocks[#Headers])))</f>
        <v>0</v>
      </c>
    </row>
    <row r="1625" spans="1:8" x14ac:dyDescent="0.3">
      <c r="A1625" s="1">
        <v>43403</v>
      </c>
      <c r="B1625" s="2">
        <v>139.9400024</v>
      </c>
      <c r="C1625" s="2">
        <v>146.63999939999999</v>
      </c>
      <c r="D1625" s="2">
        <v>139.7400055</v>
      </c>
      <c r="E1625" s="2">
        <v>146.22000120000001</v>
      </c>
      <c r="F1625" s="2">
        <v>145.6635742</v>
      </c>
      <c r="G1625" s="2">
        <v>50528300</v>
      </c>
      <c r="H1625" s="2" cm="1">
        <f t="array" ref="H1625">IF(ROW()=ROW(Stocks[#Headers])+1, 0, Stocks[[#This Row],[Date]] - INDEX(Stocks[Date], ROW()-ROW(Stocks[#Headers])))</f>
        <v>0</v>
      </c>
    </row>
    <row r="1626" spans="1:8" x14ac:dyDescent="0.3">
      <c r="A1626" s="1">
        <v>43404</v>
      </c>
      <c r="B1626" s="2">
        <v>155</v>
      </c>
      <c r="C1626" s="2">
        <v>156.3999939</v>
      </c>
      <c r="D1626" s="2">
        <v>148.96000670000001</v>
      </c>
      <c r="E1626" s="2">
        <v>151.78999329999999</v>
      </c>
      <c r="F1626" s="2">
        <v>151.2123718</v>
      </c>
      <c r="G1626" s="2">
        <v>60101300</v>
      </c>
      <c r="H1626" s="2" cm="1">
        <f t="array" ref="H1626">IF(ROW()=ROW(Stocks[#Headers])+1, 0, Stocks[[#This Row],[Date]] - INDEX(Stocks[Date], ROW()-ROW(Stocks[#Headers])))</f>
        <v>0</v>
      </c>
    </row>
    <row r="1627" spans="1:8" x14ac:dyDescent="0.3">
      <c r="A1627" s="1">
        <v>43405</v>
      </c>
      <c r="B1627" s="2">
        <v>151.52000430000001</v>
      </c>
      <c r="C1627" s="2">
        <v>152.75</v>
      </c>
      <c r="D1627" s="2">
        <v>149.3500061</v>
      </c>
      <c r="E1627" s="2">
        <v>151.75</v>
      </c>
      <c r="F1627" s="2">
        <v>151.17253109999999</v>
      </c>
      <c r="G1627" s="2">
        <v>25640800</v>
      </c>
      <c r="H1627" s="2" cm="1">
        <f t="array" ref="H1627">IF(ROW()=ROW(Stocks[#Headers])+1, 0, Stocks[[#This Row],[Date]] - INDEX(Stocks[Date], ROW()-ROW(Stocks[#Headers])))</f>
        <v>0</v>
      </c>
    </row>
    <row r="1628" spans="1:8" x14ac:dyDescent="0.3">
      <c r="A1628" s="1">
        <v>43406</v>
      </c>
      <c r="B1628" s="2">
        <v>151.8000031</v>
      </c>
      <c r="C1628" s="2">
        <v>154.13000489999999</v>
      </c>
      <c r="D1628" s="2">
        <v>148.96000670000001</v>
      </c>
      <c r="E1628" s="2">
        <v>150.3500061</v>
      </c>
      <c r="F1628" s="2">
        <v>149.7778625</v>
      </c>
      <c r="G1628" s="2">
        <v>24708700</v>
      </c>
      <c r="H1628" s="2" cm="1">
        <f t="array" ref="H1628">IF(ROW()=ROW(Stocks[#Headers])+1, 0, Stocks[[#This Row],[Date]] - INDEX(Stocks[Date], ROW()-ROW(Stocks[#Headers])))</f>
        <v>0</v>
      </c>
    </row>
    <row r="1629" spans="1:8" x14ac:dyDescent="0.3">
      <c r="A1629" s="1">
        <v>43409</v>
      </c>
      <c r="B1629" s="2">
        <v>150.1000061</v>
      </c>
      <c r="C1629" s="2">
        <v>150.1900024</v>
      </c>
      <c r="D1629" s="2">
        <v>147.4400024</v>
      </c>
      <c r="E1629" s="2">
        <v>148.67999270000001</v>
      </c>
      <c r="F1629" s="2">
        <v>148.1141968</v>
      </c>
      <c r="G1629" s="2">
        <v>15971200</v>
      </c>
      <c r="H1629" s="2" cm="1">
        <f t="array" ref="H1629">IF(ROW()=ROW(Stocks[#Headers])+1, 0, Stocks[[#This Row],[Date]] - INDEX(Stocks[Date], ROW()-ROW(Stocks[#Headers])))</f>
        <v>0</v>
      </c>
    </row>
    <row r="1630" spans="1:8" x14ac:dyDescent="0.3">
      <c r="A1630" s="1">
        <v>43410</v>
      </c>
      <c r="B1630" s="2">
        <v>149.3099976</v>
      </c>
      <c r="C1630" s="2">
        <v>150.97000120000001</v>
      </c>
      <c r="D1630" s="2">
        <v>148</v>
      </c>
      <c r="E1630" s="2">
        <v>149.9400024</v>
      </c>
      <c r="F1630" s="2">
        <v>149.36943049999999</v>
      </c>
      <c r="G1630" s="2">
        <v>16667100</v>
      </c>
      <c r="H1630" s="2" cm="1">
        <f t="array" ref="H1630">IF(ROW()=ROW(Stocks[#Headers])+1, 0, Stocks[[#This Row],[Date]] - INDEX(Stocks[Date], ROW()-ROW(Stocks[#Headers])))</f>
        <v>0</v>
      </c>
    </row>
    <row r="1631" spans="1:8" x14ac:dyDescent="0.3">
      <c r="A1631" s="1">
        <v>43411</v>
      </c>
      <c r="B1631" s="2">
        <v>151.57000729999999</v>
      </c>
      <c r="C1631" s="2">
        <v>153.0099945</v>
      </c>
      <c r="D1631" s="2">
        <v>149.83000179999999</v>
      </c>
      <c r="E1631" s="2">
        <v>151.52999879999999</v>
      </c>
      <c r="F1631" s="2">
        <v>150.9533691</v>
      </c>
      <c r="G1631" s="2">
        <v>21877400</v>
      </c>
      <c r="H1631" s="2" cm="1">
        <f t="array" ref="H1631">IF(ROW()=ROW(Stocks[#Headers])+1, 0, Stocks[[#This Row],[Date]] - INDEX(Stocks[Date], ROW()-ROW(Stocks[#Headers])))</f>
        <v>0</v>
      </c>
    </row>
    <row r="1632" spans="1:8" x14ac:dyDescent="0.3">
      <c r="A1632" s="1">
        <v>43412</v>
      </c>
      <c r="B1632" s="2">
        <v>150.4900055</v>
      </c>
      <c r="C1632" s="2">
        <v>150.9400024</v>
      </c>
      <c r="D1632" s="2">
        <v>146.7400055</v>
      </c>
      <c r="E1632" s="2">
        <v>147.86999510000001</v>
      </c>
      <c r="F1632" s="2">
        <v>147.30729679999999</v>
      </c>
      <c r="G1632" s="2">
        <v>24145800</v>
      </c>
      <c r="H1632" s="2" cm="1">
        <f t="array" ref="H1632">IF(ROW()=ROW(Stocks[#Headers])+1, 0, Stocks[[#This Row],[Date]] - INDEX(Stocks[Date], ROW()-ROW(Stocks[#Headers])))</f>
        <v>0</v>
      </c>
    </row>
    <row r="1633" spans="1:8" x14ac:dyDescent="0.3">
      <c r="A1633" s="1">
        <v>43413</v>
      </c>
      <c r="B1633" s="2">
        <v>146.75</v>
      </c>
      <c r="C1633" s="2">
        <v>147.7599945</v>
      </c>
      <c r="D1633" s="2">
        <v>144.07000729999999</v>
      </c>
      <c r="E1633" s="2">
        <v>144.96000670000001</v>
      </c>
      <c r="F1633" s="2">
        <v>144.4083862</v>
      </c>
      <c r="G1633" s="2">
        <v>17326900</v>
      </c>
      <c r="H1633" s="2" cm="1">
        <f t="array" ref="H1633">IF(ROW()=ROW(Stocks[#Headers])+1, 0, Stocks[[#This Row],[Date]] - INDEX(Stocks[Date], ROW()-ROW(Stocks[#Headers])))</f>
        <v>0</v>
      </c>
    </row>
    <row r="1634" spans="1:8" x14ac:dyDescent="0.3">
      <c r="A1634" s="1">
        <v>43416</v>
      </c>
      <c r="B1634" s="2">
        <v>144.47999569999999</v>
      </c>
      <c r="C1634" s="2">
        <v>145.03999329999999</v>
      </c>
      <c r="D1634" s="2">
        <v>140.4900055</v>
      </c>
      <c r="E1634" s="2">
        <v>141.5500031</v>
      </c>
      <c r="F1634" s="2">
        <v>141.01135249999999</v>
      </c>
      <c r="G1634" s="2">
        <v>18542100</v>
      </c>
      <c r="H1634" s="2" cm="1">
        <f t="array" ref="H1634">IF(ROW()=ROW(Stocks[#Headers])+1, 0, Stocks[[#This Row],[Date]] - INDEX(Stocks[Date], ROW()-ROW(Stocks[#Headers])))</f>
        <v>0</v>
      </c>
    </row>
    <row r="1635" spans="1:8" x14ac:dyDescent="0.3">
      <c r="A1635" s="1">
        <v>43417</v>
      </c>
      <c r="B1635" s="2">
        <v>142</v>
      </c>
      <c r="C1635" s="2">
        <v>144.88000489999999</v>
      </c>
      <c r="D1635" s="2">
        <v>141.61999510000001</v>
      </c>
      <c r="E1635" s="2">
        <v>142.1600037</v>
      </c>
      <c r="F1635" s="2">
        <v>141.61903380000001</v>
      </c>
      <c r="G1635" s="2">
        <v>15141700</v>
      </c>
      <c r="H1635" s="2" cm="1">
        <f t="array" ref="H1635">IF(ROW()=ROW(Stocks[#Headers])+1, 0, Stocks[[#This Row],[Date]] - INDEX(Stocks[Date], ROW()-ROW(Stocks[#Headers])))</f>
        <v>0</v>
      </c>
    </row>
    <row r="1636" spans="1:8" x14ac:dyDescent="0.3">
      <c r="A1636" s="1">
        <v>43418</v>
      </c>
      <c r="B1636" s="2">
        <v>143.6999969</v>
      </c>
      <c r="C1636" s="2">
        <v>145.58000179999999</v>
      </c>
      <c r="D1636" s="2">
        <v>141.5500031</v>
      </c>
      <c r="E1636" s="2">
        <v>144.22000120000001</v>
      </c>
      <c r="F1636" s="2">
        <v>143.67120360000001</v>
      </c>
      <c r="G1636" s="2">
        <v>22068400</v>
      </c>
      <c r="H1636" s="2" cm="1">
        <f t="array" ref="H1636">IF(ROW()=ROW(Stocks[#Headers])+1, 0, Stocks[[#This Row],[Date]] - INDEX(Stocks[Date], ROW()-ROW(Stocks[#Headers])))</f>
        <v>0</v>
      </c>
    </row>
    <row r="1637" spans="1:8" x14ac:dyDescent="0.3">
      <c r="A1637" s="1">
        <v>43419</v>
      </c>
      <c r="B1637" s="2">
        <v>142.33000179999999</v>
      </c>
      <c r="C1637" s="2">
        <v>144.8399963</v>
      </c>
      <c r="D1637" s="2">
        <v>140.83000179999999</v>
      </c>
      <c r="E1637" s="2">
        <v>143.8500061</v>
      </c>
      <c r="F1637" s="2">
        <v>143.30261229999999</v>
      </c>
      <c r="G1637" s="2">
        <v>30320300</v>
      </c>
      <c r="H1637" s="2" cm="1">
        <f t="array" ref="H1637">IF(ROW()=ROW(Stocks[#Headers])+1, 0, Stocks[[#This Row],[Date]] - INDEX(Stocks[Date], ROW()-ROW(Stocks[#Headers])))</f>
        <v>0</v>
      </c>
    </row>
    <row r="1638" spans="1:8" x14ac:dyDescent="0.3">
      <c r="A1638" s="1">
        <v>43420</v>
      </c>
      <c r="B1638" s="2">
        <v>141.07000729999999</v>
      </c>
      <c r="C1638" s="2">
        <v>141.77000430000001</v>
      </c>
      <c r="D1638" s="2">
        <v>137.77000430000001</v>
      </c>
      <c r="E1638" s="2">
        <v>139.52999879999999</v>
      </c>
      <c r="F1638" s="2">
        <v>138.9990387</v>
      </c>
      <c r="G1638" s="2">
        <v>37250600</v>
      </c>
      <c r="H1638" s="2" cm="1">
        <f t="array" ref="H1638">IF(ROW()=ROW(Stocks[#Headers])+1, 0, Stocks[[#This Row],[Date]] - INDEX(Stocks[Date], ROW()-ROW(Stocks[#Headers])))</f>
        <v>0</v>
      </c>
    </row>
    <row r="1639" spans="1:8" x14ac:dyDescent="0.3">
      <c r="A1639" s="1">
        <v>43423</v>
      </c>
      <c r="B1639" s="2">
        <v>137.61000060000001</v>
      </c>
      <c r="C1639" s="2">
        <v>137.75</v>
      </c>
      <c r="D1639" s="2">
        <v>131.21000670000001</v>
      </c>
      <c r="E1639" s="2">
        <v>131.5500031</v>
      </c>
      <c r="F1639" s="2">
        <v>131.049408</v>
      </c>
      <c r="G1639" s="2">
        <v>44362700</v>
      </c>
      <c r="H1639" s="2" cm="1">
        <f t="array" ref="H1639">IF(ROW()=ROW(Stocks[#Headers])+1, 0, Stocks[[#This Row],[Date]] - INDEX(Stocks[Date], ROW()-ROW(Stocks[#Headers])))</f>
        <v>0</v>
      </c>
    </row>
    <row r="1640" spans="1:8" x14ac:dyDescent="0.3">
      <c r="A1640" s="1">
        <v>43424</v>
      </c>
      <c r="B1640" s="2">
        <v>127.0299988</v>
      </c>
      <c r="C1640" s="2">
        <v>134.1600037</v>
      </c>
      <c r="D1640" s="2">
        <v>126.8499985</v>
      </c>
      <c r="E1640" s="2">
        <v>132.42999270000001</v>
      </c>
      <c r="F1640" s="2">
        <v>131.92605589999999</v>
      </c>
      <c r="G1640" s="2">
        <v>41939500</v>
      </c>
      <c r="H1640" s="2" cm="1">
        <f t="array" ref="H1640">IF(ROW()=ROW(Stocks[#Headers])+1, 0, Stocks[[#This Row],[Date]] - INDEX(Stocks[Date], ROW()-ROW(Stocks[#Headers])))</f>
        <v>0</v>
      </c>
    </row>
    <row r="1641" spans="1:8" x14ac:dyDescent="0.3">
      <c r="A1641" s="1">
        <v>43425</v>
      </c>
      <c r="B1641" s="2">
        <v>134.3999939</v>
      </c>
      <c r="C1641" s="2">
        <v>137.1900024</v>
      </c>
      <c r="D1641" s="2">
        <v>134.13000489999999</v>
      </c>
      <c r="E1641" s="2">
        <v>134.82000729999999</v>
      </c>
      <c r="F1641" s="2">
        <v>134.3069763</v>
      </c>
      <c r="G1641" s="2">
        <v>25469700</v>
      </c>
      <c r="H1641" s="2" cm="1">
        <f t="array" ref="H1641">IF(ROW()=ROW(Stocks[#Headers])+1, 0, Stocks[[#This Row],[Date]] - INDEX(Stocks[Date], ROW()-ROW(Stocks[#Headers])))</f>
        <v>0</v>
      </c>
    </row>
    <row r="1642" spans="1:8" x14ac:dyDescent="0.3">
      <c r="A1642" s="1">
        <v>43427</v>
      </c>
      <c r="B1642" s="2">
        <v>133.6499939</v>
      </c>
      <c r="C1642" s="2">
        <v>134.5</v>
      </c>
      <c r="D1642" s="2">
        <v>131.2599945</v>
      </c>
      <c r="E1642" s="2">
        <v>131.72999569999999</v>
      </c>
      <c r="F1642" s="2">
        <v>131.228714</v>
      </c>
      <c r="G1642" s="2">
        <v>11886100</v>
      </c>
      <c r="H1642" s="2" cm="1">
        <f t="array" ref="H1642">IF(ROW()=ROW(Stocks[#Headers])+1, 0, Stocks[[#This Row],[Date]] - INDEX(Stocks[Date], ROW()-ROW(Stocks[#Headers])))</f>
        <v>0</v>
      </c>
    </row>
    <row r="1643" spans="1:8" x14ac:dyDescent="0.3">
      <c r="A1643" s="1">
        <v>43430</v>
      </c>
      <c r="B1643" s="2">
        <v>133</v>
      </c>
      <c r="C1643" s="2">
        <v>137</v>
      </c>
      <c r="D1643" s="2">
        <v>132.77999879999999</v>
      </c>
      <c r="E1643" s="2">
        <v>136.38000489999999</v>
      </c>
      <c r="F1643" s="2">
        <v>135.86102289999999</v>
      </c>
      <c r="G1643" s="2">
        <v>24263600</v>
      </c>
      <c r="H1643" s="2" cm="1">
        <f t="array" ref="H1643">IF(ROW()=ROW(Stocks[#Headers])+1, 0, Stocks[[#This Row],[Date]] - INDEX(Stocks[Date], ROW()-ROW(Stocks[#Headers])))</f>
        <v>0</v>
      </c>
    </row>
    <row r="1644" spans="1:8" x14ac:dyDescent="0.3">
      <c r="A1644" s="1">
        <v>43431</v>
      </c>
      <c r="B1644" s="2">
        <v>135.75</v>
      </c>
      <c r="C1644" s="2">
        <v>136.61000060000001</v>
      </c>
      <c r="D1644" s="2">
        <v>133.71000670000001</v>
      </c>
      <c r="E1644" s="2">
        <v>135</v>
      </c>
      <c r="F1644" s="2">
        <v>134.4862823</v>
      </c>
      <c r="G1644" s="2">
        <v>20750300</v>
      </c>
      <c r="H1644" s="2" cm="1">
        <f t="array" ref="H1644">IF(ROW()=ROW(Stocks[#Headers])+1, 0, Stocks[[#This Row],[Date]] - INDEX(Stocks[Date], ROW()-ROW(Stocks[#Headers])))</f>
        <v>0</v>
      </c>
    </row>
    <row r="1645" spans="1:8" x14ac:dyDescent="0.3">
      <c r="A1645" s="1">
        <v>43432</v>
      </c>
      <c r="B1645" s="2">
        <v>136.27999879999999</v>
      </c>
      <c r="C1645" s="2">
        <v>136.78999329999999</v>
      </c>
      <c r="D1645" s="2">
        <v>131.8500061</v>
      </c>
      <c r="E1645" s="2">
        <v>136.7599945</v>
      </c>
      <c r="F1645" s="2">
        <v>136.23957820000001</v>
      </c>
      <c r="G1645" s="2">
        <v>29847500</v>
      </c>
      <c r="H1645" s="2" cm="1">
        <f t="array" ref="H1645">IF(ROW()=ROW(Stocks[#Headers])+1, 0, Stocks[[#This Row],[Date]] - INDEX(Stocks[Date], ROW()-ROW(Stocks[#Headers])))</f>
        <v>0</v>
      </c>
    </row>
    <row r="1646" spans="1:8" x14ac:dyDescent="0.3">
      <c r="A1646" s="1">
        <v>43433</v>
      </c>
      <c r="B1646" s="2">
        <v>135.91999820000001</v>
      </c>
      <c r="C1646" s="2">
        <v>139.9900055</v>
      </c>
      <c r="D1646" s="2">
        <v>135.6600037</v>
      </c>
      <c r="E1646" s="2">
        <v>138.67999270000001</v>
      </c>
      <c r="F1646" s="2">
        <v>138.15226749999999</v>
      </c>
      <c r="G1646" s="2">
        <v>24238700</v>
      </c>
      <c r="H1646" s="2" cm="1">
        <f t="array" ref="H1646">IF(ROW()=ROW(Stocks[#Headers])+1, 0, Stocks[[#This Row],[Date]] - INDEX(Stocks[Date], ROW()-ROW(Stocks[#Headers])))</f>
        <v>0</v>
      </c>
    </row>
    <row r="1647" spans="1:8" x14ac:dyDescent="0.3">
      <c r="A1647" s="1">
        <v>43434</v>
      </c>
      <c r="B1647" s="2">
        <v>138.2599945</v>
      </c>
      <c r="C1647" s="2">
        <v>140.97000120000001</v>
      </c>
      <c r="D1647" s="2">
        <v>137.36000060000001</v>
      </c>
      <c r="E1647" s="2">
        <v>140.61000060000001</v>
      </c>
      <c r="F1647" s="2">
        <v>140.07492070000001</v>
      </c>
      <c r="G1647" s="2">
        <v>25732600</v>
      </c>
      <c r="H1647" s="2" cm="1">
        <f t="array" ref="H1647">IF(ROW()=ROW(Stocks[#Headers])+1, 0, Stocks[[#This Row],[Date]] - INDEX(Stocks[Date], ROW()-ROW(Stocks[#Headers])))</f>
        <v>0</v>
      </c>
    </row>
    <row r="1648" spans="1:8" x14ac:dyDescent="0.3">
      <c r="A1648" s="1">
        <v>43437</v>
      </c>
      <c r="B1648" s="2">
        <v>143</v>
      </c>
      <c r="C1648" s="2">
        <v>143.67999270000001</v>
      </c>
      <c r="D1648" s="2">
        <v>140.7599945</v>
      </c>
      <c r="E1648" s="2">
        <v>141.0899963</v>
      </c>
      <c r="F1648" s="2">
        <v>140.55310059999999</v>
      </c>
      <c r="G1648" s="2">
        <v>24819200</v>
      </c>
      <c r="H1648" s="2" cm="1">
        <f t="array" ref="H1648">IF(ROW()=ROW(Stocks[#Headers])+1, 0, Stocks[[#This Row],[Date]] - INDEX(Stocks[Date], ROW()-ROW(Stocks[#Headers])))</f>
        <v>0</v>
      </c>
    </row>
    <row r="1649" spans="1:8" x14ac:dyDescent="0.3">
      <c r="A1649" s="1">
        <v>43438</v>
      </c>
      <c r="B1649" s="2">
        <v>140.72999569999999</v>
      </c>
      <c r="C1649" s="2">
        <v>143.38999939999999</v>
      </c>
      <c r="D1649" s="2">
        <v>137.1600037</v>
      </c>
      <c r="E1649" s="2">
        <v>137.92999270000001</v>
      </c>
      <c r="F1649" s="2">
        <v>137.40512079999999</v>
      </c>
      <c r="G1649" s="2">
        <v>30307400</v>
      </c>
      <c r="H1649" s="2" cm="1">
        <f t="array" ref="H1649">IF(ROW()=ROW(Stocks[#Headers])+1, 0, Stocks[[#This Row],[Date]] - INDEX(Stocks[Date], ROW()-ROW(Stocks[#Headers])))</f>
        <v>0</v>
      </c>
    </row>
    <row r="1650" spans="1:8" x14ac:dyDescent="0.3">
      <c r="A1650" s="1">
        <v>43440</v>
      </c>
      <c r="B1650" s="2">
        <v>133.82000729999999</v>
      </c>
      <c r="C1650" s="2">
        <v>139.6999969</v>
      </c>
      <c r="D1650" s="2">
        <v>133.66999820000001</v>
      </c>
      <c r="E1650" s="2">
        <v>139.63000489999999</v>
      </c>
      <c r="F1650" s="2">
        <v>139.0986633</v>
      </c>
      <c r="G1650" s="2">
        <v>28218100</v>
      </c>
      <c r="H1650" s="2" cm="1">
        <f t="array" ref="H1650">IF(ROW()=ROW(Stocks[#Headers])+1, 0, Stocks[[#This Row],[Date]] - INDEX(Stocks[Date], ROW()-ROW(Stocks[#Headers])))</f>
        <v>0</v>
      </c>
    </row>
    <row r="1651" spans="1:8" x14ac:dyDescent="0.3">
      <c r="A1651" s="1">
        <v>43441</v>
      </c>
      <c r="B1651" s="2">
        <v>139.25</v>
      </c>
      <c r="C1651" s="2">
        <v>140.86999510000001</v>
      </c>
      <c r="D1651" s="2">
        <v>136.6600037</v>
      </c>
      <c r="E1651" s="2">
        <v>137.41999820000001</v>
      </c>
      <c r="F1651" s="2">
        <v>136.89706419999999</v>
      </c>
      <c r="G1651" s="2">
        <v>21195500</v>
      </c>
      <c r="H1651" s="2" cm="1">
        <f t="array" ref="H1651">IF(ROW()=ROW(Stocks[#Headers])+1, 0, Stocks[[#This Row],[Date]] - INDEX(Stocks[Date], ROW()-ROW(Stocks[#Headers])))</f>
        <v>0</v>
      </c>
    </row>
    <row r="1652" spans="1:8" x14ac:dyDescent="0.3">
      <c r="A1652" s="1">
        <v>43444</v>
      </c>
      <c r="B1652" s="2">
        <v>139.6000061</v>
      </c>
      <c r="C1652" s="2">
        <v>143.0500031</v>
      </c>
      <c r="D1652" s="2">
        <v>139.0099945</v>
      </c>
      <c r="E1652" s="2">
        <v>141.8500061</v>
      </c>
      <c r="F1652" s="2">
        <v>141.3102112</v>
      </c>
      <c r="G1652" s="2">
        <v>26422200</v>
      </c>
      <c r="H1652" s="2" cm="1">
        <f t="array" ref="H1652">IF(ROW()=ROW(Stocks[#Headers])+1, 0, Stocks[[#This Row],[Date]] - INDEX(Stocks[Date], ROW()-ROW(Stocks[#Headers])))</f>
        <v>0</v>
      </c>
    </row>
    <row r="1653" spans="1:8" x14ac:dyDescent="0.3">
      <c r="A1653" s="1">
        <v>43445</v>
      </c>
      <c r="B1653" s="2">
        <v>143.88000489999999</v>
      </c>
      <c r="C1653" s="2">
        <v>143.88000489999999</v>
      </c>
      <c r="D1653" s="2">
        <v>141.1000061</v>
      </c>
      <c r="E1653" s="2">
        <v>142.08000179999999</v>
      </c>
      <c r="F1653" s="2">
        <v>141.5393219</v>
      </c>
      <c r="G1653" s="2">
        <v>20300300</v>
      </c>
      <c r="H1653" s="2" cm="1">
        <f t="array" ref="H1653">IF(ROW()=ROW(Stocks[#Headers])+1, 0, Stocks[[#This Row],[Date]] - INDEX(Stocks[Date], ROW()-ROW(Stocks[#Headers])))</f>
        <v>0</v>
      </c>
    </row>
    <row r="1654" spans="1:8" x14ac:dyDescent="0.3">
      <c r="A1654" s="1">
        <v>43446</v>
      </c>
      <c r="B1654" s="2">
        <v>143.08000179999999</v>
      </c>
      <c r="C1654" s="2">
        <v>147.1900024</v>
      </c>
      <c r="D1654" s="2">
        <v>142.5099945</v>
      </c>
      <c r="E1654" s="2">
        <v>144.5</v>
      </c>
      <c r="F1654" s="2">
        <v>143.95010379999999</v>
      </c>
      <c r="G1654" s="2">
        <v>23696900</v>
      </c>
      <c r="H1654" s="2" cm="1">
        <f t="array" ref="H1654">IF(ROW()=ROW(Stocks[#Headers])+1, 0, Stocks[[#This Row],[Date]] - INDEX(Stocks[Date], ROW()-ROW(Stocks[#Headers])))</f>
        <v>0</v>
      </c>
    </row>
    <row r="1655" spans="1:8" x14ac:dyDescent="0.3">
      <c r="A1655" s="1">
        <v>43447</v>
      </c>
      <c r="B1655" s="2">
        <v>145.57000729999999</v>
      </c>
      <c r="C1655" s="2">
        <v>145.8500061</v>
      </c>
      <c r="D1655" s="2">
        <v>143.1900024</v>
      </c>
      <c r="E1655" s="2">
        <v>145.0099945</v>
      </c>
      <c r="F1655" s="2">
        <v>144.4581757</v>
      </c>
      <c r="G1655" s="2">
        <v>18148600</v>
      </c>
      <c r="H1655" s="2" cm="1">
        <f t="array" ref="H1655">IF(ROW()=ROW(Stocks[#Headers])+1, 0, Stocks[[#This Row],[Date]] - INDEX(Stocks[Date], ROW()-ROW(Stocks[#Headers])))</f>
        <v>0</v>
      </c>
    </row>
    <row r="1656" spans="1:8" x14ac:dyDescent="0.3">
      <c r="A1656" s="1">
        <v>43448</v>
      </c>
      <c r="B1656" s="2">
        <v>143.3399963</v>
      </c>
      <c r="C1656" s="2">
        <v>146.0099945</v>
      </c>
      <c r="D1656" s="2">
        <v>142.5099945</v>
      </c>
      <c r="E1656" s="2">
        <v>144.0599976</v>
      </c>
      <c r="F1656" s="2">
        <v>143.51179500000001</v>
      </c>
      <c r="G1656" s="2">
        <v>21785800</v>
      </c>
      <c r="H1656" s="2" cm="1">
        <f t="array" ref="H1656">IF(ROW()=ROW(Stocks[#Headers])+1, 0, Stocks[[#This Row],[Date]] - INDEX(Stocks[Date], ROW()-ROW(Stocks[#Headers])))</f>
        <v>0</v>
      </c>
    </row>
    <row r="1657" spans="1:8" x14ac:dyDescent="0.3">
      <c r="A1657" s="1">
        <v>43451</v>
      </c>
      <c r="B1657" s="2">
        <v>143.08000179999999</v>
      </c>
      <c r="C1657" s="2">
        <v>144.91999820000001</v>
      </c>
      <c r="D1657" s="2">
        <v>138.41999820000001</v>
      </c>
      <c r="E1657" s="2">
        <v>140.1900024</v>
      </c>
      <c r="F1657" s="2">
        <v>139.65652470000001</v>
      </c>
      <c r="G1657" s="2">
        <v>24334000</v>
      </c>
      <c r="H1657" s="2" cm="1">
        <f t="array" ref="H1657">IF(ROW()=ROW(Stocks[#Headers])+1, 0, Stocks[[#This Row],[Date]] - INDEX(Stocks[Date], ROW()-ROW(Stocks[#Headers])))</f>
        <v>0</v>
      </c>
    </row>
    <row r="1658" spans="1:8" x14ac:dyDescent="0.3">
      <c r="A1658" s="1">
        <v>43452</v>
      </c>
      <c r="B1658" s="2">
        <v>141.08000179999999</v>
      </c>
      <c r="C1658" s="2">
        <v>145.92999270000001</v>
      </c>
      <c r="D1658" s="2">
        <v>139.83000179999999</v>
      </c>
      <c r="E1658" s="2">
        <v>143.6600037</v>
      </c>
      <c r="F1658" s="2">
        <v>143.113327</v>
      </c>
      <c r="G1658" s="2">
        <v>24709100</v>
      </c>
      <c r="H1658" s="2" cm="1">
        <f t="array" ref="H1658">IF(ROW()=ROW(Stocks[#Headers])+1, 0, Stocks[[#This Row],[Date]] - INDEX(Stocks[Date], ROW()-ROW(Stocks[#Headers])))</f>
        <v>0</v>
      </c>
    </row>
    <row r="1659" spans="1:8" x14ac:dyDescent="0.3">
      <c r="A1659" s="1">
        <v>43453</v>
      </c>
      <c r="B1659" s="2">
        <v>141.21000670000001</v>
      </c>
      <c r="C1659" s="2">
        <v>144.9100037</v>
      </c>
      <c r="D1659" s="2">
        <v>132.5</v>
      </c>
      <c r="E1659" s="2">
        <v>133.2400055</v>
      </c>
      <c r="F1659" s="2">
        <v>132.73297120000001</v>
      </c>
      <c r="G1659" s="2">
        <v>57404900</v>
      </c>
      <c r="H1659" s="2" cm="1">
        <f t="array" ref="H1659">IF(ROW()=ROW(Stocks[#Headers])+1, 0, Stocks[[#This Row],[Date]] - INDEX(Stocks[Date], ROW()-ROW(Stocks[#Headers])))</f>
        <v>0</v>
      </c>
    </row>
    <row r="1660" spans="1:8" x14ac:dyDescent="0.3">
      <c r="A1660" s="1">
        <v>43454</v>
      </c>
      <c r="B1660" s="2">
        <v>130.6999969</v>
      </c>
      <c r="C1660" s="2">
        <v>135.57000729999999</v>
      </c>
      <c r="D1660" s="2">
        <v>130</v>
      </c>
      <c r="E1660" s="2">
        <v>133.3999939</v>
      </c>
      <c r="F1660" s="2">
        <v>132.89234920000001</v>
      </c>
      <c r="G1660" s="2">
        <v>40297900</v>
      </c>
      <c r="H1660" s="2" cm="1">
        <f t="array" ref="H1660">IF(ROW()=ROW(Stocks[#Headers])+1, 0, Stocks[[#This Row],[Date]] - INDEX(Stocks[Date], ROW()-ROW(Stocks[#Headers])))</f>
        <v>0</v>
      </c>
    </row>
    <row r="1661" spans="1:8" x14ac:dyDescent="0.3">
      <c r="A1661" s="1">
        <v>43455</v>
      </c>
      <c r="B1661" s="2">
        <v>133.38999939999999</v>
      </c>
      <c r="C1661" s="2">
        <v>134.8999939</v>
      </c>
      <c r="D1661" s="2">
        <v>123.41999819999999</v>
      </c>
      <c r="E1661" s="2">
        <v>124.9499969</v>
      </c>
      <c r="F1661" s="2">
        <v>124.4745102</v>
      </c>
      <c r="G1661" s="2">
        <v>56901500</v>
      </c>
      <c r="H1661" s="2" cm="1">
        <f t="array" ref="H1661">IF(ROW()=ROW(Stocks[#Headers])+1, 0, Stocks[[#This Row],[Date]] - INDEX(Stocks[Date], ROW()-ROW(Stocks[#Headers])))</f>
        <v>0</v>
      </c>
    </row>
    <row r="1662" spans="1:8" x14ac:dyDescent="0.3">
      <c r="A1662" s="1">
        <v>43458</v>
      </c>
      <c r="B1662" s="2">
        <v>123.0999985</v>
      </c>
      <c r="C1662" s="2">
        <v>129.7400055</v>
      </c>
      <c r="D1662" s="2">
        <v>123.0199966</v>
      </c>
      <c r="E1662" s="2">
        <v>124.0599976</v>
      </c>
      <c r="F1662" s="2">
        <v>123.5879059</v>
      </c>
      <c r="G1662" s="2">
        <v>22066000</v>
      </c>
      <c r="H1662" s="2" cm="1">
        <f t="array" ref="H1662">IF(ROW()=ROW(Stocks[#Headers])+1, 0, Stocks[[#This Row],[Date]] - INDEX(Stocks[Date], ROW()-ROW(Stocks[#Headers])))</f>
        <v>0</v>
      </c>
    </row>
    <row r="1663" spans="1:8" x14ac:dyDescent="0.3">
      <c r="A1663" s="1">
        <v>43460</v>
      </c>
      <c r="B1663" s="2">
        <v>126</v>
      </c>
      <c r="C1663" s="2">
        <v>134.2400055</v>
      </c>
      <c r="D1663" s="2">
        <v>125.88999939999999</v>
      </c>
      <c r="E1663" s="2">
        <v>134.17999270000001</v>
      </c>
      <c r="F1663" s="2">
        <v>133.6693726</v>
      </c>
      <c r="G1663" s="2">
        <v>39723400</v>
      </c>
      <c r="H1663" s="2" cm="1">
        <f t="array" ref="H1663">IF(ROW()=ROW(Stocks[#Headers])+1, 0, Stocks[[#This Row],[Date]] - INDEX(Stocks[Date], ROW()-ROW(Stocks[#Headers])))</f>
        <v>0</v>
      </c>
    </row>
    <row r="1664" spans="1:8" x14ac:dyDescent="0.3">
      <c r="A1664" s="1">
        <v>43461</v>
      </c>
      <c r="B1664" s="2">
        <v>132.4400024</v>
      </c>
      <c r="C1664" s="2">
        <v>134.9900055</v>
      </c>
      <c r="D1664" s="2">
        <v>129.66999820000001</v>
      </c>
      <c r="E1664" s="2">
        <v>134.52000430000001</v>
      </c>
      <c r="F1664" s="2">
        <v>134.00810240000001</v>
      </c>
      <c r="G1664" s="2">
        <v>31202500</v>
      </c>
      <c r="H1664" s="2" cm="1">
        <f t="array" ref="H1664">IF(ROW()=ROW(Stocks[#Headers])+1, 0, Stocks[[#This Row],[Date]] - INDEX(Stocks[Date], ROW()-ROW(Stocks[#Headers])))</f>
        <v>0</v>
      </c>
    </row>
    <row r="1665" spans="1:8" x14ac:dyDescent="0.3">
      <c r="A1665" s="1">
        <v>43462</v>
      </c>
      <c r="B1665" s="2">
        <v>135.3399963</v>
      </c>
      <c r="C1665" s="2">
        <v>135.91999820000001</v>
      </c>
      <c r="D1665" s="2">
        <v>132.1999969</v>
      </c>
      <c r="E1665" s="2">
        <v>133.1999969</v>
      </c>
      <c r="F1665" s="2">
        <v>132.69311519999999</v>
      </c>
      <c r="G1665" s="2">
        <v>22627600</v>
      </c>
      <c r="H1665" s="2" cm="1">
        <f t="array" ref="H1665">IF(ROW()=ROW(Stocks[#Headers])+1, 0, Stocks[[#This Row],[Date]] - INDEX(Stocks[Date], ROW()-ROW(Stocks[#Headers])))</f>
        <v>0</v>
      </c>
    </row>
    <row r="1666" spans="1:8" x14ac:dyDescent="0.3">
      <c r="A1666" s="1">
        <v>43465</v>
      </c>
      <c r="B1666" s="2">
        <v>134.4499969</v>
      </c>
      <c r="C1666" s="2">
        <v>134.63999939999999</v>
      </c>
      <c r="D1666" s="2">
        <v>129.9499969</v>
      </c>
      <c r="E1666" s="2">
        <v>131.0899963</v>
      </c>
      <c r="F1666" s="2">
        <v>130.59114070000001</v>
      </c>
      <c r="G1666" s="2">
        <v>24625300</v>
      </c>
      <c r="H1666" s="2" cm="1">
        <f t="array" ref="H1666">IF(ROW()=ROW(Stocks[#Headers])+1, 0, Stocks[[#This Row],[Date]] - INDEX(Stocks[Date], ROW()-ROW(Stocks[#Headers])))</f>
        <v>0</v>
      </c>
    </row>
    <row r="1667" spans="1:8" x14ac:dyDescent="0.3">
      <c r="A1667" s="1">
        <v>43467</v>
      </c>
      <c r="B1667" s="2">
        <v>128.9900055</v>
      </c>
      <c r="C1667" s="2">
        <v>137.5099945</v>
      </c>
      <c r="D1667" s="2">
        <v>128.5599976</v>
      </c>
      <c r="E1667" s="2">
        <v>135.67999270000001</v>
      </c>
      <c r="F1667" s="2">
        <v>135.16366579999999</v>
      </c>
      <c r="G1667" s="2">
        <v>28146200</v>
      </c>
      <c r="H1667" s="2" cm="1">
        <f t="array" ref="H1667">IF(ROW()=ROW(Stocks[#Headers])+1, 0, Stocks[[#This Row],[Date]] - INDEX(Stocks[Date], ROW()-ROW(Stocks[#Headers])))</f>
        <v>0</v>
      </c>
    </row>
    <row r="1668" spans="1:8" x14ac:dyDescent="0.3">
      <c r="A1668" s="1">
        <v>43468</v>
      </c>
      <c r="B1668" s="2">
        <v>134.6900024</v>
      </c>
      <c r="C1668" s="2">
        <v>137.16999820000001</v>
      </c>
      <c r="D1668" s="2">
        <v>131.11999510000001</v>
      </c>
      <c r="E1668" s="2">
        <v>131.7400055</v>
      </c>
      <c r="F1668" s="2">
        <v>131.23866269999999</v>
      </c>
      <c r="G1668" s="2">
        <v>22717900</v>
      </c>
      <c r="H1668" s="2" cm="1">
        <f t="array" ref="H1668">IF(ROW()=ROW(Stocks[#Headers])+1, 0, Stocks[[#This Row],[Date]] - INDEX(Stocks[Date], ROW()-ROW(Stocks[#Headers])))</f>
        <v>0</v>
      </c>
    </row>
    <row r="1669" spans="1:8" x14ac:dyDescent="0.3">
      <c r="A1669" s="1">
        <v>43469</v>
      </c>
      <c r="B1669" s="2">
        <v>134.0099945</v>
      </c>
      <c r="C1669" s="2">
        <v>138</v>
      </c>
      <c r="D1669" s="2">
        <v>133.75</v>
      </c>
      <c r="E1669" s="2">
        <v>137.9499969</v>
      </c>
      <c r="F1669" s="2">
        <v>137.42503360000001</v>
      </c>
      <c r="G1669" s="2">
        <v>29002100</v>
      </c>
      <c r="H1669" s="2" cm="1">
        <f t="array" ref="H1669">IF(ROW()=ROW(Stocks[#Headers])+1, 0, Stocks[[#This Row],[Date]] - INDEX(Stocks[Date], ROW()-ROW(Stocks[#Headers])))</f>
        <v>0</v>
      </c>
    </row>
    <row r="1670" spans="1:8" x14ac:dyDescent="0.3">
      <c r="A1670" s="1">
        <v>43472</v>
      </c>
      <c r="B1670" s="2">
        <v>137.5599976</v>
      </c>
      <c r="C1670" s="2">
        <v>138.86999510000001</v>
      </c>
      <c r="D1670" s="2">
        <v>135.9100037</v>
      </c>
      <c r="E1670" s="2">
        <v>138.0500031</v>
      </c>
      <c r="F1670" s="2">
        <v>137.5246582</v>
      </c>
      <c r="G1670" s="2">
        <v>20089300</v>
      </c>
      <c r="H1670" s="2" cm="1">
        <f t="array" ref="H1670">IF(ROW()=ROW(Stocks[#Headers])+1, 0, Stocks[[#This Row],[Date]] - INDEX(Stocks[Date], ROW()-ROW(Stocks[#Headers])))</f>
        <v>0</v>
      </c>
    </row>
    <row r="1671" spans="1:8" x14ac:dyDescent="0.3">
      <c r="A1671" s="1">
        <v>43473</v>
      </c>
      <c r="B1671" s="2">
        <v>139.88999939999999</v>
      </c>
      <c r="C1671" s="2">
        <v>143.13999939999999</v>
      </c>
      <c r="D1671" s="2">
        <v>139.53999329999999</v>
      </c>
      <c r="E1671" s="2">
        <v>142.52999879999999</v>
      </c>
      <c r="F1671" s="2">
        <v>141.9876099</v>
      </c>
      <c r="G1671" s="2">
        <v>26263800</v>
      </c>
      <c r="H1671" s="2" cm="1">
        <f t="array" ref="H1671">IF(ROW()=ROW(Stocks[#Headers])+1, 0, Stocks[[#This Row],[Date]] - INDEX(Stocks[Date], ROW()-ROW(Stocks[#Headers])))</f>
        <v>0</v>
      </c>
    </row>
    <row r="1672" spans="1:8" x14ac:dyDescent="0.3">
      <c r="A1672" s="1">
        <v>43474</v>
      </c>
      <c r="B1672" s="2">
        <v>142.9499969</v>
      </c>
      <c r="C1672" s="2">
        <v>144.6999969</v>
      </c>
      <c r="D1672" s="2">
        <v>141.27000430000001</v>
      </c>
      <c r="E1672" s="2">
        <v>144.22999569999999</v>
      </c>
      <c r="F1672" s="2">
        <v>143.6811371</v>
      </c>
      <c r="G1672" s="2">
        <v>22205900</v>
      </c>
      <c r="H1672" s="2" cm="1">
        <f t="array" ref="H1672">IF(ROW()=ROW(Stocks[#Headers])+1, 0, Stocks[[#This Row],[Date]] - INDEX(Stocks[Date], ROW()-ROW(Stocks[#Headers])))</f>
        <v>0</v>
      </c>
    </row>
    <row r="1673" spans="1:8" x14ac:dyDescent="0.3">
      <c r="A1673" s="1">
        <v>43475</v>
      </c>
      <c r="B1673" s="2">
        <v>143.08000179999999</v>
      </c>
      <c r="C1673" s="2">
        <v>144.5599976</v>
      </c>
      <c r="D1673" s="2">
        <v>140.8399963</v>
      </c>
      <c r="E1673" s="2">
        <v>144.1999969</v>
      </c>
      <c r="F1673" s="2">
        <v>143.65126040000001</v>
      </c>
      <c r="G1673" s="2">
        <v>16125000</v>
      </c>
      <c r="H1673" s="2" cm="1">
        <f t="array" ref="H1673">IF(ROW()=ROW(Stocks[#Headers])+1, 0, Stocks[[#This Row],[Date]] - INDEX(Stocks[Date], ROW()-ROW(Stocks[#Headers])))</f>
        <v>0</v>
      </c>
    </row>
    <row r="1674" spans="1:8" x14ac:dyDescent="0.3">
      <c r="A1674" s="1">
        <v>43476</v>
      </c>
      <c r="B1674" s="2">
        <v>143.1499939</v>
      </c>
      <c r="C1674" s="2">
        <v>145.36000060000001</v>
      </c>
      <c r="D1674" s="2">
        <v>142.57000729999999</v>
      </c>
      <c r="E1674" s="2">
        <v>143.8000031</v>
      </c>
      <c r="F1674" s="2">
        <v>143.2527924</v>
      </c>
      <c r="G1674" s="2">
        <v>12908000</v>
      </c>
      <c r="H1674" s="2" cm="1">
        <f t="array" ref="H1674">IF(ROW()=ROW(Stocks[#Headers])+1, 0, Stocks[[#This Row],[Date]] - INDEX(Stocks[Date], ROW()-ROW(Stocks[#Headers])))</f>
        <v>0</v>
      </c>
    </row>
    <row r="1675" spans="1:8" x14ac:dyDescent="0.3">
      <c r="A1675" s="1">
        <v>43479</v>
      </c>
      <c r="B1675" s="2">
        <v>142</v>
      </c>
      <c r="C1675" s="2">
        <v>146.57000729999999</v>
      </c>
      <c r="D1675" s="2">
        <v>141.27000430000001</v>
      </c>
      <c r="E1675" s="2">
        <v>145.38999939999999</v>
      </c>
      <c r="F1675" s="2">
        <v>144.83674619999999</v>
      </c>
      <c r="G1675" s="2">
        <v>20520300</v>
      </c>
      <c r="H1675" s="2" cm="1">
        <f t="array" ref="H1675">IF(ROW()=ROW(Stocks[#Headers])+1, 0, Stocks[[#This Row],[Date]] - INDEX(Stocks[Date], ROW()-ROW(Stocks[#Headers])))</f>
        <v>0</v>
      </c>
    </row>
    <row r="1676" spans="1:8" x14ac:dyDescent="0.3">
      <c r="A1676" s="1">
        <v>43480</v>
      </c>
      <c r="B1676" s="2">
        <v>146.0099945</v>
      </c>
      <c r="C1676" s="2">
        <v>150.67999270000001</v>
      </c>
      <c r="D1676" s="2">
        <v>145.9900055</v>
      </c>
      <c r="E1676" s="2">
        <v>148.9499969</v>
      </c>
      <c r="F1676" s="2">
        <v>148.3831787</v>
      </c>
      <c r="G1676" s="2">
        <v>24069000</v>
      </c>
      <c r="H1676" s="2" cm="1">
        <f t="array" ref="H1676">IF(ROW()=ROW(Stocks[#Headers])+1, 0, Stocks[[#This Row],[Date]] - INDEX(Stocks[Date], ROW()-ROW(Stocks[#Headers])))</f>
        <v>0</v>
      </c>
    </row>
    <row r="1677" spans="1:8" x14ac:dyDescent="0.3">
      <c r="A1677" s="1">
        <v>43481</v>
      </c>
      <c r="B1677" s="2">
        <v>149</v>
      </c>
      <c r="C1677" s="2">
        <v>149.6499939</v>
      </c>
      <c r="D1677" s="2">
        <v>147</v>
      </c>
      <c r="E1677" s="2">
        <v>147.53999329999999</v>
      </c>
      <c r="F1677" s="2">
        <v>146.97854609999999</v>
      </c>
      <c r="G1677" s="2">
        <v>18025700</v>
      </c>
      <c r="H1677" s="2" cm="1">
        <f t="array" ref="H1677">IF(ROW()=ROW(Stocks[#Headers])+1, 0, Stocks[[#This Row],[Date]] - INDEX(Stocks[Date], ROW()-ROW(Stocks[#Headers])))</f>
        <v>0</v>
      </c>
    </row>
    <row r="1678" spans="1:8" x14ac:dyDescent="0.3">
      <c r="A1678" s="1">
        <v>43482</v>
      </c>
      <c r="B1678" s="2">
        <v>146.9499969</v>
      </c>
      <c r="C1678" s="2">
        <v>149</v>
      </c>
      <c r="D1678" s="2">
        <v>146.5</v>
      </c>
      <c r="E1678" s="2">
        <v>148.3000031</v>
      </c>
      <c r="F1678" s="2">
        <v>147.73565669999999</v>
      </c>
      <c r="G1678" s="2">
        <v>15787900</v>
      </c>
      <c r="H1678" s="2" cm="1">
        <f t="array" ref="H1678">IF(ROW()=ROW(Stocks[#Headers])+1, 0, Stocks[[#This Row],[Date]] - INDEX(Stocks[Date], ROW()-ROW(Stocks[#Headers])))</f>
        <v>0</v>
      </c>
    </row>
    <row r="1679" spans="1:8" x14ac:dyDescent="0.3">
      <c r="A1679" s="1">
        <v>43483</v>
      </c>
      <c r="B1679" s="2">
        <v>149.75</v>
      </c>
      <c r="C1679" s="2">
        <v>152.42999270000001</v>
      </c>
      <c r="D1679" s="2">
        <v>148.5500031</v>
      </c>
      <c r="E1679" s="2">
        <v>150.03999329999999</v>
      </c>
      <c r="F1679" s="2">
        <v>149.46902470000001</v>
      </c>
      <c r="G1679" s="2">
        <v>31029600</v>
      </c>
      <c r="H1679" s="2" cm="1">
        <f t="array" ref="H1679">IF(ROW()=ROW(Stocks[#Headers])+1, 0, Stocks[[#This Row],[Date]] - INDEX(Stocks[Date], ROW()-ROW(Stocks[#Headers])))</f>
        <v>0</v>
      </c>
    </row>
    <row r="1680" spans="1:8" x14ac:dyDescent="0.3">
      <c r="A1680" s="1">
        <v>43487</v>
      </c>
      <c r="B1680" s="2">
        <v>149.1999969</v>
      </c>
      <c r="C1680" s="2">
        <v>151.52999879999999</v>
      </c>
      <c r="D1680" s="2">
        <v>146.36999510000001</v>
      </c>
      <c r="E1680" s="2">
        <v>147.57000729999999</v>
      </c>
      <c r="F1680" s="2">
        <v>147.00845340000001</v>
      </c>
      <c r="G1680" s="2">
        <v>22378700</v>
      </c>
      <c r="H1680" s="2" cm="1">
        <f t="array" ref="H1680">IF(ROW()=ROW(Stocks[#Headers])+1, 0, Stocks[[#This Row],[Date]] - INDEX(Stocks[Date], ROW()-ROW(Stocks[#Headers])))</f>
        <v>0</v>
      </c>
    </row>
    <row r="1681" spans="1:8" x14ac:dyDescent="0.3">
      <c r="A1681" s="1">
        <v>43488</v>
      </c>
      <c r="B1681" s="2">
        <v>148.27999879999999</v>
      </c>
      <c r="C1681" s="2">
        <v>148.8000031</v>
      </c>
      <c r="D1681" s="2">
        <v>143.0599976</v>
      </c>
      <c r="E1681" s="2">
        <v>144.3000031</v>
      </c>
      <c r="F1681" s="2">
        <v>143.7508698</v>
      </c>
      <c r="G1681" s="2">
        <v>20098400</v>
      </c>
      <c r="H1681" s="2" cm="1">
        <f t="array" ref="H1681">IF(ROW()=ROW(Stocks[#Headers])+1, 0, Stocks[[#This Row],[Date]] - INDEX(Stocks[Date], ROW()-ROW(Stocks[#Headers])))</f>
        <v>0</v>
      </c>
    </row>
    <row r="1682" spans="1:8" x14ac:dyDescent="0.3">
      <c r="A1682" s="1">
        <v>43489</v>
      </c>
      <c r="B1682" s="2">
        <v>144.63999939999999</v>
      </c>
      <c r="C1682" s="2">
        <v>146.4400024</v>
      </c>
      <c r="D1682" s="2">
        <v>142.52000430000001</v>
      </c>
      <c r="E1682" s="2">
        <v>145.83000179999999</v>
      </c>
      <c r="F1682" s="2">
        <v>145.27505489999999</v>
      </c>
      <c r="G1682" s="2">
        <v>20955500</v>
      </c>
      <c r="H1682" s="2" cm="1">
        <f t="array" ref="H1682">IF(ROW()=ROW(Stocks[#Headers])+1, 0, Stocks[[#This Row],[Date]] - INDEX(Stocks[Date], ROW()-ROW(Stocks[#Headers])))</f>
        <v>0</v>
      </c>
    </row>
    <row r="1683" spans="1:8" x14ac:dyDescent="0.3">
      <c r="A1683" s="1">
        <v>43490</v>
      </c>
      <c r="B1683" s="2">
        <v>147.47999569999999</v>
      </c>
      <c r="C1683" s="2">
        <v>149.83000179999999</v>
      </c>
      <c r="D1683" s="2">
        <v>146.53999329999999</v>
      </c>
      <c r="E1683" s="2">
        <v>149.0099945</v>
      </c>
      <c r="F1683" s="2">
        <v>148.44296259999999</v>
      </c>
      <c r="G1683" s="2">
        <v>22237200</v>
      </c>
      <c r="H1683" s="2" cm="1">
        <f t="array" ref="H1683">IF(ROW()=ROW(Stocks[#Headers])+1, 0, Stocks[[#This Row],[Date]] - INDEX(Stocks[Date], ROW()-ROW(Stocks[#Headers])))</f>
        <v>0</v>
      </c>
    </row>
    <row r="1684" spans="1:8" x14ac:dyDescent="0.3">
      <c r="A1684" s="1">
        <v>43493</v>
      </c>
      <c r="B1684" s="2">
        <v>148.0500031</v>
      </c>
      <c r="C1684" s="2">
        <v>148.96000670000001</v>
      </c>
      <c r="D1684" s="2">
        <v>146.21000670000001</v>
      </c>
      <c r="E1684" s="2">
        <v>147.47000120000001</v>
      </c>
      <c r="F1684" s="2">
        <v>146.90882869999999</v>
      </c>
      <c r="G1684" s="2">
        <v>15508500</v>
      </c>
      <c r="H1684" s="2" cm="1">
        <f t="array" ref="H1684">IF(ROW()=ROW(Stocks[#Headers])+1, 0, Stocks[[#This Row],[Date]] - INDEX(Stocks[Date], ROW()-ROW(Stocks[#Headers])))</f>
        <v>0</v>
      </c>
    </row>
    <row r="1685" spans="1:8" x14ac:dyDescent="0.3">
      <c r="A1685" s="1">
        <v>43494</v>
      </c>
      <c r="B1685" s="2">
        <v>148.0899963</v>
      </c>
      <c r="C1685" s="2">
        <v>148.1000061</v>
      </c>
      <c r="D1685" s="2">
        <v>143.42999270000001</v>
      </c>
      <c r="E1685" s="2">
        <v>144.1900024</v>
      </c>
      <c r="F1685" s="2">
        <v>143.64131159999999</v>
      </c>
      <c r="G1685" s="2">
        <v>17632100</v>
      </c>
      <c r="H1685" s="2" cm="1">
        <f t="array" ref="H1685">IF(ROW()=ROW(Stocks[#Headers])+1, 0, Stocks[[#This Row],[Date]] - INDEX(Stocks[Date], ROW()-ROW(Stocks[#Headers])))</f>
        <v>0</v>
      </c>
    </row>
    <row r="1686" spans="1:8" x14ac:dyDescent="0.3">
      <c r="A1686" s="1">
        <v>43495</v>
      </c>
      <c r="B1686" s="2">
        <v>146.22000120000001</v>
      </c>
      <c r="C1686" s="2">
        <v>150.9499969</v>
      </c>
      <c r="D1686" s="2">
        <v>145.6999969</v>
      </c>
      <c r="E1686" s="2">
        <v>150.41999820000001</v>
      </c>
      <c r="F1686" s="2">
        <v>149.84757999999999</v>
      </c>
      <c r="G1686" s="2">
        <v>44613200</v>
      </c>
      <c r="H1686" s="2" cm="1">
        <f t="array" ref="H1686">IF(ROW()=ROW(Stocks[#Headers])+1, 0, Stocks[[#This Row],[Date]] - INDEX(Stocks[Date], ROW()-ROW(Stocks[#Headers])))</f>
        <v>0</v>
      </c>
    </row>
    <row r="1687" spans="1:8" x14ac:dyDescent="0.3">
      <c r="A1687" s="1">
        <v>43496</v>
      </c>
      <c r="B1687" s="2">
        <v>165.6000061</v>
      </c>
      <c r="C1687" s="2">
        <v>171.67999270000001</v>
      </c>
      <c r="D1687" s="2">
        <v>165</v>
      </c>
      <c r="E1687" s="2">
        <v>166.6900024</v>
      </c>
      <c r="F1687" s="2">
        <v>166.05567930000001</v>
      </c>
      <c r="G1687" s="2">
        <v>77233600</v>
      </c>
      <c r="H1687" s="2" cm="1">
        <f t="array" ref="H1687">IF(ROW()=ROW(Stocks[#Headers])+1, 0, Stocks[[#This Row],[Date]] - INDEX(Stocks[Date], ROW()-ROW(Stocks[#Headers])))</f>
        <v>0</v>
      </c>
    </row>
    <row r="1688" spans="1:8" x14ac:dyDescent="0.3">
      <c r="A1688" s="1">
        <v>43497</v>
      </c>
      <c r="B1688" s="2">
        <v>165.8399963</v>
      </c>
      <c r="C1688" s="2">
        <v>169.1000061</v>
      </c>
      <c r="D1688" s="2">
        <v>165.6600037</v>
      </c>
      <c r="E1688" s="2">
        <v>165.71000670000001</v>
      </c>
      <c r="F1688" s="2">
        <v>165.07940669999999</v>
      </c>
      <c r="G1688" s="2">
        <v>30806500</v>
      </c>
      <c r="H1688" s="2" cm="1">
        <f t="array" ref="H1688">IF(ROW()=ROW(Stocks[#Headers])+1, 0, Stocks[[#This Row],[Date]] - INDEX(Stocks[Date], ROW()-ROW(Stocks[#Headers])))</f>
        <v>0</v>
      </c>
    </row>
    <row r="1689" spans="1:8" x14ac:dyDescent="0.3">
      <c r="A1689" s="1">
        <v>43500</v>
      </c>
      <c r="B1689" s="2">
        <v>165.6999969</v>
      </c>
      <c r="C1689" s="2">
        <v>169.3000031</v>
      </c>
      <c r="D1689" s="2">
        <v>163.61999510000001</v>
      </c>
      <c r="E1689" s="2">
        <v>169.25</v>
      </c>
      <c r="F1689" s="2">
        <v>168.60592650000001</v>
      </c>
      <c r="G1689" s="2">
        <v>20036000</v>
      </c>
      <c r="H1689" s="2" cm="1">
        <f t="array" ref="H1689">IF(ROW()=ROW(Stocks[#Headers])+1, 0, Stocks[[#This Row],[Date]] - INDEX(Stocks[Date], ROW()-ROW(Stocks[#Headers])))</f>
        <v>0</v>
      </c>
    </row>
    <row r="1690" spans="1:8" x14ac:dyDescent="0.3">
      <c r="A1690" s="1">
        <v>43501</v>
      </c>
      <c r="B1690" s="2">
        <v>169.1499939</v>
      </c>
      <c r="C1690" s="2">
        <v>171.97999569999999</v>
      </c>
      <c r="D1690" s="2">
        <v>168.6900024</v>
      </c>
      <c r="E1690" s="2">
        <v>171.1600037</v>
      </c>
      <c r="F1690" s="2">
        <v>170.508667</v>
      </c>
      <c r="G1690" s="2">
        <v>22557000</v>
      </c>
      <c r="H1690" s="2" cm="1">
        <f t="array" ref="H1690">IF(ROW()=ROW(Stocks[#Headers])+1, 0, Stocks[[#This Row],[Date]] - INDEX(Stocks[Date], ROW()-ROW(Stocks[#Headers])))</f>
        <v>0</v>
      </c>
    </row>
    <row r="1691" spans="1:8" x14ac:dyDescent="0.3">
      <c r="A1691" s="1">
        <v>43502</v>
      </c>
      <c r="B1691" s="2">
        <v>171.1999969</v>
      </c>
      <c r="C1691" s="2">
        <v>172.47000120000001</v>
      </c>
      <c r="D1691" s="2">
        <v>169.27000430000001</v>
      </c>
      <c r="E1691" s="2">
        <v>170.4900055</v>
      </c>
      <c r="F1691" s="2">
        <v>169.841217</v>
      </c>
      <c r="G1691" s="2">
        <v>13281200</v>
      </c>
      <c r="H1691" s="2" cm="1">
        <f t="array" ref="H1691">IF(ROW()=ROW(Stocks[#Headers])+1, 0, Stocks[[#This Row],[Date]] - INDEX(Stocks[Date], ROW()-ROW(Stocks[#Headers])))</f>
        <v>0</v>
      </c>
    </row>
    <row r="1692" spans="1:8" x14ac:dyDescent="0.3">
      <c r="A1692" s="1">
        <v>43503</v>
      </c>
      <c r="B1692" s="2">
        <v>168.1999969</v>
      </c>
      <c r="C1692" s="2">
        <v>169.2400055</v>
      </c>
      <c r="D1692" s="2">
        <v>165.25</v>
      </c>
      <c r="E1692" s="2">
        <v>166.38000489999999</v>
      </c>
      <c r="F1692" s="2">
        <v>165.7468719</v>
      </c>
      <c r="G1692" s="2">
        <v>17517600</v>
      </c>
      <c r="H1692" s="2" cm="1">
        <f t="array" ref="H1692">IF(ROW()=ROW(Stocks[#Headers])+1, 0, Stocks[[#This Row],[Date]] - INDEX(Stocks[Date], ROW()-ROW(Stocks[#Headers])))</f>
        <v>0</v>
      </c>
    </row>
    <row r="1693" spans="1:8" x14ac:dyDescent="0.3">
      <c r="A1693" s="1">
        <v>43504</v>
      </c>
      <c r="B1693" s="2">
        <v>164.47000120000001</v>
      </c>
      <c r="C1693" s="2">
        <v>167.36999510000001</v>
      </c>
      <c r="D1693" s="2">
        <v>164.21000670000001</v>
      </c>
      <c r="E1693" s="2">
        <v>167.33000179999999</v>
      </c>
      <c r="F1693" s="2">
        <v>166.69323729999999</v>
      </c>
      <c r="G1693" s="2">
        <v>12561400</v>
      </c>
      <c r="H1693" s="2" cm="1">
        <f t="array" ref="H1693">IF(ROW()=ROW(Stocks[#Headers])+1, 0, Stocks[[#This Row],[Date]] - INDEX(Stocks[Date], ROW()-ROW(Stocks[#Headers])))</f>
        <v>0</v>
      </c>
    </row>
    <row r="1694" spans="1:8" x14ac:dyDescent="0.3">
      <c r="A1694" s="1">
        <v>43507</v>
      </c>
      <c r="B1694" s="2">
        <v>167.8999939</v>
      </c>
      <c r="C1694" s="2">
        <v>168.3000031</v>
      </c>
      <c r="D1694" s="2">
        <v>165.08000179999999</v>
      </c>
      <c r="E1694" s="2">
        <v>165.78999329999999</v>
      </c>
      <c r="F1694" s="2">
        <v>165.15910339999999</v>
      </c>
      <c r="G1694" s="2">
        <v>12811200</v>
      </c>
      <c r="H1694" s="2" cm="1">
        <f t="array" ref="H1694">IF(ROW()=ROW(Stocks[#Headers])+1, 0, Stocks[[#This Row],[Date]] - INDEX(Stocks[Date], ROW()-ROW(Stocks[#Headers])))</f>
        <v>0</v>
      </c>
    </row>
    <row r="1695" spans="1:8" x14ac:dyDescent="0.3">
      <c r="A1695" s="1">
        <v>43508</v>
      </c>
      <c r="B1695" s="2">
        <v>166.86000060000001</v>
      </c>
      <c r="C1695" s="2">
        <v>168.3399963</v>
      </c>
      <c r="D1695" s="2">
        <v>164.5</v>
      </c>
      <c r="E1695" s="2">
        <v>165.03999329999999</v>
      </c>
      <c r="F1695" s="2">
        <v>164.41195680000001</v>
      </c>
      <c r="G1695" s="2">
        <v>16292300</v>
      </c>
      <c r="H1695" s="2" cm="1">
        <f t="array" ref="H1695">IF(ROW()=ROW(Stocks[#Headers])+1, 0, Stocks[[#This Row],[Date]] - INDEX(Stocks[Date], ROW()-ROW(Stocks[#Headers])))</f>
        <v>0</v>
      </c>
    </row>
    <row r="1696" spans="1:8" x14ac:dyDescent="0.3">
      <c r="A1696" s="1">
        <v>43509</v>
      </c>
      <c r="B1696" s="2">
        <v>165.38000489999999</v>
      </c>
      <c r="C1696" s="2">
        <v>166.22000120000001</v>
      </c>
      <c r="D1696" s="2">
        <v>163.72999569999999</v>
      </c>
      <c r="E1696" s="2">
        <v>164.07000729999999</v>
      </c>
      <c r="F1696" s="2">
        <v>163.44566349999999</v>
      </c>
      <c r="G1696" s="2">
        <v>14205100</v>
      </c>
      <c r="H1696" s="2" cm="1">
        <f t="array" ref="H1696">IF(ROW()=ROW(Stocks[#Headers])+1, 0, Stocks[[#This Row],[Date]] - INDEX(Stocks[Date], ROW()-ROW(Stocks[#Headers])))</f>
        <v>0</v>
      </c>
    </row>
    <row r="1697" spans="1:8" x14ac:dyDescent="0.3">
      <c r="A1697" s="1">
        <v>43510</v>
      </c>
      <c r="B1697" s="2">
        <v>163.1900024</v>
      </c>
      <c r="C1697" s="2">
        <v>164.86999510000001</v>
      </c>
      <c r="D1697" s="2">
        <v>162.25</v>
      </c>
      <c r="E1697" s="2">
        <v>163.9499969</v>
      </c>
      <c r="F1697" s="2">
        <v>163.3260956</v>
      </c>
      <c r="G1697" s="2">
        <v>12755200</v>
      </c>
      <c r="H1697" s="2" cm="1">
        <f t="array" ref="H1697">IF(ROW()=ROW(Stocks[#Headers])+1, 0, Stocks[[#This Row],[Date]] - INDEX(Stocks[Date], ROW()-ROW(Stocks[#Headers])))</f>
        <v>0</v>
      </c>
    </row>
    <row r="1698" spans="1:8" x14ac:dyDescent="0.3">
      <c r="A1698" s="1">
        <v>43511</v>
      </c>
      <c r="B1698" s="2">
        <v>164.5099945</v>
      </c>
      <c r="C1698" s="2">
        <v>164.6999969</v>
      </c>
      <c r="D1698" s="2">
        <v>160.86000060000001</v>
      </c>
      <c r="E1698" s="2">
        <v>162.5</v>
      </c>
      <c r="F1698" s="2">
        <v>161.8816223</v>
      </c>
      <c r="G1698" s="2">
        <v>15504400</v>
      </c>
      <c r="H1698" s="2" cm="1">
        <f t="array" ref="H1698">IF(ROW()=ROW(Stocks[#Headers])+1, 0, Stocks[[#This Row],[Date]] - INDEX(Stocks[Date], ROW()-ROW(Stocks[#Headers])))</f>
        <v>0</v>
      </c>
    </row>
    <row r="1699" spans="1:8" x14ac:dyDescent="0.3">
      <c r="A1699" s="1">
        <v>43515</v>
      </c>
      <c r="B1699" s="2">
        <v>160.5</v>
      </c>
      <c r="C1699" s="2">
        <v>164.1499939</v>
      </c>
      <c r="D1699" s="2">
        <v>160.33000179999999</v>
      </c>
      <c r="E1699" s="2">
        <v>162.28999329999999</v>
      </c>
      <c r="F1699" s="2">
        <v>161.67240910000001</v>
      </c>
      <c r="G1699" s="2">
        <v>14345400</v>
      </c>
      <c r="H1699" s="2" cm="1">
        <f t="array" ref="H1699">IF(ROW()=ROW(Stocks[#Headers])+1, 0, Stocks[[#This Row],[Date]] - INDEX(Stocks[Date], ROW()-ROW(Stocks[#Headers])))</f>
        <v>0</v>
      </c>
    </row>
    <row r="1700" spans="1:8" x14ac:dyDescent="0.3">
      <c r="A1700" s="1">
        <v>43516</v>
      </c>
      <c r="B1700" s="2">
        <v>162.25</v>
      </c>
      <c r="C1700" s="2">
        <v>163.72000120000001</v>
      </c>
      <c r="D1700" s="2">
        <v>161.25</v>
      </c>
      <c r="E1700" s="2">
        <v>162.5599976</v>
      </c>
      <c r="F1700" s="2">
        <v>161.94139100000001</v>
      </c>
      <c r="G1700" s="2">
        <v>11770700</v>
      </c>
      <c r="H1700" s="2" cm="1">
        <f t="array" ref="H1700">IF(ROW()=ROW(Stocks[#Headers])+1, 0, Stocks[[#This Row],[Date]] - INDEX(Stocks[Date], ROW()-ROW(Stocks[#Headers])))</f>
        <v>0</v>
      </c>
    </row>
    <row r="1701" spans="1:8" x14ac:dyDescent="0.3">
      <c r="A1701" s="1">
        <v>43517</v>
      </c>
      <c r="B1701" s="2">
        <v>161.92999270000001</v>
      </c>
      <c r="C1701" s="2">
        <v>162.2400055</v>
      </c>
      <c r="D1701" s="2">
        <v>159.5899963</v>
      </c>
      <c r="E1701" s="2">
        <v>160.03999329999999</v>
      </c>
      <c r="F1701" s="2">
        <v>159.43098449999999</v>
      </c>
      <c r="G1701" s="2">
        <v>15607800</v>
      </c>
      <c r="H1701" s="2" cm="1">
        <f t="array" ref="H1701">IF(ROW()=ROW(Stocks[#Headers])+1, 0, Stocks[[#This Row],[Date]] - INDEX(Stocks[Date], ROW()-ROW(Stocks[#Headers])))</f>
        <v>0</v>
      </c>
    </row>
    <row r="1702" spans="1:8" x14ac:dyDescent="0.3">
      <c r="A1702" s="1">
        <v>43518</v>
      </c>
      <c r="B1702" s="2">
        <v>160.58000179999999</v>
      </c>
      <c r="C1702" s="2">
        <v>162.4100037</v>
      </c>
      <c r="D1702" s="2">
        <v>160.3099976</v>
      </c>
      <c r="E1702" s="2">
        <v>161.88999939999999</v>
      </c>
      <c r="F1702" s="2">
        <v>161.27394100000001</v>
      </c>
      <c r="G1702" s="2">
        <v>15858500</v>
      </c>
      <c r="H1702" s="2" cm="1">
        <f t="array" ref="H1702">IF(ROW()=ROW(Stocks[#Headers])+1, 0, Stocks[[#This Row],[Date]] - INDEX(Stocks[Date], ROW()-ROW(Stocks[#Headers])))</f>
        <v>0</v>
      </c>
    </row>
    <row r="1703" spans="1:8" x14ac:dyDescent="0.3">
      <c r="A1703" s="1">
        <v>43521</v>
      </c>
      <c r="B1703" s="2">
        <v>163.07000729999999</v>
      </c>
      <c r="C1703" s="2">
        <v>166.07000729999999</v>
      </c>
      <c r="D1703" s="2">
        <v>162.8999939</v>
      </c>
      <c r="E1703" s="2">
        <v>164.61999510000001</v>
      </c>
      <c r="F1703" s="2">
        <v>163.99356080000001</v>
      </c>
      <c r="G1703" s="2">
        <v>18737100</v>
      </c>
      <c r="H1703" s="2" cm="1">
        <f t="array" ref="H1703">IF(ROW()=ROW(Stocks[#Headers])+1, 0, Stocks[[#This Row],[Date]] - INDEX(Stocks[Date], ROW()-ROW(Stocks[#Headers])))</f>
        <v>0</v>
      </c>
    </row>
    <row r="1704" spans="1:8" x14ac:dyDescent="0.3">
      <c r="A1704" s="1">
        <v>43522</v>
      </c>
      <c r="B1704" s="2">
        <v>164.3399963</v>
      </c>
      <c r="C1704" s="2">
        <v>166.2400055</v>
      </c>
      <c r="D1704" s="2">
        <v>163.8000031</v>
      </c>
      <c r="E1704" s="2">
        <v>164.13000489999999</v>
      </c>
      <c r="F1704" s="2">
        <v>163.50543210000001</v>
      </c>
      <c r="G1704" s="2">
        <v>13784100</v>
      </c>
      <c r="H1704" s="2" cm="1">
        <f t="array" ref="H1704">IF(ROW()=ROW(Stocks[#Headers])+1, 0, Stocks[[#This Row],[Date]] - INDEX(Stocks[Date], ROW()-ROW(Stocks[#Headers])))</f>
        <v>0</v>
      </c>
    </row>
    <row r="1705" spans="1:8" x14ac:dyDescent="0.3">
      <c r="A1705" s="1">
        <v>43523</v>
      </c>
      <c r="B1705" s="2">
        <v>162.8999939</v>
      </c>
      <c r="C1705" s="2">
        <v>163.92999270000001</v>
      </c>
      <c r="D1705" s="2">
        <v>160.4100037</v>
      </c>
      <c r="E1705" s="2">
        <v>162.8099976</v>
      </c>
      <c r="F1705" s="2">
        <v>162.19044489999999</v>
      </c>
      <c r="G1705" s="2">
        <v>12697500</v>
      </c>
      <c r="H1705" s="2" cm="1">
        <f t="array" ref="H1705">IF(ROW()=ROW(Stocks[#Headers])+1, 0, Stocks[[#This Row],[Date]] - INDEX(Stocks[Date], ROW()-ROW(Stocks[#Headers])))</f>
        <v>0</v>
      </c>
    </row>
    <row r="1706" spans="1:8" x14ac:dyDescent="0.3">
      <c r="A1706" s="1">
        <v>43524</v>
      </c>
      <c r="B1706" s="2">
        <v>162.36999510000001</v>
      </c>
      <c r="C1706" s="2">
        <v>163.5</v>
      </c>
      <c r="D1706" s="2">
        <v>160.86000060000001</v>
      </c>
      <c r="E1706" s="2">
        <v>161.4499969</v>
      </c>
      <c r="F1706" s="2">
        <v>160.83561710000001</v>
      </c>
      <c r="G1706" s="2">
        <v>11114200</v>
      </c>
      <c r="H1706" s="2" cm="1">
        <f t="array" ref="H1706">IF(ROW()=ROW(Stocks[#Headers])+1, 0, Stocks[[#This Row],[Date]] - INDEX(Stocks[Date], ROW()-ROW(Stocks[#Headers])))</f>
        <v>0</v>
      </c>
    </row>
    <row r="1707" spans="1:8" x14ac:dyDescent="0.3">
      <c r="A1707" s="1">
        <v>43525</v>
      </c>
      <c r="B1707" s="2">
        <v>162.6000061</v>
      </c>
      <c r="C1707" s="2">
        <v>163.13000489999999</v>
      </c>
      <c r="D1707" s="2">
        <v>161.6900024</v>
      </c>
      <c r="E1707" s="2">
        <v>162.27999879999999</v>
      </c>
      <c r="F1707" s="2">
        <v>161.66246029999999</v>
      </c>
      <c r="G1707" s="2">
        <v>11097800</v>
      </c>
      <c r="H1707" s="2" cm="1">
        <f t="array" ref="H1707">IF(ROW()=ROW(Stocks[#Headers])+1, 0, Stocks[[#This Row],[Date]] - INDEX(Stocks[Date], ROW()-ROW(Stocks[#Headers])))</f>
        <v>0</v>
      </c>
    </row>
    <row r="1708" spans="1:8" x14ac:dyDescent="0.3">
      <c r="A1708" s="1">
        <v>43528</v>
      </c>
      <c r="B1708" s="2">
        <v>163.8999939</v>
      </c>
      <c r="C1708" s="2">
        <v>167.5</v>
      </c>
      <c r="D1708" s="2">
        <v>163.83000179999999</v>
      </c>
      <c r="E1708" s="2">
        <v>167.36999510000001</v>
      </c>
      <c r="F1708" s="2">
        <v>166.73307800000001</v>
      </c>
      <c r="G1708" s="2">
        <v>18894700</v>
      </c>
      <c r="H1708" s="2" cm="1">
        <f t="array" ref="H1708">IF(ROW()=ROW(Stocks[#Headers])+1, 0, Stocks[[#This Row],[Date]] - INDEX(Stocks[Date], ROW()-ROW(Stocks[#Headers])))</f>
        <v>0</v>
      </c>
    </row>
    <row r="1709" spans="1:8" x14ac:dyDescent="0.3">
      <c r="A1709" s="1">
        <v>43529</v>
      </c>
      <c r="B1709" s="2">
        <v>167.36999510000001</v>
      </c>
      <c r="C1709" s="2">
        <v>171.88000489999999</v>
      </c>
      <c r="D1709" s="2">
        <v>166.5500031</v>
      </c>
      <c r="E1709" s="2">
        <v>171.2599945</v>
      </c>
      <c r="F1709" s="2">
        <v>170.6082916</v>
      </c>
      <c r="G1709" s="2">
        <v>28187900</v>
      </c>
      <c r="H1709" s="2" cm="1">
        <f t="array" ref="H1709">IF(ROW()=ROW(Stocks[#Headers])+1, 0, Stocks[[#This Row],[Date]] - INDEX(Stocks[Date], ROW()-ROW(Stocks[#Headers])))</f>
        <v>0</v>
      </c>
    </row>
    <row r="1710" spans="1:8" x14ac:dyDescent="0.3">
      <c r="A1710" s="1">
        <v>43530</v>
      </c>
      <c r="B1710" s="2">
        <v>172.8999939</v>
      </c>
      <c r="C1710" s="2">
        <v>173.57000729999999</v>
      </c>
      <c r="D1710" s="2">
        <v>171.27000430000001</v>
      </c>
      <c r="E1710" s="2">
        <v>172.5099945</v>
      </c>
      <c r="F1710" s="2">
        <v>171.85353090000001</v>
      </c>
      <c r="G1710" s="2">
        <v>21531700</v>
      </c>
      <c r="H1710" s="2" cm="1">
        <f t="array" ref="H1710">IF(ROW()=ROW(Stocks[#Headers])+1, 0, Stocks[[#This Row],[Date]] - INDEX(Stocks[Date], ROW()-ROW(Stocks[#Headers])))</f>
        <v>0</v>
      </c>
    </row>
    <row r="1711" spans="1:8" x14ac:dyDescent="0.3">
      <c r="A1711" s="1">
        <v>43531</v>
      </c>
      <c r="B1711" s="2">
        <v>171.5</v>
      </c>
      <c r="C1711" s="2">
        <v>171.7400055</v>
      </c>
      <c r="D1711" s="2">
        <v>167.61000060000001</v>
      </c>
      <c r="E1711" s="2">
        <v>169.13000489999999</v>
      </c>
      <c r="F1711" s="2">
        <v>168.48638919999999</v>
      </c>
      <c r="G1711" s="2">
        <v>18306500</v>
      </c>
      <c r="H1711" s="2" cm="1">
        <f t="array" ref="H1711">IF(ROW()=ROW(Stocks[#Headers])+1, 0, Stocks[[#This Row],[Date]] - INDEX(Stocks[Date], ROW()-ROW(Stocks[#Headers])))</f>
        <v>0</v>
      </c>
    </row>
    <row r="1712" spans="1:8" x14ac:dyDescent="0.3">
      <c r="A1712" s="1">
        <v>43532</v>
      </c>
      <c r="B1712" s="2">
        <v>166.1999969</v>
      </c>
      <c r="C1712" s="2">
        <v>169.61999510000001</v>
      </c>
      <c r="D1712" s="2">
        <v>165.97000120000001</v>
      </c>
      <c r="E1712" s="2">
        <v>169.6000061</v>
      </c>
      <c r="F1712" s="2">
        <v>168.95462040000001</v>
      </c>
      <c r="G1712" s="2">
        <v>13184800</v>
      </c>
      <c r="H1712" s="2" cm="1">
        <f t="array" ref="H1712">IF(ROW()=ROW(Stocks[#Headers])+1, 0, Stocks[[#This Row],[Date]] - INDEX(Stocks[Date], ROW()-ROW(Stocks[#Headers])))</f>
        <v>0</v>
      </c>
    </row>
    <row r="1713" spans="1:8" x14ac:dyDescent="0.3">
      <c r="A1713" s="1">
        <v>43535</v>
      </c>
      <c r="B1713" s="2">
        <v>171.6000061</v>
      </c>
      <c r="C1713" s="2">
        <v>174.3000031</v>
      </c>
      <c r="D1713" s="2">
        <v>171.58000179999999</v>
      </c>
      <c r="E1713" s="2">
        <v>172.07000729999999</v>
      </c>
      <c r="F1713" s="2">
        <v>171.41520689999999</v>
      </c>
      <c r="G1713" s="2">
        <v>18884000</v>
      </c>
      <c r="H1713" s="2" cm="1">
        <f t="array" ref="H1713">IF(ROW()=ROW(Stocks[#Headers])+1, 0, Stocks[[#This Row],[Date]] - INDEX(Stocks[Date], ROW()-ROW(Stocks[#Headers])))</f>
        <v>0</v>
      </c>
    </row>
    <row r="1714" spans="1:8" x14ac:dyDescent="0.3">
      <c r="A1714" s="1">
        <v>43536</v>
      </c>
      <c r="B1714" s="2">
        <v>172.0899963</v>
      </c>
      <c r="C1714" s="2">
        <v>173.8000031</v>
      </c>
      <c r="D1714" s="2">
        <v>171.22000120000001</v>
      </c>
      <c r="E1714" s="2">
        <v>171.91999820000001</v>
      </c>
      <c r="F1714" s="2">
        <v>171.26577760000001</v>
      </c>
      <c r="G1714" s="2">
        <v>12155300</v>
      </c>
      <c r="H1714" s="2" cm="1">
        <f t="array" ref="H1714">IF(ROW()=ROW(Stocks[#Headers])+1, 0, Stocks[[#This Row],[Date]] - INDEX(Stocks[Date], ROW()-ROW(Stocks[#Headers])))</f>
        <v>0</v>
      </c>
    </row>
    <row r="1715" spans="1:8" x14ac:dyDescent="0.3">
      <c r="A1715" s="1">
        <v>43537</v>
      </c>
      <c r="B1715" s="2">
        <v>172.32000729999999</v>
      </c>
      <c r="C1715" s="2">
        <v>174.02999879999999</v>
      </c>
      <c r="D1715" s="2">
        <v>172.11999510000001</v>
      </c>
      <c r="E1715" s="2">
        <v>173.36999510000001</v>
      </c>
      <c r="F1715" s="2">
        <v>172.71025090000001</v>
      </c>
      <c r="G1715" s="2">
        <v>11973300</v>
      </c>
      <c r="H1715" s="2" cm="1">
        <f t="array" ref="H1715">IF(ROW()=ROW(Stocks[#Headers])+1, 0, Stocks[[#This Row],[Date]] - INDEX(Stocks[Date], ROW()-ROW(Stocks[#Headers])))</f>
        <v>0</v>
      </c>
    </row>
    <row r="1716" spans="1:8" x14ac:dyDescent="0.3">
      <c r="A1716" s="1">
        <v>43538</v>
      </c>
      <c r="B1716" s="2">
        <v>169.7599945</v>
      </c>
      <c r="C1716" s="2">
        <v>171.1499939</v>
      </c>
      <c r="D1716" s="2">
        <v>168.1600037</v>
      </c>
      <c r="E1716" s="2">
        <v>170.16999820000001</v>
      </c>
      <c r="F1716" s="2">
        <v>169.52243039999999</v>
      </c>
      <c r="G1716" s="2">
        <v>18037400</v>
      </c>
      <c r="H1716" s="2" cm="1">
        <f t="array" ref="H1716">IF(ROW()=ROW(Stocks[#Headers])+1, 0, Stocks[[#This Row],[Date]] - INDEX(Stocks[Date], ROW()-ROW(Stocks[#Headers])))</f>
        <v>0</v>
      </c>
    </row>
    <row r="1717" spans="1:8" x14ac:dyDescent="0.3">
      <c r="A1717" s="1">
        <v>43539</v>
      </c>
      <c r="B1717" s="2">
        <v>167.1600037</v>
      </c>
      <c r="C1717" s="2">
        <v>167.58000179999999</v>
      </c>
      <c r="D1717" s="2">
        <v>162.5099945</v>
      </c>
      <c r="E1717" s="2">
        <v>165.97999569999999</v>
      </c>
      <c r="F1717" s="2">
        <v>165.34838869999999</v>
      </c>
      <c r="G1717" s="2">
        <v>37135400</v>
      </c>
      <c r="H1717" s="2" cm="1">
        <f t="array" ref="H1717">IF(ROW()=ROW(Stocks[#Headers])+1, 0, Stocks[[#This Row],[Date]] - INDEX(Stocks[Date], ROW()-ROW(Stocks[#Headers])))</f>
        <v>0</v>
      </c>
    </row>
    <row r="1718" spans="1:8" x14ac:dyDescent="0.3">
      <c r="A1718" s="1">
        <v>43542</v>
      </c>
      <c r="B1718" s="2">
        <v>163.57000729999999</v>
      </c>
      <c r="C1718" s="2">
        <v>163.8999939</v>
      </c>
      <c r="D1718" s="2">
        <v>159.27999879999999</v>
      </c>
      <c r="E1718" s="2">
        <v>160.47000120000001</v>
      </c>
      <c r="F1718" s="2">
        <v>159.85934449999999</v>
      </c>
      <c r="G1718" s="2">
        <v>37524200</v>
      </c>
      <c r="H1718" s="2" cm="1">
        <f t="array" ref="H1718">IF(ROW()=ROW(Stocks[#Headers])+1, 0, Stocks[[#This Row],[Date]] - INDEX(Stocks[Date], ROW()-ROW(Stocks[#Headers])))</f>
        <v>0</v>
      </c>
    </row>
    <row r="1719" spans="1:8" x14ac:dyDescent="0.3">
      <c r="A1719" s="1">
        <v>43543</v>
      </c>
      <c r="B1719" s="2">
        <v>161.47999569999999</v>
      </c>
      <c r="C1719" s="2">
        <v>163.82000729999999</v>
      </c>
      <c r="D1719" s="2">
        <v>160.82000729999999</v>
      </c>
      <c r="E1719" s="2">
        <v>161.57000729999999</v>
      </c>
      <c r="F1719" s="2">
        <v>160.9551697</v>
      </c>
      <c r="G1719" s="2">
        <v>25611500</v>
      </c>
      <c r="H1719" s="2" cm="1">
        <f t="array" ref="H1719">IF(ROW()=ROW(Stocks[#Headers])+1, 0, Stocks[[#This Row],[Date]] - INDEX(Stocks[Date], ROW()-ROW(Stocks[#Headers])))</f>
        <v>0</v>
      </c>
    </row>
    <row r="1720" spans="1:8" x14ac:dyDescent="0.3">
      <c r="A1720" s="1">
        <v>43544</v>
      </c>
      <c r="B1720" s="2">
        <v>161.5</v>
      </c>
      <c r="C1720" s="2">
        <v>166.11999510000001</v>
      </c>
      <c r="D1720" s="2">
        <v>161.2400055</v>
      </c>
      <c r="E1720" s="2">
        <v>165.4400024</v>
      </c>
      <c r="F1720" s="2">
        <v>164.81044009999999</v>
      </c>
      <c r="G1720" s="2">
        <v>20211500</v>
      </c>
      <c r="H1720" s="2" cm="1">
        <f t="array" ref="H1720">IF(ROW()=ROW(Stocks[#Headers])+1, 0, Stocks[[#This Row],[Date]] - INDEX(Stocks[Date], ROW()-ROW(Stocks[#Headers])))</f>
        <v>0</v>
      </c>
    </row>
    <row r="1721" spans="1:8" x14ac:dyDescent="0.3">
      <c r="A1721" s="1">
        <v>43545</v>
      </c>
      <c r="B1721" s="2">
        <v>164.88999939999999</v>
      </c>
      <c r="C1721" s="2">
        <v>166.38999939999999</v>
      </c>
      <c r="D1721" s="2">
        <v>163.75</v>
      </c>
      <c r="E1721" s="2">
        <v>166.08000179999999</v>
      </c>
      <c r="F1721" s="2">
        <v>165.44799800000001</v>
      </c>
      <c r="G1721" s="2">
        <v>16223000</v>
      </c>
      <c r="H1721" s="2" cm="1">
        <f t="array" ref="H1721">IF(ROW()=ROW(Stocks[#Headers])+1, 0, Stocks[[#This Row],[Date]] - INDEX(Stocks[Date], ROW()-ROW(Stocks[#Headers])))</f>
        <v>0</v>
      </c>
    </row>
    <row r="1722" spans="1:8" x14ac:dyDescent="0.3">
      <c r="A1722" s="1">
        <v>43546</v>
      </c>
      <c r="B1722" s="2">
        <v>165.6499939</v>
      </c>
      <c r="C1722" s="2">
        <v>167.41999820000001</v>
      </c>
      <c r="D1722" s="2">
        <v>164.0899963</v>
      </c>
      <c r="E1722" s="2">
        <v>164.3399963</v>
      </c>
      <c r="F1722" s="2">
        <v>163.71461489999999</v>
      </c>
      <c r="G1722" s="2">
        <v>16389200</v>
      </c>
      <c r="H1722" s="2" cm="1">
        <f t="array" ref="H1722">IF(ROW()=ROW(Stocks[#Headers])+1, 0, Stocks[[#This Row],[Date]] - INDEX(Stocks[Date], ROW()-ROW(Stocks[#Headers])))</f>
        <v>0</v>
      </c>
    </row>
    <row r="1723" spans="1:8" x14ac:dyDescent="0.3">
      <c r="A1723" s="1">
        <v>43549</v>
      </c>
      <c r="B1723" s="2">
        <v>163</v>
      </c>
      <c r="C1723" s="2">
        <v>166.53999329999999</v>
      </c>
      <c r="D1723" s="2">
        <v>162</v>
      </c>
      <c r="E1723" s="2">
        <v>166.28999329999999</v>
      </c>
      <c r="F1723" s="2">
        <v>165.657196</v>
      </c>
      <c r="G1723" s="2">
        <v>12631200</v>
      </c>
      <c r="H1723" s="2" cm="1">
        <f t="array" ref="H1723">IF(ROW()=ROW(Stocks[#Headers])+1, 0, Stocks[[#This Row],[Date]] - INDEX(Stocks[Date], ROW()-ROW(Stocks[#Headers])))</f>
        <v>0</v>
      </c>
    </row>
    <row r="1724" spans="1:8" x14ac:dyDescent="0.3">
      <c r="A1724" s="1">
        <v>43550</v>
      </c>
      <c r="B1724" s="2">
        <v>167.3500061</v>
      </c>
      <c r="C1724" s="2">
        <v>169.4499969</v>
      </c>
      <c r="D1724" s="2">
        <v>166.3500061</v>
      </c>
      <c r="E1724" s="2">
        <v>167.67999270000001</v>
      </c>
      <c r="F1724" s="2">
        <v>167.04191589999999</v>
      </c>
      <c r="G1724" s="2">
        <v>15437900</v>
      </c>
      <c r="H1724" s="2" cm="1">
        <f t="array" ref="H1724">IF(ROW()=ROW(Stocks[#Headers])+1, 0, Stocks[[#This Row],[Date]] - INDEX(Stocks[Date], ROW()-ROW(Stocks[#Headers])))</f>
        <v>0</v>
      </c>
    </row>
    <row r="1725" spans="1:8" x14ac:dyDescent="0.3">
      <c r="A1725" s="1">
        <v>43551</v>
      </c>
      <c r="B1725" s="2">
        <v>167.8500061</v>
      </c>
      <c r="C1725" s="2">
        <v>168.9400024</v>
      </c>
      <c r="D1725" s="2">
        <v>164.78999329999999</v>
      </c>
      <c r="E1725" s="2">
        <v>165.86999510000001</v>
      </c>
      <c r="F1725" s="2">
        <v>165.2388</v>
      </c>
      <c r="G1725" s="2">
        <v>10620300</v>
      </c>
      <c r="H1725" s="2" cm="1">
        <f t="array" ref="H1725">IF(ROW()=ROW(Stocks[#Headers])+1, 0, Stocks[[#This Row],[Date]] - INDEX(Stocks[Date], ROW()-ROW(Stocks[#Headers])))</f>
        <v>0</v>
      </c>
    </row>
    <row r="1726" spans="1:8" x14ac:dyDescent="0.3">
      <c r="A1726" s="1">
        <v>43552</v>
      </c>
      <c r="B1726" s="2">
        <v>164.57000729999999</v>
      </c>
      <c r="C1726" s="2">
        <v>166.72000120000001</v>
      </c>
      <c r="D1726" s="2">
        <v>163.33000179999999</v>
      </c>
      <c r="E1726" s="2">
        <v>165.5500031</v>
      </c>
      <c r="F1726" s="2">
        <v>164.92002869999999</v>
      </c>
      <c r="G1726" s="2">
        <v>10443000</v>
      </c>
      <c r="H1726" s="2" cm="1">
        <f t="array" ref="H1726">IF(ROW()=ROW(Stocks[#Headers])+1, 0, Stocks[[#This Row],[Date]] - INDEX(Stocks[Date], ROW()-ROW(Stocks[#Headers])))</f>
        <v>0</v>
      </c>
    </row>
    <row r="1727" spans="1:8" x14ac:dyDescent="0.3">
      <c r="A1727" s="1">
        <v>43553</v>
      </c>
      <c r="B1727" s="2">
        <v>166.38999939999999</v>
      </c>
      <c r="C1727" s="2">
        <v>167.1900024</v>
      </c>
      <c r="D1727" s="2">
        <v>164.8099976</v>
      </c>
      <c r="E1727" s="2">
        <v>166.6900024</v>
      </c>
      <c r="F1727" s="2">
        <v>166.05567930000001</v>
      </c>
      <c r="G1727" s="2">
        <v>13455500</v>
      </c>
      <c r="H1727" s="2" cm="1">
        <f t="array" ref="H1727">IF(ROW()=ROW(Stocks[#Headers])+1, 0, Stocks[[#This Row],[Date]] - INDEX(Stocks[Date], ROW()-ROW(Stocks[#Headers])))</f>
        <v>0</v>
      </c>
    </row>
    <row r="1728" spans="1:8" x14ac:dyDescent="0.3">
      <c r="A1728" s="1">
        <v>43556</v>
      </c>
      <c r="B1728" s="2">
        <v>167.83000179999999</v>
      </c>
      <c r="C1728" s="2">
        <v>168.8999939</v>
      </c>
      <c r="D1728" s="2">
        <v>167.27999879999999</v>
      </c>
      <c r="E1728" s="2">
        <v>168.6999969</v>
      </c>
      <c r="F1728" s="2">
        <v>168.05802919999999</v>
      </c>
      <c r="G1728" s="2">
        <v>10381500</v>
      </c>
      <c r="H1728" s="2" cm="1">
        <f t="array" ref="H1728">IF(ROW()=ROW(Stocks[#Headers])+1, 0, Stocks[[#This Row],[Date]] - INDEX(Stocks[Date], ROW()-ROW(Stocks[#Headers])))</f>
        <v>0</v>
      </c>
    </row>
    <row r="1729" spans="1:8" x14ac:dyDescent="0.3">
      <c r="A1729" s="1">
        <v>43557</v>
      </c>
      <c r="B1729" s="2">
        <v>170.13999939999999</v>
      </c>
      <c r="C1729" s="2">
        <v>174.8999939</v>
      </c>
      <c r="D1729" s="2">
        <v>169.5500031</v>
      </c>
      <c r="E1729" s="2">
        <v>174.1999969</v>
      </c>
      <c r="F1729" s="2">
        <v>173.53707890000001</v>
      </c>
      <c r="G1729" s="2">
        <v>23946500</v>
      </c>
      <c r="H1729" s="2" cm="1">
        <f t="array" ref="H1729">IF(ROW()=ROW(Stocks[#Headers])+1, 0, Stocks[[#This Row],[Date]] - INDEX(Stocks[Date], ROW()-ROW(Stocks[#Headers])))</f>
        <v>0</v>
      </c>
    </row>
    <row r="1730" spans="1:8" x14ac:dyDescent="0.3">
      <c r="A1730" s="1">
        <v>43558</v>
      </c>
      <c r="B1730" s="2">
        <v>174.5</v>
      </c>
      <c r="C1730" s="2">
        <v>177.96000670000001</v>
      </c>
      <c r="D1730" s="2">
        <v>172.9499969</v>
      </c>
      <c r="E1730" s="2">
        <v>173.53999329999999</v>
      </c>
      <c r="F1730" s="2">
        <v>172.87960820000001</v>
      </c>
      <c r="G1730" s="2">
        <v>27391100</v>
      </c>
      <c r="H1730" s="2" cm="1">
        <f t="array" ref="H1730">IF(ROW()=ROW(Stocks[#Headers])+1, 0, Stocks[[#This Row],[Date]] - INDEX(Stocks[Date], ROW()-ROW(Stocks[#Headers])))</f>
        <v>0</v>
      </c>
    </row>
    <row r="1731" spans="1:8" x14ac:dyDescent="0.3">
      <c r="A1731" s="1">
        <v>43559</v>
      </c>
      <c r="B1731" s="2">
        <v>176.02000430000001</v>
      </c>
      <c r="C1731" s="2">
        <v>178</v>
      </c>
      <c r="D1731" s="2">
        <v>175.52999879999999</v>
      </c>
      <c r="E1731" s="2">
        <v>176.02000430000001</v>
      </c>
      <c r="F1731" s="2">
        <v>175.35017400000001</v>
      </c>
      <c r="G1731" s="2">
        <v>17847700</v>
      </c>
      <c r="H1731" s="2" cm="1">
        <f t="array" ref="H1731">IF(ROW()=ROW(Stocks[#Headers])+1, 0, Stocks[[#This Row],[Date]] - INDEX(Stocks[Date], ROW()-ROW(Stocks[#Headers])))</f>
        <v>0</v>
      </c>
    </row>
    <row r="1732" spans="1:8" x14ac:dyDescent="0.3">
      <c r="A1732" s="1">
        <v>43560</v>
      </c>
      <c r="B1732" s="2">
        <v>176.88000489999999</v>
      </c>
      <c r="C1732" s="2">
        <v>177</v>
      </c>
      <c r="D1732" s="2">
        <v>175.1000061</v>
      </c>
      <c r="E1732" s="2">
        <v>175.72000120000001</v>
      </c>
      <c r="F1732" s="2">
        <v>175.0513153</v>
      </c>
      <c r="G1732" s="2">
        <v>9594100</v>
      </c>
      <c r="H1732" s="2" cm="1">
        <f t="array" ref="H1732">IF(ROW()=ROW(Stocks[#Headers])+1, 0, Stocks[[#This Row],[Date]] - INDEX(Stocks[Date], ROW()-ROW(Stocks[#Headers])))</f>
        <v>0</v>
      </c>
    </row>
    <row r="1733" spans="1:8" x14ac:dyDescent="0.3">
      <c r="A1733" s="1">
        <v>43563</v>
      </c>
      <c r="B1733" s="2">
        <v>175.21000670000001</v>
      </c>
      <c r="C1733" s="2">
        <v>175.5</v>
      </c>
      <c r="D1733" s="2">
        <v>174.22999569999999</v>
      </c>
      <c r="E1733" s="2">
        <v>174.92999270000001</v>
      </c>
      <c r="F1733" s="2">
        <v>174.26432800000001</v>
      </c>
      <c r="G1733" s="2">
        <v>7297400</v>
      </c>
      <c r="H1733" s="2" cm="1">
        <f t="array" ref="H1733">IF(ROW()=ROW(Stocks[#Headers])+1, 0, Stocks[[#This Row],[Date]] - INDEX(Stocks[Date], ROW()-ROW(Stocks[#Headers])))</f>
        <v>0</v>
      </c>
    </row>
    <row r="1734" spans="1:8" x14ac:dyDescent="0.3">
      <c r="A1734" s="1">
        <v>43564</v>
      </c>
      <c r="B1734" s="2">
        <v>175.61999510000001</v>
      </c>
      <c r="C1734" s="2">
        <v>179.1900024</v>
      </c>
      <c r="D1734" s="2">
        <v>175.5500031</v>
      </c>
      <c r="E1734" s="2">
        <v>177.58000179999999</v>
      </c>
      <c r="F1734" s="2">
        <v>176.90423580000001</v>
      </c>
      <c r="G1734" s="2">
        <v>19751000</v>
      </c>
      <c r="H1734" s="2" cm="1">
        <f t="array" ref="H1734">IF(ROW()=ROW(Stocks[#Headers])+1, 0, Stocks[[#This Row],[Date]] - INDEX(Stocks[Date], ROW()-ROW(Stocks[#Headers])))</f>
        <v>0</v>
      </c>
    </row>
    <row r="1735" spans="1:8" x14ac:dyDescent="0.3">
      <c r="A1735" s="1">
        <v>43565</v>
      </c>
      <c r="B1735" s="2">
        <v>178.17999270000001</v>
      </c>
      <c r="C1735" s="2">
        <v>178.78999329999999</v>
      </c>
      <c r="D1735" s="2">
        <v>176.53999329999999</v>
      </c>
      <c r="E1735" s="2">
        <v>177.82000729999999</v>
      </c>
      <c r="F1735" s="2">
        <v>177.14331050000001</v>
      </c>
      <c r="G1735" s="2">
        <v>11701500</v>
      </c>
      <c r="H1735" s="2" cm="1">
        <f t="array" ref="H1735">IF(ROW()=ROW(Stocks[#Headers])+1, 0, Stocks[[#This Row],[Date]] - INDEX(Stocks[Date], ROW()-ROW(Stocks[#Headers])))</f>
        <v>0</v>
      </c>
    </row>
    <row r="1736" spans="1:8" x14ac:dyDescent="0.3">
      <c r="A1736" s="1">
        <v>43566</v>
      </c>
      <c r="B1736" s="2">
        <v>178.2400055</v>
      </c>
      <c r="C1736" s="2">
        <v>178.3999939</v>
      </c>
      <c r="D1736" s="2">
        <v>177</v>
      </c>
      <c r="E1736" s="2">
        <v>177.5099945</v>
      </c>
      <c r="F1736" s="2">
        <v>176.8345032</v>
      </c>
      <c r="G1736" s="2">
        <v>8071000</v>
      </c>
      <c r="H1736" s="2" cm="1">
        <f t="array" ref="H1736">IF(ROW()=ROW(Stocks[#Headers])+1, 0, Stocks[[#This Row],[Date]] - INDEX(Stocks[Date], ROW()-ROW(Stocks[#Headers])))</f>
        <v>0</v>
      </c>
    </row>
    <row r="1737" spans="1:8" x14ac:dyDescent="0.3">
      <c r="A1737" s="1">
        <v>43567</v>
      </c>
      <c r="B1737" s="2">
        <v>178</v>
      </c>
      <c r="C1737" s="2">
        <v>179.63000489999999</v>
      </c>
      <c r="D1737" s="2">
        <v>177.9499969</v>
      </c>
      <c r="E1737" s="2">
        <v>179.1000061</v>
      </c>
      <c r="F1737" s="2">
        <v>178.41845699999999</v>
      </c>
      <c r="G1737" s="2">
        <v>12329800</v>
      </c>
      <c r="H1737" s="2" cm="1">
        <f t="array" ref="H1737">IF(ROW()=ROW(Stocks[#Headers])+1, 0, Stocks[[#This Row],[Date]] - INDEX(Stocks[Date], ROW()-ROW(Stocks[#Headers])))</f>
        <v>0</v>
      </c>
    </row>
    <row r="1738" spans="1:8" x14ac:dyDescent="0.3">
      <c r="A1738" s="1">
        <v>43570</v>
      </c>
      <c r="B1738" s="2">
        <v>178.5</v>
      </c>
      <c r="C1738" s="2">
        <v>180.5</v>
      </c>
      <c r="D1738" s="2">
        <v>176.86999510000001</v>
      </c>
      <c r="E1738" s="2">
        <v>179.6499939</v>
      </c>
      <c r="F1738" s="2">
        <v>178.96636960000001</v>
      </c>
      <c r="G1738" s="2">
        <v>10834800</v>
      </c>
      <c r="H1738" s="2" cm="1">
        <f t="array" ref="H1738">IF(ROW()=ROW(Stocks[#Headers])+1, 0, Stocks[[#This Row],[Date]] - INDEX(Stocks[Date], ROW()-ROW(Stocks[#Headers])))</f>
        <v>0</v>
      </c>
    </row>
    <row r="1739" spans="1:8" x14ac:dyDescent="0.3">
      <c r="A1739" s="1">
        <v>43571</v>
      </c>
      <c r="B1739" s="2">
        <v>179</v>
      </c>
      <c r="C1739" s="2">
        <v>180.16999820000001</v>
      </c>
      <c r="D1739" s="2">
        <v>178.3000031</v>
      </c>
      <c r="E1739" s="2">
        <v>178.86999510000001</v>
      </c>
      <c r="F1739" s="2">
        <v>178.1893311</v>
      </c>
      <c r="G1739" s="2">
        <v>11215200</v>
      </c>
      <c r="H1739" s="2" cm="1">
        <f t="array" ref="H1739">IF(ROW()=ROW(Stocks[#Headers])+1, 0, Stocks[[#This Row],[Date]] - INDEX(Stocks[Date], ROW()-ROW(Stocks[#Headers])))</f>
        <v>0</v>
      </c>
    </row>
    <row r="1740" spans="1:8" x14ac:dyDescent="0.3">
      <c r="A1740" s="1">
        <v>43572</v>
      </c>
      <c r="B1740" s="2">
        <v>179.6000061</v>
      </c>
      <c r="C1740" s="2">
        <v>180.7400055</v>
      </c>
      <c r="D1740" s="2">
        <v>178.36000060000001</v>
      </c>
      <c r="E1740" s="2">
        <v>178.77999879999999</v>
      </c>
      <c r="F1740" s="2">
        <v>178.09967040000001</v>
      </c>
      <c r="G1740" s="2">
        <v>9973700</v>
      </c>
      <c r="H1740" s="2" cm="1">
        <f t="array" ref="H1740">IF(ROW()=ROW(Stocks[#Headers])+1, 0, Stocks[[#This Row],[Date]] - INDEX(Stocks[Date], ROW()-ROW(Stocks[#Headers])))</f>
        <v>0</v>
      </c>
    </row>
    <row r="1741" spans="1:8" x14ac:dyDescent="0.3">
      <c r="A1741" s="1">
        <v>43573</v>
      </c>
      <c r="B1741" s="2">
        <v>178.8000031</v>
      </c>
      <c r="C1741" s="2">
        <v>178.88000489999999</v>
      </c>
      <c r="D1741" s="2">
        <v>177.3399963</v>
      </c>
      <c r="E1741" s="2">
        <v>178.27999879999999</v>
      </c>
      <c r="F1741" s="2">
        <v>177.6015625</v>
      </c>
      <c r="G1741" s="2">
        <v>11655600</v>
      </c>
      <c r="H1741" s="2" cm="1">
        <f t="array" ref="H1741">IF(ROW()=ROW(Stocks[#Headers])+1, 0, Stocks[[#This Row],[Date]] - INDEX(Stocks[Date], ROW()-ROW(Stocks[#Headers])))</f>
        <v>0</v>
      </c>
    </row>
    <row r="1742" spans="1:8" x14ac:dyDescent="0.3">
      <c r="A1742" s="1">
        <v>43577</v>
      </c>
      <c r="B1742" s="2">
        <v>178.25</v>
      </c>
      <c r="C1742" s="2">
        <v>181.66999820000001</v>
      </c>
      <c r="D1742" s="2">
        <v>178.25</v>
      </c>
      <c r="E1742" s="2">
        <v>181.4400024</v>
      </c>
      <c r="F1742" s="2">
        <v>180.74954220000001</v>
      </c>
      <c r="G1742" s="2">
        <v>13389900</v>
      </c>
      <c r="H1742" s="2" cm="1">
        <f t="array" ref="H1742">IF(ROW()=ROW(Stocks[#Headers])+1, 0, Stocks[[#This Row],[Date]] - INDEX(Stocks[Date], ROW()-ROW(Stocks[#Headers])))</f>
        <v>0</v>
      </c>
    </row>
    <row r="1743" spans="1:8" x14ac:dyDescent="0.3">
      <c r="A1743" s="1">
        <v>43578</v>
      </c>
      <c r="B1743" s="2">
        <v>182.7400055</v>
      </c>
      <c r="C1743" s="2">
        <v>184.22000120000001</v>
      </c>
      <c r="D1743" s="2">
        <v>181.47999569999999</v>
      </c>
      <c r="E1743" s="2">
        <v>183.77999879999999</v>
      </c>
      <c r="F1743" s="2">
        <v>183.080658</v>
      </c>
      <c r="G1743" s="2">
        <v>19954800</v>
      </c>
      <c r="H1743" s="2" cm="1">
        <f t="array" ref="H1743">IF(ROW()=ROW(Stocks[#Headers])+1, 0, Stocks[[#This Row],[Date]] - INDEX(Stocks[Date], ROW()-ROW(Stocks[#Headers])))</f>
        <v>0</v>
      </c>
    </row>
    <row r="1744" spans="1:8" x14ac:dyDescent="0.3">
      <c r="A1744" s="1">
        <v>43579</v>
      </c>
      <c r="B1744" s="2">
        <v>184.4900055</v>
      </c>
      <c r="C1744" s="2">
        <v>185.13999939999999</v>
      </c>
      <c r="D1744" s="2">
        <v>181.6499939</v>
      </c>
      <c r="E1744" s="2">
        <v>182.58000179999999</v>
      </c>
      <c r="F1744" s="2">
        <v>181.8852081</v>
      </c>
      <c r="G1744" s="2">
        <v>37289900</v>
      </c>
      <c r="H1744" s="2" cm="1">
        <f t="array" ref="H1744">IF(ROW()=ROW(Stocks[#Headers])+1, 0, Stocks[[#This Row],[Date]] - INDEX(Stocks[Date], ROW()-ROW(Stocks[#Headers])))</f>
        <v>0</v>
      </c>
    </row>
    <row r="1745" spans="1:8" x14ac:dyDescent="0.3">
      <c r="A1745" s="1">
        <v>43580</v>
      </c>
      <c r="B1745" s="2">
        <v>196.97999569999999</v>
      </c>
      <c r="C1745" s="2">
        <v>198.47999569999999</v>
      </c>
      <c r="D1745" s="2">
        <v>192.11999510000001</v>
      </c>
      <c r="E1745" s="2">
        <v>193.2599945</v>
      </c>
      <c r="F1745" s="2">
        <v>192.52456670000001</v>
      </c>
      <c r="G1745" s="2">
        <v>54148800</v>
      </c>
      <c r="H1745" s="2" cm="1">
        <f t="array" ref="H1745">IF(ROW()=ROW(Stocks[#Headers])+1, 0, Stocks[[#This Row],[Date]] - INDEX(Stocks[Date], ROW()-ROW(Stocks[#Headers])))</f>
        <v>0</v>
      </c>
    </row>
    <row r="1746" spans="1:8" x14ac:dyDescent="0.3">
      <c r="A1746" s="1">
        <v>43581</v>
      </c>
      <c r="B1746" s="2">
        <v>192.5</v>
      </c>
      <c r="C1746" s="2">
        <v>192.8999939</v>
      </c>
      <c r="D1746" s="2">
        <v>189.0899963</v>
      </c>
      <c r="E1746" s="2">
        <v>191.4900055</v>
      </c>
      <c r="F1746" s="2">
        <v>190.7612915</v>
      </c>
      <c r="G1746" s="2">
        <v>22075000</v>
      </c>
      <c r="H1746" s="2" cm="1">
        <f t="array" ref="H1746">IF(ROW()=ROW(Stocks[#Headers])+1, 0, Stocks[[#This Row],[Date]] - INDEX(Stocks[Date], ROW()-ROW(Stocks[#Headers])))</f>
        <v>0</v>
      </c>
    </row>
    <row r="1747" spans="1:8" x14ac:dyDescent="0.3">
      <c r="A1747" s="1">
        <v>43584</v>
      </c>
      <c r="B1747" s="2">
        <v>190.9499969</v>
      </c>
      <c r="C1747" s="2">
        <v>195.4100037</v>
      </c>
      <c r="D1747" s="2">
        <v>190.6499939</v>
      </c>
      <c r="E1747" s="2">
        <v>194.77999879999999</v>
      </c>
      <c r="F1747" s="2">
        <v>194.03878779999999</v>
      </c>
      <c r="G1747" s="2">
        <v>19641300</v>
      </c>
      <c r="H1747" s="2" cm="1">
        <f t="array" ref="H1747">IF(ROW()=ROW(Stocks[#Headers])+1, 0, Stocks[[#This Row],[Date]] - INDEX(Stocks[Date], ROW()-ROW(Stocks[#Headers])))</f>
        <v>0</v>
      </c>
    </row>
    <row r="1748" spans="1:8" x14ac:dyDescent="0.3">
      <c r="A1748" s="1">
        <v>43585</v>
      </c>
      <c r="B1748" s="2">
        <v>194.1900024</v>
      </c>
      <c r="C1748" s="2">
        <v>197.38999939999999</v>
      </c>
      <c r="D1748" s="2">
        <v>192.27999879999999</v>
      </c>
      <c r="E1748" s="2">
        <v>193.3999939</v>
      </c>
      <c r="F1748" s="2">
        <v>192.66401669999999</v>
      </c>
      <c r="G1748" s="2">
        <v>23494700</v>
      </c>
      <c r="H1748" s="2" cm="1">
        <f t="array" ref="H1748">IF(ROW()=ROW(Stocks[#Headers])+1, 0, Stocks[[#This Row],[Date]] - INDEX(Stocks[Date], ROW()-ROW(Stocks[#Headers])))</f>
        <v>0</v>
      </c>
    </row>
    <row r="1749" spans="1:8" x14ac:dyDescent="0.3">
      <c r="A1749" s="1">
        <v>43586</v>
      </c>
      <c r="B1749" s="2">
        <v>194.77999879999999</v>
      </c>
      <c r="C1749" s="2">
        <v>196.17999270000001</v>
      </c>
      <c r="D1749" s="2">
        <v>193.0099945</v>
      </c>
      <c r="E1749" s="2">
        <v>193.02999879999999</v>
      </c>
      <c r="F1749" s="2">
        <v>192.2954407</v>
      </c>
      <c r="G1749" s="2">
        <v>15996600</v>
      </c>
      <c r="H1749" s="2" cm="1">
        <f t="array" ref="H1749">IF(ROW()=ROW(Stocks[#Headers])+1, 0, Stocks[[#This Row],[Date]] - INDEX(Stocks[Date], ROW()-ROW(Stocks[#Headers])))</f>
        <v>0</v>
      </c>
    </row>
    <row r="1750" spans="1:8" x14ac:dyDescent="0.3">
      <c r="A1750" s="1">
        <v>43587</v>
      </c>
      <c r="B1750" s="2">
        <v>193</v>
      </c>
      <c r="C1750" s="2">
        <v>194</v>
      </c>
      <c r="D1750" s="2">
        <v>189.75</v>
      </c>
      <c r="E1750" s="2">
        <v>192.52999879999999</v>
      </c>
      <c r="F1750" s="2">
        <v>191.79733279999999</v>
      </c>
      <c r="G1750" s="2">
        <v>13209500</v>
      </c>
      <c r="H1750" s="2" cm="1">
        <f t="array" ref="H1750">IF(ROW()=ROW(Stocks[#Headers])+1, 0, Stocks[[#This Row],[Date]] - INDEX(Stocks[Date], ROW()-ROW(Stocks[#Headers])))</f>
        <v>0</v>
      </c>
    </row>
    <row r="1751" spans="1:8" x14ac:dyDescent="0.3">
      <c r="A1751" s="1">
        <v>43588</v>
      </c>
      <c r="B1751" s="2">
        <v>194.38000489999999</v>
      </c>
      <c r="C1751" s="2">
        <v>196.1600037</v>
      </c>
      <c r="D1751" s="2">
        <v>193.71000670000001</v>
      </c>
      <c r="E1751" s="2">
        <v>195.47000120000001</v>
      </c>
      <c r="F1751" s="2">
        <v>194.72616579999999</v>
      </c>
      <c r="G1751" s="2">
        <v>14575400</v>
      </c>
      <c r="H1751" s="2" cm="1">
        <f t="array" ref="H1751">IF(ROW()=ROW(Stocks[#Headers])+1, 0, Stocks[[#This Row],[Date]] - INDEX(Stocks[Date], ROW()-ROW(Stocks[#Headers])))</f>
        <v>0</v>
      </c>
    </row>
    <row r="1752" spans="1:8" x14ac:dyDescent="0.3">
      <c r="A1752" s="1">
        <v>43591</v>
      </c>
      <c r="B1752" s="2">
        <v>191.2400055</v>
      </c>
      <c r="C1752" s="2">
        <v>194.27999879999999</v>
      </c>
      <c r="D1752" s="2">
        <v>190.5500031</v>
      </c>
      <c r="E1752" s="2">
        <v>193.88000489999999</v>
      </c>
      <c r="F1752" s="2">
        <v>193.14221190000001</v>
      </c>
      <c r="G1752" s="2">
        <v>13994900</v>
      </c>
      <c r="H1752" s="2" cm="1">
        <f t="array" ref="H1752">IF(ROW()=ROW(Stocks[#Headers])+1, 0, Stocks[[#This Row],[Date]] - INDEX(Stocks[Date], ROW()-ROW(Stocks[#Headers])))</f>
        <v>0</v>
      </c>
    </row>
    <row r="1753" spans="1:8" x14ac:dyDescent="0.3">
      <c r="A1753" s="1">
        <v>43592</v>
      </c>
      <c r="B1753" s="2">
        <v>192.53999329999999</v>
      </c>
      <c r="C1753" s="2">
        <v>192.8999939</v>
      </c>
      <c r="D1753" s="2">
        <v>187.8500061</v>
      </c>
      <c r="E1753" s="2">
        <v>189.77000430000001</v>
      </c>
      <c r="F1753" s="2">
        <v>189.04786680000001</v>
      </c>
      <c r="G1753" s="2">
        <v>16253000</v>
      </c>
      <c r="H1753" s="2" cm="1">
        <f t="array" ref="H1753">IF(ROW()=ROW(Stocks[#Headers])+1, 0, Stocks[[#This Row],[Date]] - INDEX(Stocks[Date], ROW()-ROW(Stocks[#Headers])))</f>
        <v>0</v>
      </c>
    </row>
    <row r="1754" spans="1:8" x14ac:dyDescent="0.3">
      <c r="A1754" s="1">
        <v>43593</v>
      </c>
      <c r="B1754" s="2">
        <v>189.38999939999999</v>
      </c>
      <c r="C1754" s="2">
        <v>190.72000120000001</v>
      </c>
      <c r="D1754" s="2">
        <v>188.5500031</v>
      </c>
      <c r="E1754" s="2">
        <v>189.53999329999999</v>
      </c>
      <c r="F1754" s="2">
        <v>188.81872559999999</v>
      </c>
      <c r="G1754" s="2">
        <v>12505700</v>
      </c>
      <c r="H1754" s="2" cm="1">
        <f t="array" ref="H1754">IF(ROW()=ROW(Stocks[#Headers])+1, 0, Stocks[[#This Row],[Date]] - INDEX(Stocks[Date], ROW()-ROW(Stocks[#Headers])))</f>
        <v>0</v>
      </c>
    </row>
    <row r="1755" spans="1:8" x14ac:dyDescent="0.3">
      <c r="A1755" s="1">
        <v>43594</v>
      </c>
      <c r="B1755" s="2">
        <v>187.1999969</v>
      </c>
      <c r="C1755" s="2">
        <v>189.77000430000001</v>
      </c>
      <c r="D1755" s="2">
        <v>186.2599945</v>
      </c>
      <c r="E1755" s="2">
        <v>188.6499939</v>
      </c>
      <c r="F1755" s="2">
        <v>187.93211360000001</v>
      </c>
      <c r="G1755" s="2">
        <v>12967000</v>
      </c>
      <c r="H1755" s="2" cm="1">
        <f t="array" ref="H1755">IF(ROW()=ROW(Stocks[#Headers])+1, 0, Stocks[[#This Row],[Date]] - INDEX(Stocks[Date], ROW()-ROW(Stocks[#Headers])))</f>
        <v>0</v>
      </c>
    </row>
    <row r="1756" spans="1:8" x14ac:dyDescent="0.3">
      <c r="A1756" s="1">
        <v>43595</v>
      </c>
      <c r="B1756" s="2">
        <v>188.25</v>
      </c>
      <c r="C1756" s="2">
        <v>190</v>
      </c>
      <c r="D1756" s="2">
        <v>184.5899963</v>
      </c>
      <c r="E1756" s="2">
        <v>188.3399963</v>
      </c>
      <c r="F1756" s="2">
        <v>187.62329099999999</v>
      </c>
      <c r="G1756" s="2">
        <v>12578500</v>
      </c>
      <c r="H1756" s="2" cm="1">
        <f t="array" ref="H1756">IF(ROW()=ROW(Stocks[#Headers])+1, 0, Stocks[[#This Row],[Date]] - INDEX(Stocks[Date], ROW()-ROW(Stocks[#Headers])))</f>
        <v>0</v>
      </c>
    </row>
    <row r="1757" spans="1:8" x14ac:dyDescent="0.3">
      <c r="A1757" s="1">
        <v>43598</v>
      </c>
      <c r="B1757" s="2">
        <v>183.5</v>
      </c>
      <c r="C1757" s="2">
        <v>185.42999270000001</v>
      </c>
      <c r="D1757" s="2">
        <v>180.8399963</v>
      </c>
      <c r="E1757" s="2">
        <v>181.53999329999999</v>
      </c>
      <c r="F1757" s="2">
        <v>180.8491669</v>
      </c>
      <c r="G1757" s="2">
        <v>16833300</v>
      </c>
      <c r="H1757" s="2" cm="1">
        <f t="array" ref="H1757">IF(ROW()=ROW(Stocks[#Headers])+1, 0, Stocks[[#This Row],[Date]] - INDEX(Stocks[Date], ROW()-ROW(Stocks[#Headers])))</f>
        <v>0</v>
      </c>
    </row>
    <row r="1758" spans="1:8" x14ac:dyDescent="0.3">
      <c r="A1758" s="1">
        <v>43599</v>
      </c>
      <c r="B1758" s="2">
        <v>182.52000430000001</v>
      </c>
      <c r="C1758" s="2">
        <v>183.4900055</v>
      </c>
      <c r="D1758" s="2">
        <v>178.1000061</v>
      </c>
      <c r="E1758" s="2">
        <v>180.72999569999999</v>
      </c>
      <c r="F1758" s="2">
        <v>180.04225159999999</v>
      </c>
      <c r="G1758" s="2">
        <v>17628100</v>
      </c>
      <c r="H1758" s="2" cm="1">
        <f t="array" ref="H1758">IF(ROW()=ROW(Stocks[#Headers])+1, 0, Stocks[[#This Row],[Date]] - INDEX(Stocks[Date], ROW()-ROW(Stocks[#Headers])))</f>
        <v>0</v>
      </c>
    </row>
    <row r="1759" spans="1:8" x14ac:dyDescent="0.3">
      <c r="A1759" s="1">
        <v>43600</v>
      </c>
      <c r="B1759" s="2">
        <v>180.41999820000001</v>
      </c>
      <c r="C1759" s="2">
        <v>187.27999879999999</v>
      </c>
      <c r="D1759" s="2">
        <v>180.02000430000001</v>
      </c>
      <c r="E1759" s="2">
        <v>186.27000430000001</v>
      </c>
      <c r="F1759" s="2">
        <v>185.5611725</v>
      </c>
      <c r="G1759" s="2">
        <v>16746900</v>
      </c>
      <c r="H1759" s="2" cm="1">
        <f t="array" ref="H1759">IF(ROW()=ROW(Stocks[#Headers])+1, 0, Stocks[[#This Row],[Date]] - INDEX(Stocks[Date], ROW()-ROW(Stocks[#Headers])))</f>
        <v>0</v>
      </c>
    </row>
    <row r="1760" spans="1:8" x14ac:dyDescent="0.3">
      <c r="A1760" s="1">
        <v>43601</v>
      </c>
      <c r="B1760" s="2">
        <v>185.0500031</v>
      </c>
      <c r="C1760" s="2">
        <v>188.58000179999999</v>
      </c>
      <c r="D1760" s="2">
        <v>185.0500031</v>
      </c>
      <c r="E1760" s="2">
        <v>186.9900055</v>
      </c>
      <c r="F1760" s="2">
        <v>186.27842709999999</v>
      </c>
      <c r="G1760" s="2">
        <v>12953100</v>
      </c>
      <c r="H1760" s="2" cm="1">
        <f t="array" ref="H1760">IF(ROW()=ROW(Stocks[#Headers])+1, 0, Stocks[[#This Row],[Date]] - INDEX(Stocks[Date], ROW()-ROW(Stocks[#Headers])))</f>
        <v>0</v>
      </c>
    </row>
    <row r="1761" spans="1:8" x14ac:dyDescent="0.3">
      <c r="A1761" s="1">
        <v>43602</v>
      </c>
      <c r="B1761" s="2">
        <v>184.8399963</v>
      </c>
      <c r="C1761" s="2">
        <v>187.58000179999999</v>
      </c>
      <c r="D1761" s="2">
        <v>184.27999879999999</v>
      </c>
      <c r="E1761" s="2">
        <v>185.3000031</v>
      </c>
      <c r="F1761" s="2">
        <v>184.59486390000001</v>
      </c>
      <c r="G1761" s="2">
        <v>10485400</v>
      </c>
      <c r="H1761" s="2" cm="1">
        <f t="array" ref="H1761">IF(ROW()=ROW(Stocks[#Headers])+1, 0, Stocks[[#This Row],[Date]] - INDEX(Stocks[Date], ROW()-ROW(Stocks[#Headers])))</f>
        <v>0</v>
      </c>
    </row>
    <row r="1762" spans="1:8" x14ac:dyDescent="0.3">
      <c r="A1762" s="1">
        <v>43605</v>
      </c>
      <c r="B1762" s="2">
        <v>181.88000489999999</v>
      </c>
      <c r="C1762" s="2">
        <v>184.22999569999999</v>
      </c>
      <c r="D1762" s="2">
        <v>181.36999510000001</v>
      </c>
      <c r="E1762" s="2">
        <v>182.72000120000001</v>
      </c>
      <c r="F1762" s="2">
        <v>182.02467350000001</v>
      </c>
      <c r="G1762" s="2">
        <v>10352000</v>
      </c>
      <c r="H1762" s="2" cm="1">
        <f t="array" ref="H1762">IF(ROW()=ROW(Stocks[#Headers])+1, 0, Stocks[[#This Row],[Date]] - INDEX(Stocks[Date], ROW()-ROW(Stocks[#Headers])))</f>
        <v>0</v>
      </c>
    </row>
    <row r="1763" spans="1:8" x14ac:dyDescent="0.3">
      <c r="A1763" s="1">
        <v>43606</v>
      </c>
      <c r="B1763" s="2">
        <v>184.57000729999999</v>
      </c>
      <c r="C1763" s="2">
        <v>185.6999969</v>
      </c>
      <c r="D1763" s="2">
        <v>183.88999939999999</v>
      </c>
      <c r="E1763" s="2">
        <v>184.82000729999999</v>
      </c>
      <c r="F1763" s="2">
        <v>184.1166992</v>
      </c>
      <c r="G1763" s="2">
        <v>7502800</v>
      </c>
      <c r="H1763" s="2" cm="1">
        <f t="array" ref="H1763">IF(ROW()=ROW(Stocks[#Headers])+1, 0, Stocks[[#This Row],[Date]] - INDEX(Stocks[Date], ROW()-ROW(Stocks[#Headers])))</f>
        <v>0</v>
      </c>
    </row>
    <row r="1764" spans="1:8" x14ac:dyDescent="0.3">
      <c r="A1764" s="1">
        <v>43607</v>
      </c>
      <c r="B1764" s="2">
        <v>184.72999569999999</v>
      </c>
      <c r="C1764" s="2">
        <v>186.7400055</v>
      </c>
      <c r="D1764" s="2">
        <v>183.61000060000001</v>
      </c>
      <c r="E1764" s="2">
        <v>185.32000729999999</v>
      </c>
      <c r="F1764" s="2">
        <v>184.61480710000001</v>
      </c>
      <c r="G1764" s="2">
        <v>9213800</v>
      </c>
      <c r="H1764" s="2" cm="1">
        <f t="array" ref="H1764">IF(ROW()=ROW(Stocks[#Headers])+1, 0, Stocks[[#This Row],[Date]] - INDEX(Stocks[Date], ROW()-ROW(Stocks[#Headers])))</f>
        <v>0</v>
      </c>
    </row>
    <row r="1765" spans="1:8" x14ac:dyDescent="0.3">
      <c r="A1765" s="1">
        <v>43608</v>
      </c>
      <c r="B1765" s="2">
        <v>182.41999820000001</v>
      </c>
      <c r="C1765" s="2">
        <v>183.8999939</v>
      </c>
      <c r="D1765" s="2">
        <v>179.66999820000001</v>
      </c>
      <c r="E1765" s="2">
        <v>180.86999510000001</v>
      </c>
      <c r="F1765" s="2">
        <v>180.18170169999999</v>
      </c>
      <c r="G1765" s="2">
        <v>12768800</v>
      </c>
      <c r="H1765" s="2" cm="1">
        <f t="array" ref="H1765">IF(ROW()=ROW(Stocks[#Headers])+1, 0, Stocks[[#This Row],[Date]] - INDEX(Stocks[Date], ROW()-ROW(Stocks[#Headers])))</f>
        <v>0</v>
      </c>
    </row>
    <row r="1766" spans="1:8" x14ac:dyDescent="0.3">
      <c r="A1766" s="1">
        <v>43609</v>
      </c>
      <c r="B1766" s="2">
        <v>182.33000179999999</v>
      </c>
      <c r="C1766" s="2">
        <v>183.63000489999999</v>
      </c>
      <c r="D1766" s="2">
        <v>180.83000179999999</v>
      </c>
      <c r="E1766" s="2">
        <v>181.0599976</v>
      </c>
      <c r="F1766" s="2">
        <v>180.37098689999999</v>
      </c>
      <c r="G1766" s="2">
        <v>8807700</v>
      </c>
      <c r="H1766" s="2" cm="1">
        <f t="array" ref="H1766">IF(ROW()=ROW(Stocks[#Headers])+1, 0, Stocks[[#This Row],[Date]] - INDEX(Stocks[Date], ROW()-ROW(Stocks[#Headers])))</f>
        <v>0</v>
      </c>
    </row>
    <row r="1767" spans="1:8" x14ac:dyDescent="0.3">
      <c r="A1767" s="1">
        <v>43613</v>
      </c>
      <c r="B1767" s="2">
        <v>181.53999329999999</v>
      </c>
      <c r="C1767" s="2">
        <v>184.71000670000001</v>
      </c>
      <c r="D1767" s="2">
        <v>181.4499969</v>
      </c>
      <c r="E1767" s="2">
        <v>184.3099976</v>
      </c>
      <c r="F1767" s="2">
        <v>183.60862729999999</v>
      </c>
      <c r="G1767" s="2">
        <v>14843300</v>
      </c>
      <c r="H1767" s="2" cm="1">
        <f t="array" ref="H1767">IF(ROW()=ROW(Stocks[#Headers])+1, 0, Stocks[[#This Row],[Date]] - INDEX(Stocks[Date], ROW()-ROW(Stocks[#Headers])))</f>
        <v>0</v>
      </c>
    </row>
    <row r="1768" spans="1:8" x14ac:dyDescent="0.3">
      <c r="A1768" s="1">
        <v>43614</v>
      </c>
      <c r="B1768" s="2">
        <v>183.5</v>
      </c>
      <c r="C1768" s="2">
        <v>184.5599976</v>
      </c>
      <c r="D1768" s="2">
        <v>181.3500061</v>
      </c>
      <c r="E1768" s="2">
        <v>182.1900024</v>
      </c>
      <c r="F1768" s="2">
        <v>181.49670409999999</v>
      </c>
      <c r="G1768" s="2">
        <v>12797700</v>
      </c>
      <c r="H1768" s="2" cm="1">
        <f t="array" ref="H1768">IF(ROW()=ROW(Stocks[#Headers])+1, 0, Stocks[[#This Row],[Date]] - INDEX(Stocks[Date], ROW()-ROW(Stocks[#Headers])))</f>
        <v>0</v>
      </c>
    </row>
    <row r="1769" spans="1:8" x14ac:dyDescent="0.3">
      <c r="A1769" s="1">
        <v>43615</v>
      </c>
      <c r="B1769" s="2">
        <v>183.08000179999999</v>
      </c>
      <c r="C1769" s="2">
        <v>183.47999569999999</v>
      </c>
      <c r="D1769" s="2">
        <v>180.88999939999999</v>
      </c>
      <c r="E1769" s="2">
        <v>183.0099945</v>
      </c>
      <c r="F1769" s="2">
        <v>182.3135834</v>
      </c>
      <c r="G1769" s="2">
        <v>8581500</v>
      </c>
      <c r="H1769" s="2" cm="1">
        <f t="array" ref="H1769">IF(ROW()=ROW(Stocks[#Headers])+1, 0, Stocks[[#This Row],[Date]] - INDEX(Stocks[Date], ROW()-ROW(Stocks[#Headers])))</f>
        <v>0</v>
      </c>
    </row>
    <row r="1770" spans="1:8" x14ac:dyDescent="0.3">
      <c r="A1770" s="1">
        <v>43616</v>
      </c>
      <c r="B1770" s="2">
        <v>180.27999879999999</v>
      </c>
      <c r="C1770" s="2">
        <v>180.53999329999999</v>
      </c>
      <c r="D1770" s="2">
        <v>177.1600037</v>
      </c>
      <c r="E1770" s="2">
        <v>177.47000120000001</v>
      </c>
      <c r="F1770" s="2">
        <v>176.79466249999999</v>
      </c>
      <c r="G1770" s="2">
        <v>15226500</v>
      </c>
      <c r="H1770" s="2" cm="1">
        <f t="array" ref="H1770">IF(ROW()=ROW(Stocks[#Headers])+1, 0, Stocks[[#This Row],[Date]] - INDEX(Stocks[Date], ROW()-ROW(Stocks[#Headers])))</f>
        <v>0</v>
      </c>
    </row>
    <row r="1771" spans="1:8" x14ac:dyDescent="0.3">
      <c r="A1771" s="1">
        <v>43619</v>
      </c>
      <c r="B1771" s="2">
        <v>175</v>
      </c>
      <c r="C1771" s="2">
        <v>175.0500031</v>
      </c>
      <c r="D1771" s="2">
        <v>161.0099945</v>
      </c>
      <c r="E1771" s="2">
        <v>164.1499939</v>
      </c>
      <c r="F1771" s="2">
        <v>163.52532959999999</v>
      </c>
      <c r="G1771" s="2">
        <v>56059600</v>
      </c>
      <c r="H1771" s="2" cm="1">
        <f t="array" ref="H1771">IF(ROW()=ROW(Stocks[#Headers])+1, 0, Stocks[[#This Row],[Date]] - INDEX(Stocks[Date], ROW()-ROW(Stocks[#Headers])))</f>
        <v>0</v>
      </c>
    </row>
    <row r="1772" spans="1:8" x14ac:dyDescent="0.3">
      <c r="A1772" s="1">
        <v>43620</v>
      </c>
      <c r="B1772" s="2">
        <v>163.71000670000001</v>
      </c>
      <c r="C1772" s="2">
        <v>168.27999879999999</v>
      </c>
      <c r="D1772" s="2">
        <v>160.8399963</v>
      </c>
      <c r="E1772" s="2">
        <v>167.5</v>
      </c>
      <c r="F1772" s="2">
        <v>166.86259459999999</v>
      </c>
      <c r="G1772" s="2">
        <v>46044300</v>
      </c>
      <c r="H1772" s="2" cm="1">
        <f t="array" ref="H1772">IF(ROW()=ROW(Stocks[#Headers])+1, 0, Stocks[[#This Row],[Date]] - INDEX(Stocks[Date], ROW()-ROW(Stocks[#Headers])))</f>
        <v>0</v>
      </c>
    </row>
    <row r="1773" spans="1:8" x14ac:dyDescent="0.3">
      <c r="A1773" s="1">
        <v>43621</v>
      </c>
      <c r="B1773" s="2">
        <v>167.47999569999999</v>
      </c>
      <c r="C1773" s="2">
        <v>168.72000120000001</v>
      </c>
      <c r="D1773" s="2">
        <v>164.63000489999999</v>
      </c>
      <c r="E1773" s="2">
        <v>168.16999820000001</v>
      </c>
      <c r="F1773" s="2">
        <v>167.5300598</v>
      </c>
      <c r="G1773" s="2">
        <v>19758300</v>
      </c>
      <c r="H1773" s="2" cm="1">
        <f t="array" ref="H1773">IF(ROW()=ROW(Stocks[#Headers])+1, 0, Stocks[[#This Row],[Date]] - INDEX(Stocks[Date], ROW()-ROW(Stocks[#Headers])))</f>
        <v>0</v>
      </c>
    </row>
    <row r="1774" spans="1:8" x14ac:dyDescent="0.3">
      <c r="A1774" s="1">
        <v>43622</v>
      </c>
      <c r="B1774" s="2">
        <v>168.3000031</v>
      </c>
      <c r="C1774" s="2">
        <v>169.6999969</v>
      </c>
      <c r="D1774" s="2">
        <v>167.22999569999999</v>
      </c>
      <c r="E1774" s="2">
        <v>168.33000179999999</v>
      </c>
      <c r="F1774" s="2">
        <v>167.6894379</v>
      </c>
      <c r="G1774" s="2">
        <v>12446400</v>
      </c>
      <c r="H1774" s="2" cm="1">
        <f t="array" ref="H1774">IF(ROW()=ROW(Stocks[#Headers])+1, 0, Stocks[[#This Row],[Date]] - INDEX(Stocks[Date], ROW()-ROW(Stocks[#Headers])))</f>
        <v>0</v>
      </c>
    </row>
    <row r="1775" spans="1:8" x14ac:dyDescent="0.3">
      <c r="A1775" s="1">
        <v>43623</v>
      </c>
      <c r="B1775" s="2">
        <v>170.16999820000001</v>
      </c>
      <c r="C1775" s="2">
        <v>173.86999510000001</v>
      </c>
      <c r="D1775" s="2">
        <v>168.8399963</v>
      </c>
      <c r="E1775" s="2">
        <v>173.3500061</v>
      </c>
      <c r="F1775" s="2">
        <v>172.69032290000001</v>
      </c>
      <c r="G1775" s="2">
        <v>16917300</v>
      </c>
      <c r="H1775" s="2" cm="1">
        <f t="array" ref="H1775">IF(ROW()=ROW(Stocks[#Headers])+1, 0, Stocks[[#This Row],[Date]] - INDEX(Stocks[Date], ROW()-ROW(Stocks[#Headers])))</f>
        <v>0</v>
      </c>
    </row>
    <row r="1776" spans="1:8" x14ac:dyDescent="0.3">
      <c r="A1776" s="1">
        <v>43626</v>
      </c>
      <c r="B1776" s="2">
        <v>174.75</v>
      </c>
      <c r="C1776" s="2">
        <v>177.86000060000001</v>
      </c>
      <c r="D1776" s="2">
        <v>173.8000031</v>
      </c>
      <c r="E1776" s="2">
        <v>174.82000729999999</v>
      </c>
      <c r="F1776" s="2">
        <v>174.15475459999999</v>
      </c>
      <c r="G1776" s="2">
        <v>14767900</v>
      </c>
      <c r="H1776" s="2" cm="1">
        <f t="array" ref="H1776">IF(ROW()=ROW(Stocks[#Headers])+1, 0, Stocks[[#This Row],[Date]] - INDEX(Stocks[Date], ROW()-ROW(Stocks[#Headers])))</f>
        <v>0</v>
      </c>
    </row>
    <row r="1777" spans="1:8" x14ac:dyDescent="0.3">
      <c r="A1777" s="1">
        <v>43627</v>
      </c>
      <c r="B1777" s="2">
        <v>178.47999569999999</v>
      </c>
      <c r="C1777" s="2">
        <v>179.97999569999999</v>
      </c>
      <c r="D1777" s="2">
        <v>176.78999329999999</v>
      </c>
      <c r="E1777" s="2">
        <v>178.1000061</v>
      </c>
      <c r="F1777" s="2">
        <v>177.42227170000001</v>
      </c>
      <c r="G1777" s="2">
        <v>15266600</v>
      </c>
      <c r="H1777" s="2" cm="1">
        <f t="array" ref="H1777">IF(ROW()=ROW(Stocks[#Headers])+1, 0, Stocks[[#This Row],[Date]] - INDEX(Stocks[Date], ROW()-ROW(Stocks[#Headers])))</f>
        <v>0</v>
      </c>
    </row>
    <row r="1778" spans="1:8" x14ac:dyDescent="0.3">
      <c r="A1778" s="1">
        <v>43628</v>
      </c>
      <c r="B1778" s="2">
        <v>178.38000489999999</v>
      </c>
      <c r="C1778" s="2">
        <v>179.27000430000001</v>
      </c>
      <c r="D1778" s="2">
        <v>172.88000489999999</v>
      </c>
      <c r="E1778" s="2">
        <v>175.03999329999999</v>
      </c>
      <c r="F1778" s="2">
        <v>174.37390139999999</v>
      </c>
      <c r="G1778" s="2">
        <v>17699800</v>
      </c>
      <c r="H1778" s="2" cm="1">
        <f t="array" ref="H1778">IF(ROW()=ROW(Stocks[#Headers])+1, 0, Stocks[[#This Row],[Date]] - INDEX(Stocks[Date], ROW()-ROW(Stocks[#Headers])))</f>
        <v>0</v>
      </c>
    </row>
    <row r="1779" spans="1:8" x14ac:dyDescent="0.3">
      <c r="A1779" s="1">
        <v>43629</v>
      </c>
      <c r="B1779" s="2">
        <v>175.52999879999999</v>
      </c>
      <c r="C1779" s="2">
        <v>178.02999879999999</v>
      </c>
      <c r="D1779" s="2">
        <v>174.61000060000001</v>
      </c>
      <c r="E1779" s="2">
        <v>177.47000120000001</v>
      </c>
      <c r="F1779" s="2">
        <v>176.79466249999999</v>
      </c>
      <c r="G1779" s="2">
        <v>12253600</v>
      </c>
      <c r="H1779" s="2" cm="1">
        <f t="array" ref="H1779">IF(ROW()=ROW(Stocks[#Headers])+1, 0, Stocks[[#This Row],[Date]] - INDEX(Stocks[Date], ROW()-ROW(Stocks[#Headers])))</f>
        <v>0</v>
      </c>
    </row>
    <row r="1780" spans="1:8" x14ac:dyDescent="0.3">
      <c r="A1780" s="1">
        <v>43630</v>
      </c>
      <c r="B1780" s="2">
        <v>180.5099945</v>
      </c>
      <c r="C1780" s="2">
        <v>181.8399963</v>
      </c>
      <c r="D1780" s="2">
        <v>180</v>
      </c>
      <c r="E1780" s="2">
        <v>181.33000179999999</v>
      </c>
      <c r="F1780" s="2">
        <v>180.63996890000001</v>
      </c>
      <c r="G1780" s="2">
        <v>16773700</v>
      </c>
      <c r="H1780" s="2" cm="1">
        <f t="array" ref="H1780">IF(ROW()=ROW(Stocks[#Headers])+1, 0, Stocks[[#This Row],[Date]] - INDEX(Stocks[Date], ROW()-ROW(Stocks[#Headers])))</f>
        <v>0</v>
      </c>
    </row>
    <row r="1781" spans="1:8" x14ac:dyDescent="0.3">
      <c r="A1781" s="1">
        <v>43633</v>
      </c>
      <c r="B1781" s="2">
        <v>185.0099945</v>
      </c>
      <c r="C1781" s="2">
        <v>189.5</v>
      </c>
      <c r="D1781" s="2">
        <v>184.4100037</v>
      </c>
      <c r="E1781" s="2">
        <v>189.0099945</v>
      </c>
      <c r="F1781" s="2">
        <v>188.2907257</v>
      </c>
      <c r="G1781" s="2">
        <v>29459900</v>
      </c>
      <c r="H1781" s="2" cm="1">
        <f t="array" ref="H1781">IF(ROW()=ROW(Stocks[#Headers])+1, 0, Stocks[[#This Row],[Date]] - INDEX(Stocks[Date], ROW()-ROW(Stocks[#Headers])))</f>
        <v>0</v>
      </c>
    </row>
    <row r="1782" spans="1:8" x14ac:dyDescent="0.3">
      <c r="A1782" s="1">
        <v>43634</v>
      </c>
      <c r="B1782" s="2">
        <v>194</v>
      </c>
      <c r="C1782" s="2">
        <v>194.52999879999999</v>
      </c>
      <c r="D1782" s="2">
        <v>187.27999879999999</v>
      </c>
      <c r="E1782" s="2">
        <v>188.47000120000001</v>
      </c>
      <c r="F1782" s="2">
        <v>187.7527924</v>
      </c>
      <c r="G1782" s="2">
        <v>37571400</v>
      </c>
      <c r="H1782" s="2" cm="1">
        <f t="array" ref="H1782">IF(ROW()=ROW(Stocks[#Headers])+1, 0, Stocks[[#This Row],[Date]] - INDEX(Stocks[Date], ROW()-ROW(Stocks[#Headers])))</f>
        <v>0</v>
      </c>
    </row>
    <row r="1783" spans="1:8" x14ac:dyDescent="0.3">
      <c r="A1783" s="1">
        <v>43635</v>
      </c>
      <c r="B1783" s="2">
        <v>187</v>
      </c>
      <c r="C1783" s="2">
        <v>188.1000061</v>
      </c>
      <c r="D1783" s="2">
        <v>184.5500031</v>
      </c>
      <c r="E1783" s="2">
        <v>187.47999569999999</v>
      </c>
      <c r="F1783" s="2">
        <v>186.76655579999999</v>
      </c>
      <c r="G1783" s="2">
        <v>21417100</v>
      </c>
      <c r="H1783" s="2" cm="1">
        <f t="array" ref="H1783">IF(ROW()=ROW(Stocks[#Headers])+1, 0, Stocks[[#This Row],[Date]] - INDEX(Stocks[Date], ROW()-ROW(Stocks[#Headers])))</f>
        <v>0</v>
      </c>
    </row>
    <row r="1784" spans="1:8" x14ac:dyDescent="0.3">
      <c r="A1784" s="1">
        <v>43636</v>
      </c>
      <c r="B1784" s="2">
        <v>190.9499969</v>
      </c>
      <c r="C1784" s="2">
        <v>191.1600037</v>
      </c>
      <c r="D1784" s="2">
        <v>187.63999939999999</v>
      </c>
      <c r="E1784" s="2">
        <v>189.52999879999999</v>
      </c>
      <c r="F1784" s="2">
        <v>188.8087616</v>
      </c>
      <c r="G1784" s="2">
        <v>14635700</v>
      </c>
      <c r="H1784" s="2" cm="1">
        <f t="array" ref="H1784">IF(ROW()=ROW(Stocks[#Headers])+1, 0, Stocks[[#This Row],[Date]] - INDEX(Stocks[Date], ROW()-ROW(Stocks[#Headers])))</f>
        <v>0</v>
      </c>
    </row>
    <row r="1785" spans="1:8" x14ac:dyDescent="0.3">
      <c r="A1785" s="1">
        <v>43637</v>
      </c>
      <c r="B1785" s="2">
        <v>188.75</v>
      </c>
      <c r="C1785" s="2">
        <v>192</v>
      </c>
      <c r="D1785" s="2">
        <v>188.75</v>
      </c>
      <c r="E1785" s="2">
        <v>191.13999939999999</v>
      </c>
      <c r="F1785" s="2">
        <v>190.41264340000001</v>
      </c>
      <c r="G1785" s="2">
        <v>22751200</v>
      </c>
      <c r="H1785" s="2" cm="1">
        <f t="array" ref="H1785">IF(ROW()=ROW(Stocks[#Headers])+1, 0, Stocks[[#This Row],[Date]] - INDEX(Stocks[Date], ROW()-ROW(Stocks[#Headers])))</f>
        <v>0</v>
      </c>
    </row>
    <row r="1786" spans="1:8" x14ac:dyDescent="0.3">
      <c r="A1786" s="1">
        <v>43640</v>
      </c>
      <c r="B1786" s="2">
        <v>192.41999820000001</v>
      </c>
      <c r="C1786" s="2">
        <v>193.97999569999999</v>
      </c>
      <c r="D1786" s="2">
        <v>191.57000729999999</v>
      </c>
      <c r="E1786" s="2">
        <v>192.6000061</v>
      </c>
      <c r="F1786" s="2">
        <v>191.86709590000001</v>
      </c>
      <c r="G1786" s="2">
        <v>15509000</v>
      </c>
      <c r="H1786" s="2" cm="1">
        <f t="array" ref="H1786">IF(ROW()=ROW(Stocks[#Headers])+1, 0, Stocks[[#This Row],[Date]] - INDEX(Stocks[Date], ROW()-ROW(Stocks[#Headers])))</f>
        <v>0</v>
      </c>
    </row>
    <row r="1787" spans="1:8" x14ac:dyDescent="0.3">
      <c r="A1787" s="1">
        <v>43641</v>
      </c>
      <c r="B1787" s="2">
        <v>192.88000489999999</v>
      </c>
      <c r="C1787" s="2">
        <v>193.13999939999999</v>
      </c>
      <c r="D1787" s="2">
        <v>188.13000489999999</v>
      </c>
      <c r="E1787" s="2">
        <v>188.8399963</v>
      </c>
      <c r="F1787" s="2">
        <v>188.1213837</v>
      </c>
      <c r="G1787" s="2">
        <v>16750300</v>
      </c>
      <c r="H1787" s="2" cm="1">
        <f t="array" ref="H1787">IF(ROW()=ROW(Stocks[#Headers])+1, 0, Stocks[[#This Row],[Date]] - INDEX(Stocks[Date], ROW()-ROW(Stocks[#Headers])))</f>
        <v>0</v>
      </c>
    </row>
    <row r="1788" spans="1:8" x14ac:dyDescent="0.3">
      <c r="A1788" s="1">
        <v>43642</v>
      </c>
      <c r="B1788" s="2">
        <v>189.53999329999999</v>
      </c>
      <c r="C1788" s="2">
        <v>190.7599945</v>
      </c>
      <c r="D1788" s="2">
        <v>187.3099976</v>
      </c>
      <c r="E1788" s="2">
        <v>187.6600037</v>
      </c>
      <c r="F1788" s="2">
        <v>186.9458923</v>
      </c>
      <c r="G1788" s="2">
        <v>12808600</v>
      </c>
      <c r="H1788" s="2" cm="1">
        <f t="array" ref="H1788">IF(ROW()=ROW(Stocks[#Headers])+1, 0, Stocks[[#This Row],[Date]] - INDEX(Stocks[Date], ROW()-ROW(Stocks[#Headers])))</f>
        <v>0</v>
      </c>
    </row>
    <row r="1789" spans="1:8" x14ac:dyDescent="0.3">
      <c r="A1789" s="1">
        <v>43643</v>
      </c>
      <c r="B1789" s="2">
        <v>189.88000489999999</v>
      </c>
      <c r="C1789" s="2">
        <v>198.88000489999999</v>
      </c>
      <c r="D1789" s="2">
        <v>188.27000430000001</v>
      </c>
      <c r="E1789" s="2">
        <v>189.5</v>
      </c>
      <c r="F1789" s="2">
        <v>188.77886960000001</v>
      </c>
      <c r="G1789" s="2">
        <v>11159000</v>
      </c>
      <c r="H1789" s="2" cm="1">
        <f t="array" ref="H1789">IF(ROW()=ROW(Stocks[#Headers])+1, 0, Stocks[[#This Row],[Date]] - INDEX(Stocks[Date], ROW()-ROW(Stocks[#Headers])))</f>
        <v>0</v>
      </c>
    </row>
    <row r="1790" spans="1:8" x14ac:dyDescent="0.3">
      <c r="A1790" s="1">
        <v>43644</v>
      </c>
      <c r="B1790" s="2">
        <v>190.5500031</v>
      </c>
      <c r="C1790" s="2">
        <v>193.1999969</v>
      </c>
      <c r="D1790" s="2">
        <v>189.9400024</v>
      </c>
      <c r="E1790" s="2">
        <v>193</v>
      </c>
      <c r="F1790" s="2">
        <v>192.26554870000001</v>
      </c>
      <c r="G1790" s="2">
        <v>16378900</v>
      </c>
      <c r="H1790" s="2" cm="1">
        <f t="array" ref="H1790">IF(ROW()=ROW(Stocks[#Headers])+1, 0, Stocks[[#This Row],[Date]] - INDEX(Stocks[Date], ROW()-ROW(Stocks[#Headers])))</f>
        <v>0</v>
      </c>
    </row>
    <row r="1791" spans="1:8" x14ac:dyDescent="0.3">
      <c r="A1791" s="1">
        <v>43647</v>
      </c>
      <c r="B1791" s="2">
        <v>195.21000670000001</v>
      </c>
      <c r="C1791" s="2">
        <v>195.27999879999999</v>
      </c>
      <c r="D1791" s="2">
        <v>191.92999270000001</v>
      </c>
      <c r="E1791" s="2">
        <v>193</v>
      </c>
      <c r="F1791" s="2">
        <v>192.26554870000001</v>
      </c>
      <c r="G1791" s="2">
        <v>14181800</v>
      </c>
      <c r="H1791" s="2" cm="1">
        <f t="array" ref="H1791">IF(ROW()=ROW(Stocks[#Headers])+1, 0, Stocks[[#This Row],[Date]] - INDEX(Stocks[Date], ROW()-ROW(Stocks[#Headers])))</f>
        <v>0</v>
      </c>
    </row>
    <row r="1792" spans="1:8" x14ac:dyDescent="0.3">
      <c r="A1792" s="1">
        <v>43648</v>
      </c>
      <c r="B1792" s="2">
        <v>193</v>
      </c>
      <c r="C1792" s="2">
        <v>195</v>
      </c>
      <c r="D1792" s="2">
        <v>192.71000670000001</v>
      </c>
      <c r="E1792" s="2">
        <v>195</v>
      </c>
      <c r="F1792" s="2">
        <v>194.25794980000001</v>
      </c>
      <c r="G1792" s="2">
        <v>9050000</v>
      </c>
      <c r="H1792" s="2" cm="1">
        <f t="array" ref="H1792">IF(ROW()=ROW(Stocks[#Headers])+1, 0, Stocks[[#This Row],[Date]] - INDEX(Stocks[Date], ROW()-ROW(Stocks[#Headers])))</f>
        <v>0</v>
      </c>
    </row>
    <row r="1793" spans="1:8" x14ac:dyDescent="0.3">
      <c r="A1793" s="1">
        <v>43649</v>
      </c>
      <c r="B1793" s="2">
        <v>194.1600037</v>
      </c>
      <c r="C1793" s="2">
        <v>197.3999939</v>
      </c>
      <c r="D1793" s="2">
        <v>194.1600037</v>
      </c>
      <c r="E1793" s="2">
        <v>197.1999969</v>
      </c>
      <c r="F1793" s="2">
        <v>196.44958500000001</v>
      </c>
      <c r="G1793" s="2">
        <v>10246100</v>
      </c>
      <c r="H1793" s="2" cm="1">
        <f t="array" ref="H1793">IF(ROW()=ROW(Stocks[#Headers])+1, 0, Stocks[[#This Row],[Date]] - INDEX(Stocks[Date], ROW()-ROW(Stocks[#Headers])))</f>
        <v>0</v>
      </c>
    </row>
    <row r="1794" spans="1:8" x14ac:dyDescent="0.3">
      <c r="A1794" s="1">
        <v>43651</v>
      </c>
      <c r="B1794" s="2">
        <v>196.17999270000001</v>
      </c>
      <c r="C1794" s="2">
        <v>197.07000729999999</v>
      </c>
      <c r="D1794" s="2">
        <v>194.16999820000001</v>
      </c>
      <c r="E1794" s="2">
        <v>196.3999939</v>
      </c>
      <c r="F1794" s="2">
        <v>195.65261839999999</v>
      </c>
      <c r="G1794" s="2">
        <v>11164100</v>
      </c>
      <c r="H1794" s="2" cm="1">
        <f t="array" ref="H1794">IF(ROW()=ROW(Stocks[#Headers])+1, 0, Stocks[[#This Row],[Date]] - INDEX(Stocks[Date], ROW()-ROW(Stocks[#Headers])))</f>
        <v>0</v>
      </c>
    </row>
    <row r="1795" spans="1:8" x14ac:dyDescent="0.3">
      <c r="A1795" s="1">
        <v>43654</v>
      </c>
      <c r="B1795" s="2">
        <v>195.1900024</v>
      </c>
      <c r="C1795" s="2">
        <v>196.67999270000001</v>
      </c>
      <c r="D1795" s="2">
        <v>193.63999939999999</v>
      </c>
      <c r="E1795" s="2">
        <v>195.7599945</v>
      </c>
      <c r="F1795" s="2">
        <v>195.01506040000001</v>
      </c>
      <c r="G1795" s="2">
        <v>9723900</v>
      </c>
      <c r="H1795" s="2" cm="1">
        <f t="array" ref="H1795">IF(ROW()=ROW(Stocks[#Headers])+1, 0, Stocks[[#This Row],[Date]] - INDEX(Stocks[Date], ROW()-ROW(Stocks[#Headers])))</f>
        <v>0</v>
      </c>
    </row>
    <row r="1796" spans="1:8" x14ac:dyDescent="0.3">
      <c r="A1796" s="1">
        <v>43655</v>
      </c>
      <c r="B1796" s="2">
        <v>194.97000120000001</v>
      </c>
      <c r="C1796" s="2">
        <v>199.46000670000001</v>
      </c>
      <c r="D1796" s="2">
        <v>194.88999939999999</v>
      </c>
      <c r="E1796" s="2">
        <v>199.21000670000001</v>
      </c>
      <c r="F1796" s="2">
        <v>198.4519348</v>
      </c>
      <c r="G1796" s="2">
        <v>14698600</v>
      </c>
      <c r="H1796" s="2" cm="1">
        <f t="array" ref="H1796">IF(ROW()=ROW(Stocks[#Headers])+1, 0, Stocks[[#This Row],[Date]] - INDEX(Stocks[Date], ROW()-ROW(Stocks[#Headers])))</f>
        <v>0</v>
      </c>
    </row>
    <row r="1797" spans="1:8" x14ac:dyDescent="0.3">
      <c r="A1797" s="1">
        <v>43656</v>
      </c>
      <c r="B1797" s="2">
        <v>200</v>
      </c>
      <c r="C1797" s="2">
        <v>202.96000670000001</v>
      </c>
      <c r="D1797" s="2">
        <v>199.66999820000001</v>
      </c>
      <c r="E1797" s="2">
        <v>202.72999569999999</v>
      </c>
      <c r="F1797" s="2">
        <v>201.9585266</v>
      </c>
      <c r="G1797" s="2">
        <v>20571700</v>
      </c>
      <c r="H1797" s="2" cm="1">
        <f t="array" ref="H1797">IF(ROW()=ROW(Stocks[#Headers])+1, 0, Stocks[[#This Row],[Date]] - INDEX(Stocks[Date], ROW()-ROW(Stocks[#Headers])))</f>
        <v>0</v>
      </c>
    </row>
    <row r="1798" spans="1:8" x14ac:dyDescent="0.3">
      <c r="A1798" s="1">
        <v>43657</v>
      </c>
      <c r="B1798" s="2">
        <v>203.2599945</v>
      </c>
      <c r="C1798" s="2">
        <v>203.8000031</v>
      </c>
      <c r="D1798" s="2">
        <v>200.21000670000001</v>
      </c>
      <c r="E1798" s="2">
        <v>201.22999569999999</v>
      </c>
      <c r="F1798" s="2">
        <v>200.46423340000001</v>
      </c>
      <c r="G1798" s="2">
        <v>13678500</v>
      </c>
      <c r="H1798" s="2" cm="1">
        <f t="array" ref="H1798">IF(ROW()=ROW(Stocks[#Headers])+1, 0, Stocks[[#This Row],[Date]] - INDEX(Stocks[Date], ROW()-ROW(Stocks[#Headers])))</f>
        <v>0</v>
      </c>
    </row>
    <row r="1799" spans="1:8" x14ac:dyDescent="0.3">
      <c r="A1799" s="1">
        <v>43658</v>
      </c>
      <c r="B1799" s="2">
        <v>199.67999270000001</v>
      </c>
      <c r="C1799" s="2">
        <v>205.3000031</v>
      </c>
      <c r="D1799" s="2">
        <v>199.1600037</v>
      </c>
      <c r="E1799" s="2">
        <v>204.86999510000001</v>
      </c>
      <c r="F1799" s="2">
        <v>204.0903931</v>
      </c>
      <c r="G1799" s="2">
        <v>15366300</v>
      </c>
      <c r="H1799" s="2" cm="1">
        <f t="array" ref="H1799">IF(ROW()=ROW(Stocks[#Headers])+1, 0, Stocks[[#This Row],[Date]] - INDEX(Stocks[Date], ROW()-ROW(Stocks[#Headers])))</f>
        <v>0</v>
      </c>
    </row>
    <row r="1800" spans="1:8" x14ac:dyDescent="0.3">
      <c r="A1800" s="1">
        <v>43661</v>
      </c>
      <c r="B1800" s="2">
        <v>204.25</v>
      </c>
      <c r="C1800" s="2">
        <v>205.33000179999999</v>
      </c>
      <c r="D1800" s="2">
        <v>201.82000729999999</v>
      </c>
      <c r="E1800" s="2">
        <v>203.9100037</v>
      </c>
      <c r="F1800" s="2">
        <v>203.13404850000001</v>
      </c>
      <c r="G1800" s="2">
        <v>16030300</v>
      </c>
      <c r="H1800" s="2" cm="1">
        <f t="array" ref="H1800">IF(ROW()=ROW(Stocks[#Headers])+1, 0, Stocks[[#This Row],[Date]] - INDEX(Stocks[Date], ROW()-ROW(Stocks[#Headers])))</f>
        <v>0</v>
      </c>
    </row>
    <row r="1801" spans="1:8" x14ac:dyDescent="0.3">
      <c r="A1801" s="1">
        <v>43662</v>
      </c>
      <c r="B1801" s="2">
        <v>203.88999939999999</v>
      </c>
      <c r="C1801" s="2">
        <v>205.47000120000001</v>
      </c>
      <c r="D1801" s="2">
        <v>203.1000061</v>
      </c>
      <c r="E1801" s="2">
        <v>203.8399963</v>
      </c>
      <c r="F1801" s="2">
        <v>203.0643005</v>
      </c>
      <c r="G1801" s="2">
        <v>12132700</v>
      </c>
      <c r="H1801" s="2" cm="1">
        <f t="array" ref="H1801">IF(ROW()=ROW(Stocks[#Headers])+1, 0, Stocks[[#This Row],[Date]] - INDEX(Stocks[Date], ROW()-ROW(Stocks[#Headers])))</f>
        <v>0</v>
      </c>
    </row>
    <row r="1802" spans="1:8" x14ac:dyDescent="0.3">
      <c r="A1802" s="1">
        <v>43663</v>
      </c>
      <c r="B1802" s="2">
        <v>204.17999270000001</v>
      </c>
      <c r="C1802" s="2">
        <v>204.36000060000001</v>
      </c>
      <c r="D1802" s="2">
        <v>201.5899963</v>
      </c>
      <c r="E1802" s="2">
        <v>201.8000031</v>
      </c>
      <c r="F1802" s="2">
        <v>201.03205869999999</v>
      </c>
      <c r="G1802" s="2">
        <v>12083700</v>
      </c>
      <c r="H1802" s="2" cm="1">
        <f t="array" ref="H1802">IF(ROW()=ROW(Stocks[#Headers])+1, 0, Stocks[[#This Row],[Date]] - INDEX(Stocks[Date], ROW()-ROW(Stocks[#Headers])))</f>
        <v>0</v>
      </c>
    </row>
    <row r="1803" spans="1:8" x14ac:dyDescent="0.3">
      <c r="A1803" s="1">
        <v>43664</v>
      </c>
      <c r="B1803" s="2">
        <v>200.1499939</v>
      </c>
      <c r="C1803" s="2">
        <v>202.47000120000001</v>
      </c>
      <c r="D1803" s="2">
        <v>199.38000489999999</v>
      </c>
      <c r="E1803" s="2">
        <v>200.77999879999999</v>
      </c>
      <c r="F1803" s="2">
        <v>200.01594539999999</v>
      </c>
      <c r="G1803" s="2">
        <v>11937900</v>
      </c>
      <c r="H1803" s="2" cm="1">
        <f t="array" ref="H1803">IF(ROW()=ROW(Stocks[#Headers])+1, 0, Stocks[[#This Row],[Date]] - INDEX(Stocks[Date], ROW()-ROW(Stocks[#Headers])))</f>
        <v>0</v>
      </c>
    </row>
    <row r="1804" spans="1:8" x14ac:dyDescent="0.3">
      <c r="A1804" s="1">
        <v>43665</v>
      </c>
      <c r="B1804" s="2">
        <v>202.17999270000001</v>
      </c>
      <c r="C1804" s="2">
        <v>202.33000179999999</v>
      </c>
      <c r="D1804" s="2">
        <v>198.07000729999999</v>
      </c>
      <c r="E1804" s="2">
        <v>198.36000060000001</v>
      </c>
      <c r="F1804" s="2">
        <v>197.6051636</v>
      </c>
      <c r="G1804" s="2">
        <v>12098300</v>
      </c>
      <c r="H1804" s="2" cm="1">
        <f t="array" ref="H1804">IF(ROW()=ROW(Stocks[#Headers])+1, 0, Stocks[[#This Row],[Date]] - INDEX(Stocks[Date], ROW()-ROW(Stocks[#Headers])))</f>
        <v>0</v>
      </c>
    </row>
    <row r="1805" spans="1:8" x14ac:dyDescent="0.3">
      <c r="A1805" s="1">
        <v>43668</v>
      </c>
      <c r="B1805" s="2">
        <v>199.9100037</v>
      </c>
      <c r="C1805" s="2">
        <v>202.57000729999999</v>
      </c>
      <c r="D1805" s="2">
        <v>198.8099976</v>
      </c>
      <c r="E1805" s="2">
        <v>202.32000729999999</v>
      </c>
      <c r="F1805" s="2">
        <v>201.5501099</v>
      </c>
      <c r="G1805" s="2">
        <v>13589000</v>
      </c>
      <c r="H1805" s="2" cm="1">
        <f t="array" ref="H1805">IF(ROW()=ROW(Stocks[#Headers])+1, 0, Stocks[[#This Row],[Date]] - INDEX(Stocks[Date], ROW()-ROW(Stocks[#Headers])))</f>
        <v>0</v>
      </c>
    </row>
    <row r="1806" spans="1:8" x14ac:dyDescent="0.3">
      <c r="A1806" s="1">
        <v>43669</v>
      </c>
      <c r="B1806" s="2">
        <v>202.8399963</v>
      </c>
      <c r="C1806" s="2">
        <v>204.2400055</v>
      </c>
      <c r="D1806" s="2">
        <v>200.96000670000001</v>
      </c>
      <c r="E1806" s="2">
        <v>202.36000060000001</v>
      </c>
      <c r="F1806" s="2">
        <v>201.58993530000001</v>
      </c>
      <c r="G1806" s="2">
        <v>14583700</v>
      </c>
      <c r="H1806" s="2" cm="1">
        <f t="array" ref="H1806">IF(ROW()=ROW(Stocks[#Headers])+1, 0, Stocks[[#This Row],[Date]] - INDEX(Stocks[Date], ROW()-ROW(Stocks[#Headers])))</f>
        <v>0</v>
      </c>
    </row>
    <row r="1807" spans="1:8" x14ac:dyDescent="0.3">
      <c r="A1807" s="1">
        <v>43670</v>
      </c>
      <c r="B1807" s="2">
        <v>197.63000489999999</v>
      </c>
      <c r="C1807" s="2">
        <v>204.8099976</v>
      </c>
      <c r="D1807" s="2">
        <v>197.22000120000001</v>
      </c>
      <c r="E1807" s="2">
        <v>204.6600037</v>
      </c>
      <c r="F1807" s="2">
        <v>203.88119510000001</v>
      </c>
      <c r="G1807" s="2">
        <v>32532500</v>
      </c>
      <c r="H1807" s="2" cm="1">
        <f t="array" ref="H1807">IF(ROW()=ROW(Stocks[#Headers])+1, 0, Stocks[[#This Row],[Date]] - INDEX(Stocks[Date], ROW()-ROW(Stocks[#Headers])))</f>
        <v>0</v>
      </c>
    </row>
    <row r="1808" spans="1:8" x14ac:dyDescent="0.3">
      <c r="A1808" s="1">
        <v>43671</v>
      </c>
      <c r="B1808" s="2">
        <v>206.6999969</v>
      </c>
      <c r="C1808" s="2">
        <v>208.6600037</v>
      </c>
      <c r="D1808" s="2">
        <v>198.2599945</v>
      </c>
      <c r="E1808" s="2">
        <v>200.71000670000001</v>
      </c>
      <c r="F1808" s="2">
        <v>199.94622799999999</v>
      </c>
      <c r="G1808" s="2">
        <v>39889900</v>
      </c>
      <c r="H1808" s="2" cm="1">
        <f t="array" ref="H1808">IF(ROW()=ROW(Stocks[#Headers])+1, 0, Stocks[[#This Row],[Date]] - INDEX(Stocks[Date], ROW()-ROW(Stocks[#Headers])))</f>
        <v>0</v>
      </c>
    </row>
    <row r="1809" spans="1:8" x14ac:dyDescent="0.3">
      <c r="A1809" s="1">
        <v>43672</v>
      </c>
      <c r="B1809" s="2">
        <v>200.1900024</v>
      </c>
      <c r="C1809" s="2">
        <v>202.88000489999999</v>
      </c>
      <c r="D1809" s="2">
        <v>196.25</v>
      </c>
      <c r="E1809" s="2">
        <v>199.75</v>
      </c>
      <c r="F1809" s="2">
        <v>198.98985289999999</v>
      </c>
      <c r="G1809" s="2">
        <v>24434000</v>
      </c>
      <c r="H1809" s="2" cm="1">
        <f t="array" ref="H1809">IF(ROW()=ROW(Stocks[#Headers])+1, 0, Stocks[[#This Row],[Date]] - INDEX(Stocks[Date], ROW()-ROW(Stocks[#Headers])))</f>
        <v>0</v>
      </c>
    </row>
    <row r="1810" spans="1:8" x14ac:dyDescent="0.3">
      <c r="A1810" s="1">
        <v>43675</v>
      </c>
      <c r="B1810" s="2">
        <v>199</v>
      </c>
      <c r="C1810" s="2">
        <v>199.63000489999999</v>
      </c>
      <c r="D1810" s="2">
        <v>195.3000031</v>
      </c>
      <c r="E1810" s="2">
        <v>195.9400024</v>
      </c>
      <c r="F1810" s="2">
        <v>195.1943665</v>
      </c>
      <c r="G1810" s="2">
        <v>16530800</v>
      </c>
      <c r="H1810" s="2" cm="1">
        <f t="array" ref="H1810">IF(ROW()=ROW(Stocks[#Headers])+1, 0, Stocks[[#This Row],[Date]] - INDEX(Stocks[Date], ROW()-ROW(Stocks[#Headers])))</f>
        <v>0</v>
      </c>
    </row>
    <row r="1811" spans="1:8" x14ac:dyDescent="0.3">
      <c r="A1811" s="1">
        <v>43676</v>
      </c>
      <c r="B1811" s="2">
        <v>195.38999939999999</v>
      </c>
      <c r="C1811" s="2">
        <v>198.71000670000001</v>
      </c>
      <c r="D1811" s="2">
        <v>193.5</v>
      </c>
      <c r="E1811" s="2">
        <v>197.03999329999999</v>
      </c>
      <c r="F1811" s="2">
        <v>196.29017640000001</v>
      </c>
      <c r="G1811" s="2">
        <v>11903600</v>
      </c>
      <c r="H1811" s="2" cm="1">
        <f t="array" ref="H1811">IF(ROW()=ROW(Stocks[#Headers])+1, 0, Stocks[[#This Row],[Date]] - INDEX(Stocks[Date], ROW()-ROW(Stocks[#Headers])))</f>
        <v>0</v>
      </c>
    </row>
    <row r="1812" spans="1:8" x14ac:dyDescent="0.3">
      <c r="A1812" s="1">
        <v>43677</v>
      </c>
      <c r="B1812" s="2">
        <v>196.9499969</v>
      </c>
      <c r="C1812" s="2">
        <v>198.7599945</v>
      </c>
      <c r="D1812" s="2">
        <v>192.67999270000001</v>
      </c>
      <c r="E1812" s="2">
        <v>194.22999569999999</v>
      </c>
      <c r="F1812" s="2">
        <v>193.49086</v>
      </c>
      <c r="G1812" s="2">
        <v>14593500</v>
      </c>
      <c r="H1812" s="2" cm="1">
        <f t="array" ref="H1812">IF(ROW()=ROW(Stocks[#Headers])+1, 0, Stocks[[#This Row],[Date]] - INDEX(Stocks[Date], ROW()-ROW(Stocks[#Headers])))</f>
        <v>0</v>
      </c>
    </row>
    <row r="1813" spans="1:8" x14ac:dyDescent="0.3">
      <c r="A1813" s="1">
        <v>43678</v>
      </c>
      <c r="B1813" s="2">
        <v>194.16999820000001</v>
      </c>
      <c r="C1813" s="2">
        <v>198.47000120000001</v>
      </c>
      <c r="D1813" s="2">
        <v>190.88000489999999</v>
      </c>
      <c r="E1813" s="2">
        <v>192.72999569999999</v>
      </c>
      <c r="F1813" s="2">
        <v>191.99659729999999</v>
      </c>
      <c r="G1813" s="2">
        <v>17777000</v>
      </c>
      <c r="H1813" s="2" cm="1">
        <f t="array" ref="H1813">IF(ROW()=ROW(Stocks[#Headers])+1, 0, Stocks[[#This Row],[Date]] - INDEX(Stocks[Date], ROW()-ROW(Stocks[#Headers])))</f>
        <v>0</v>
      </c>
    </row>
    <row r="1814" spans="1:8" x14ac:dyDescent="0.3">
      <c r="A1814" s="1">
        <v>43679</v>
      </c>
      <c r="B1814" s="2">
        <v>191.1000061</v>
      </c>
      <c r="C1814" s="2">
        <v>192.61999510000001</v>
      </c>
      <c r="D1814" s="2">
        <v>188.07000729999999</v>
      </c>
      <c r="E1814" s="2">
        <v>189.02000430000001</v>
      </c>
      <c r="F1814" s="2">
        <v>188.3007202</v>
      </c>
      <c r="G1814" s="2">
        <v>15297000</v>
      </c>
      <c r="H1814" s="2" cm="1">
        <f t="array" ref="H1814">IF(ROW()=ROW(Stocks[#Headers])+1, 0, Stocks[[#This Row],[Date]] - INDEX(Stocks[Date], ROW()-ROW(Stocks[#Headers])))</f>
        <v>0</v>
      </c>
    </row>
    <row r="1815" spans="1:8" x14ac:dyDescent="0.3">
      <c r="A1815" s="1">
        <v>43682</v>
      </c>
      <c r="B1815" s="2">
        <v>184.6900024</v>
      </c>
      <c r="C1815" s="2">
        <v>185.66999820000001</v>
      </c>
      <c r="D1815" s="2">
        <v>179.3399963</v>
      </c>
      <c r="E1815" s="2">
        <v>181.72999569999999</v>
      </c>
      <c r="F1815" s="2">
        <v>181.0384521</v>
      </c>
      <c r="G1815" s="2">
        <v>23086700</v>
      </c>
      <c r="H1815" s="2" cm="1">
        <f t="array" ref="H1815">IF(ROW()=ROW(Stocks[#Headers])+1, 0, Stocks[[#This Row],[Date]] - INDEX(Stocks[Date], ROW()-ROW(Stocks[#Headers])))</f>
        <v>0</v>
      </c>
    </row>
    <row r="1816" spans="1:8" x14ac:dyDescent="0.3">
      <c r="A1816" s="1">
        <v>43683</v>
      </c>
      <c r="B1816" s="2">
        <v>183.6900024</v>
      </c>
      <c r="C1816" s="2">
        <v>185.78999329999999</v>
      </c>
      <c r="D1816" s="2">
        <v>183.0899963</v>
      </c>
      <c r="E1816" s="2">
        <v>184.5099945</v>
      </c>
      <c r="F1816" s="2">
        <v>183.80784610000001</v>
      </c>
      <c r="G1816" s="2">
        <v>18035700</v>
      </c>
      <c r="H1816" s="2" cm="1">
        <f t="array" ref="H1816">IF(ROW()=ROW(Stocks[#Headers])+1, 0, Stocks[[#This Row],[Date]] - INDEX(Stocks[Date], ROW()-ROW(Stocks[#Headers])))</f>
        <v>0</v>
      </c>
    </row>
    <row r="1817" spans="1:8" x14ac:dyDescent="0.3">
      <c r="A1817" s="1">
        <v>43684</v>
      </c>
      <c r="B1817" s="2">
        <v>183.6000061</v>
      </c>
      <c r="C1817" s="2">
        <v>186.36999510000001</v>
      </c>
      <c r="D1817" s="2">
        <v>181.22000120000001</v>
      </c>
      <c r="E1817" s="2">
        <v>185.1499939</v>
      </c>
      <c r="F1817" s="2">
        <v>184.4454346</v>
      </c>
      <c r="G1817" s="2">
        <v>15833200</v>
      </c>
      <c r="H1817" s="2" cm="1">
        <f t="array" ref="H1817">IF(ROW()=ROW(Stocks[#Headers])+1, 0, Stocks[[#This Row],[Date]] - INDEX(Stocks[Date], ROW()-ROW(Stocks[#Headers])))</f>
        <v>0</v>
      </c>
    </row>
    <row r="1818" spans="1:8" x14ac:dyDescent="0.3">
      <c r="A1818" s="1">
        <v>43685</v>
      </c>
      <c r="B1818" s="2">
        <v>186.61999510000001</v>
      </c>
      <c r="C1818" s="2">
        <v>190.3399963</v>
      </c>
      <c r="D1818" s="2">
        <v>184.0500031</v>
      </c>
      <c r="E1818" s="2">
        <v>190.1600037</v>
      </c>
      <c r="F1818" s="2">
        <v>189.43637079999999</v>
      </c>
      <c r="G1818" s="2">
        <v>14828900</v>
      </c>
      <c r="H1818" s="2" cm="1">
        <f t="array" ref="H1818">IF(ROW()=ROW(Stocks[#Headers])+1, 0, Stocks[[#This Row],[Date]] - INDEX(Stocks[Date], ROW()-ROW(Stocks[#Headers])))</f>
        <v>0</v>
      </c>
    </row>
    <row r="1819" spans="1:8" x14ac:dyDescent="0.3">
      <c r="A1819" s="1">
        <v>43686</v>
      </c>
      <c r="B1819" s="2">
        <v>190</v>
      </c>
      <c r="C1819" s="2">
        <v>190.97999569999999</v>
      </c>
      <c r="D1819" s="2">
        <v>187.11999510000001</v>
      </c>
      <c r="E1819" s="2">
        <v>187.8500061</v>
      </c>
      <c r="F1819" s="2">
        <v>187.13516240000001</v>
      </c>
      <c r="G1819" s="2">
        <v>11058800</v>
      </c>
      <c r="H1819" s="2" cm="1">
        <f t="array" ref="H1819">IF(ROW()=ROW(Stocks[#Headers])+1, 0, Stocks[[#This Row],[Date]] - INDEX(Stocks[Date], ROW()-ROW(Stocks[#Headers])))</f>
        <v>0</v>
      </c>
    </row>
    <row r="1820" spans="1:8" x14ac:dyDescent="0.3">
      <c r="A1820" s="1">
        <v>43689</v>
      </c>
      <c r="B1820" s="2">
        <v>186.8500061</v>
      </c>
      <c r="C1820" s="2">
        <v>187.5899963</v>
      </c>
      <c r="D1820" s="2">
        <v>184.46000670000001</v>
      </c>
      <c r="E1820" s="2">
        <v>185.36999510000001</v>
      </c>
      <c r="F1820" s="2">
        <v>184.66458130000001</v>
      </c>
      <c r="G1820" s="2">
        <v>10930900</v>
      </c>
      <c r="H1820" s="2" cm="1">
        <f t="array" ref="H1820">IF(ROW()=ROW(Stocks[#Headers])+1, 0, Stocks[[#This Row],[Date]] - INDEX(Stocks[Date], ROW()-ROW(Stocks[#Headers])))</f>
        <v>0</v>
      </c>
    </row>
    <row r="1821" spans="1:8" x14ac:dyDescent="0.3">
      <c r="A1821" s="1">
        <v>43690</v>
      </c>
      <c r="B1821" s="2">
        <v>185.52000430000001</v>
      </c>
      <c r="C1821" s="2">
        <v>191.38000489999999</v>
      </c>
      <c r="D1821" s="2">
        <v>185.36999510000001</v>
      </c>
      <c r="E1821" s="2">
        <v>188.4499969</v>
      </c>
      <c r="F1821" s="2">
        <v>187.73286440000001</v>
      </c>
      <c r="G1821" s="2">
        <v>13577000</v>
      </c>
      <c r="H1821" s="2" cm="1">
        <f t="array" ref="H1821">IF(ROW()=ROW(Stocks[#Headers])+1, 0, Stocks[[#This Row],[Date]] - INDEX(Stocks[Date], ROW()-ROW(Stocks[#Headers])))</f>
        <v>0</v>
      </c>
    </row>
    <row r="1822" spans="1:8" x14ac:dyDescent="0.3">
      <c r="A1822" s="1">
        <v>43691</v>
      </c>
      <c r="B1822" s="2">
        <v>185.8000031</v>
      </c>
      <c r="C1822" s="2">
        <v>185.9900055</v>
      </c>
      <c r="D1822" s="2">
        <v>179.3099976</v>
      </c>
      <c r="E1822" s="2">
        <v>179.71000670000001</v>
      </c>
      <c r="F1822" s="2">
        <v>179.02613830000001</v>
      </c>
      <c r="G1822" s="2">
        <v>18903700</v>
      </c>
      <c r="H1822" s="2" cm="1">
        <f t="array" ref="H1822">IF(ROW()=ROW(Stocks[#Headers])+1, 0, Stocks[[#This Row],[Date]] - INDEX(Stocks[Date], ROW()-ROW(Stocks[#Headers])))</f>
        <v>0</v>
      </c>
    </row>
    <row r="1823" spans="1:8" x14ac:dyDescent="0.3">
      <c r="A1823" s="1">
        <v>43692</v>
      </c>
      <c r="B1823" s="2">
        <v>180.9499969</v>
      </c>
      <c r="C1823" s="2">
        <v>183.1999969</v>
      </c>
      <c r="D1823" s="2">
        <v>180.02999879999999</v>
      </c>
      <c r="E1823" s="2">
        <v>182.5899963</v>
      </c>
      <c r="F1823" s="2">
        <v>181.8951721</v>
      </c>
      <c r="G1823" s="2">
        <v>12925900</v>
      </c>
      <c r="H1823" s="2" cm="1">
        <f t="array" ref="H1823">IF(ROW()=ROW(Stocks[#Headers])+1, 0, Stocks[[#This Row],[Date]] - INDEX(Stocks[Date], ROW()-ROW(Stocks[#Headers])))</f>
        <v>0</v>
      </c>
    </row>
    <row r="1824" spans="1:8" x14ac:dyDescent="0.3">
      <c r="A1824" s="1">
        <v>43693</v>
      </c>
      <c r="B1824" s="2">
        <v>183.75</v>
      </c>
      <c r="C1824" s="2">
        <v>185.1000061</v>
      </c>
      <c r="D1824" s="2">
        <v>182.36000060000001</v>
      </c>
      <c r="E1824" s="2">
        <v>183.6999969</v>
      </c>
      <c r="F1824" s="2">
        <v>183.000946</v>
      </c>
      <c r="G1824" s="2">
        <v>12654600</v>
      </c>
      <c r="H1824" s="2" cm="1">
        <f t="array" ref="H1824">IF(ROW()=ROW(Stocks[#Headers])+1, 0, Stocks[[#This Row],[Date]] - INDEX(Stocks[Date], ROW()-ROW(Stocks[#Headers])))</f>
        <v>0</v>
      </c>
    </row>
    <row r="1825" spans="1:8" x14ac:dyDescent="0.3">
      <c r="A1825" s="1">
        <v>43696</v>
      </c>
      <c r="B1825" s="2">
        <v>186.0099945</v>
      </c>
      <c r="C1825" s="2">
        <v>187.5</v>
      </c>
      <c r="D1825" s="2">
        <v>184.8500061</v>
      </c>
      <c r="E1825" s="2">
        <v>186.16999820000001</v>
      </c>
      <c r="F1825" s="2">
        <v>185.46156310000001</v>
      </c>
      <c r="G1825" s="2">
        <v>9691200</v>
      </c>
      <c r="H1825" s="2" cm="1">
        <f t="array" ref="H1825">IF(ROW()=ROW(Stocks[#Headers])+1, 0, Stocks[[#This Row],[Date]] - INDEX(Stocks[Date], ROW()-ROW(Stocks[#Headers])))</f>
        <v>0</v>
      </c>
    </row>
    <row r="1826" spans="1:8" x14ac:dyDescent="0.3">
      <c r="A1826" s="1">
        <v>43697</v>
      </c>
      <c r="B1826" s="2">
        <v>185.4499969</v>
      </c>
      <c r="C1826" s="2">
        <v>186</v>
      </c>
      <c r="D1826" s="2">
        <v>182.38999939999999</v>
      </c>
      <c r="E1826" s="2">
        <v>183.8099976</v>
      </c>
      <c r="F1826" s="2">
        <v>183.11051939999999</v>
      </c>
      <c r="G1826" s="2">
        <v>10083400</v>
      </c>
      <c r="H1826" s="2" cm="1">
        <f t="array" ref="H1826">IF(ROW()=ROW(Stocks[#Headers])+1, 0, Stocks[[#This Row],[Date]] - INDEX(Stocks[Date], ROW()-ROW(Stocks[#Headers])))</f>
        <v>0</v>
      </c>
    </row>
    <row r="1827" spans="1:8" x14ac:dyDescent="0.3">
      <c r="A1827" s="1">
        <v>43698</v>
      </c>
      <c r="B1827" s="2">
        <v>185</v>
      </c>
      <c r="C1827" s="2">
        <v>185.8999939</v>
      </c>
      <c r="D1827" s="2">
        <v>183.13999939999999</v>
      </c>
      <c r="E1827" s="2">
        <v>183.5500031</v>
      </c>
      <c r="F1827" s="2">
        <v>182.85151669999999</v>
      </c>
      <c r="G1827" s="2">
        <v>8398200</v>
      </c>
      <c r="H1827" s="2" cm="1">
        <f t="array" ref="H1827">IF(ROW()=ROW(Stocks[#Headers])+1, 0, Stocks[[#This Row],[Date]] - INDEX(Stocks[Date], ROW()-ROW(Stocks[#Headers])))</f>
        <v>0</v>
      </c>
    </row>
    <row r="1828" spans="1:8" x14ac:dyDescent="0.3">
      <c r="A1828" s="1">
        <v>43699</v>
      </c>
      <c r="B1828" s="2">
        <v>183.42999270000001</v>
      </c>
      <c r="C1828" s="2">
        <v>184.11000060000001</v>
      </c>
      <c r="D1828" s="2">
        <v>179.9100037</v>
      </c>
      <c r="E1828" s="2">
        <v>182.03999329999999</v>
      </c>
      <c r="F1828" s="2">
        <v>181.34725950000001</v>
      </c>
      <c r="G1828" s="2">
        <v>10821400</v>
      </c>
      <c r="H1828" s="2" cm="1">
        <f t="array" ref="H1828">IF(ROW()=ROW(Stocks[#Headers])+1, 0, Stocks[[#This Row],[Date]] - INDEX(Stocks[Date], ROW()-ROW(Stocks[#Headers])))</f>
        <v>0</v>
      </c>
    </row>
    <row r="1829" spans="1:8" x14ac:dyDescent="0.3">
      <c r="A1829" s="1">
        <v>43700</v>
      </c>
      <c r="B1829" s="2">
        <v>180.8399963</v>
      </c>
      <c r="C1829" s="2">
        <v>183.13000489999999</v>
      </c>
      <c r="D1829" s="2">
        <v>176.6600037</v>
      </c>
      <c r="E1829" s="2">
        <v>177.75</v>
      </c>
      <c r="F1829" s="2">
        <v>177.07359310000001</v>
      </c>
      <c r="G1829" s="2">
        <v>17323400</v>
      </c>
      <c r="H1829" s="2" cm="1">
        <f t="array" ref="H1829">IF(ROW()=ROW(Stocks[#Headers])+1, 0, Stocks[[#This Row],[Date]] - INDEX(Stocks[Date], ROW()-ROW(Stocks[#Headers])))</f>
        <v>0</v>
      </c>
    </row>
    <row r="1830" spans="1:8" x14ac:dyDescent="0.3">
      <c r="A1830" s="1">
        <v>43703</v>
      </c>
      <c r="B1830" s="2">
        <v>179.3999939</v>
      </c>
      <c r="C1830" s="2">
        <v>180.5</v>
      </c>
      <c r="D1830" s="2">
        <v>178.2400055</v>
      </c>
      <c r="E1830" s="2">
        <v>180.36000060000001</v>
      </c>
      <c r="F1830" s="2">
        <v>179.67366029999999</v>
      </c>
      <c r="G1830" s="2">
        <v>8773600</v>
      </c>
      <c r="H1830" s="2" cm="1">
        <f t="array" ref="H1830">IF(ROW()=ROW(Stocks[#Headers])+1, 0, Stocks[[#This Row],[Date]] - INDEX(Stocks[Date], ROW()-ROW(Stocks[#Headers])))</f>
        <v>0</v>
      </c>
    </row>
    <row r="1831" spans="1:8" x14ac:dyDescent="0.3">
      <c r="A1831" s="1">
        <v>43704</v>
      </c>
      <c r="B1831" s="2">
        <v>181.92999270000001</v>
      </c>
      <c r="C1831" s="2">
        <v>184.03999329999999</v>
      </c>
      <c r="D1831" s="2">
        <v>181.0099945</v>
      </c>
      <c r="E1831" s="2">
        <v>181.3000031</v>
      </c>
      <c r="F1831" s="2">
        <v>180.6100922</v>
      </c>
      <c r="G1831" s="2">
        <v>14399600</v>
      </c>
      <c r="H1831" s="2" cm="1">
        <f t="array" ref="H1831">IF(ROW()=ROW(Stocks[#Headers])+1, 0, Stocks[[#This Row],[Date]] - INDEX(Stocks[Date], ROW()-ROW(Stocks[#Headers])))</f>
        <v>0</v>
      </c>
    </row>
    <row r="1832" spans="1:8" x14ac:dyDescent="0.3">
      <c r="A1832" s="1">
        <v>43705</v>
      </c>
      <c r="B1832" s="2">
        <v>180.52999879999999</v>
      </c>
      <c r="C1832" s="2">
        <v>181.9499969</v>
      </c>
      <c r="D1832" s="2">
        <v>178.91999820000001</v>
      </c>
      <c r="E1832" s="2">
        <v>181.7599945</v>
      </c>
      <c r="F1832" s="2">
        <v>181.06832890000001</v>
      </c>
      <c r="G1832" s="2">
        <v>9386100</v>
      </c>
      <c r="H1832" s="2" cm="1">
        <f t="array" ref="H1832">IF(ROW()=ROW(Stocks[#Headers])+1, 0, Stocks[[#This Row],[Date]] - INDEX(Stocks[Date], ROW()-ROW(Stocks[#Headers])))</f>
        <v>0</v>
      </c>
    </row>
    <row r="1833" spans="1:8" x14ac:dyDescent="0.3">
      <c r="A1833" s="1">
        <v>43706</v>
      </c>
      <c r="B1833" s="2">
        <v>183.77000430000001</v>
      </c>
      <c r="C1833" s="2">
        <v>186.08000179999999</v>
      </c>
      <c r="D1833" s="2">
        <v>183.47000120000001</v>
      </c>
      <c r="E1833" s="2">
        <v>185.57000729999999</v>
      </c>
      <c r="F1833" s="2">
        <v>184.8638306</v>
      </c>
      <c r="G1833" s="2">
        <v>10128700</v>
      </c>
      <c r="H1833" s="2" cm="1">
        <f t="array" ref="H1833">IF(ROW()=ROW(Stocks[#Headers])+1, 0, Stocks[[#This Row],[Date]] - INDEX(Stocks[Date], ROW()-ROW(Stocks[#Headers])))</f>
        <v>0</v>
      </c>
    </row>
    <row r="1834" spans="1:8" x14ac:dyDescent="0.3">
      <c r="A1834" s="1">
        <v>43707</v>
      </c>
      <c r="B1834" s="2">
        <v>186.77999879999999</v>
      </c>
      <c r="C1834" s="2">
        <v>186.8000031</v>
      </c>
      <c r="D1834" s="2">
        <v>183.46000670000001</v>
      </c>
      <c r="E1834" s="2">
        <v>185.66999820000001</v>
      </c>
      <c r="F1834" s="2">
        <v>184.9634552</v>
      </c>
      <c r="G1834" s="2">
        <v>10774500</v>
      </c>
      <c r="H1834" s="2" cm="1">
        <f t="array" ref="H1834">IF(ROW()=ROW(Stocks[#Headers])+1, 0, Stocks[[#This Row],[Date]] - INDEX(Stocks[Date], ROW()-ROW(Stocks[#Headers])))</f>
        <v>0</v>
      </c>
    </row>
    <row r="1835" spans="1:8" x14ac:dyDescent="0.3">
      <c r="A1835" s="1">
        <v>43711</v>
      </c>
      <c r="B1835" s="2">
        <v>184</v>
      </c>
      <c r="C1835" s="2">
        <v>185.66999820000001</v>
      </c>
      <c r="D1835" s="2">
        <v>182.11000060000001</v>
      </c>
      <c r="E1835" s="2">
        <v>182.38999939999999</v>
      </c>
      <c r="F1835" s="2">
        <v>181.69593810000001</v>
      </c>
      <c r="G1835" s="2">
        <v>9779400</v>
      </c>
      <c r="H1835" s="2" cm="1">
        <f t="array" ref="H1835">IF(ROW()=ROW(Stocks[#Headers])+1, 0, Stocks[[#This Row],[Date]] - INDEX(Stocks[Date], ROW()-ROW(Stocks[#Headers])))</f>
        <v>0</v>
      </c>
    </row>
    <row r="1836" spans="1:8" x14ac:dyDescent="0.3">
      <c r="A1836" s="1">
        <v>43712</v>
      </c>
      <c r="B1836" s="2">
        <v>184.6499939</v>
      </c>
      <c r="C1836" s="2">
        <v>187.75</v>
      </c>
      <c r="D1836" s="2">
        <v>183.88999939999999</v>
      </c>
      <c r="E1836" s="2">
        <v>187.13999939999999</v>
      </c>
      <c r="F1836" s="2">
        <v>186.4278717</v>
      </c>
      <c r="G1836" s="2">
        <v>11308000</v>
      </c>
      <c r="H1836" s="2" cm="1">
        <f t="array" ref="H1836">IF(ROW()=ROW(Stocks[#Headers])+1, 0, Stocks[[#This Row],[Date]] - INDEX(Stocks[Date], ROW()-ROW(Stocks[#Headers])))</f>
        <v>0</v>
      </c>
    </row>
    <row r="1837" spans="1:8" x14ac:dyDescent="0.3">
      <c r="A1837" s="1">
        <v>43713</v>
      </c>
      <c r="B1837" s="2">
        <v>188.52999879999999</v>
      </c>
      <c r="C1837" s="2">
        <v>191.36000060000001</v>
      </c>
      <c r="D1837" s="2">
        <v>187.9400024</v>
      </c>
      <c r="E1837" s="2">
        <v>190.8999939</v>
      </c>
      <c r="F1837" s="2">
        <v>190.1735382</v>
      </c>
      <c r="G1837" s="2">
        <v>13876700</v>
      </c>
      <c r="H1837" s="2" cm="1">
        <f t="array" ref="H1837">IF(ROW()=ROW(Stocks[#Headers])+1, 0, Stocks[[#This Row],[Date]] - INDEX(Stocks[Date], ROW()-ROW(Stocks[#Headers])))</f>
        <v>0</v>
      </c>
    </row>
    <row r="1838" spans="1:8" x14ac:dyDescent="0.3">
      <c r="A1838" s="1">
        <v>43714</v>
      </c>
      <c r="B1838" s="2">
        <v>190.21000670000001</v>
      </c>
      <c r="C1838" s="2">
        <v>190.21000670000001</v>
      </c>
      <c r="D1838" s="2">
        <v>186.3500061</v>
      </c>
      <c r="E1838" s="2">
        <v>187.4900055</v>
      </c>
      <c r="F1838" s="2">
        <v>186.776535</v>
      </c>
      <c r="G1838" s="2">
        <v>15226800</v>
      </c>
      <c r="H1838" s="2" cm="1">
        <f t="array" ref="H1838">IF(ROW()=ROW(Stocks[#Headers])+1, 0, Stocks[[#This Row],[Date]] - INDEX(Stocks[Date], ROW()-ROW(Stocks[#Headers])))</f>
        <v>0</v>
      </c>
    </row>
    <row r="1839" spans="1:8" x14ac:dyDescent="0.3">
      <c r="A1839" s="1">
        <v>43717</v>
      </c>
      <c r="B1839" s="2">
        <v>187.72999569999999</v>
      </c>
      <c r="C1839" s="2">
        <v>188.97999569999999</v>
      </c>
      <c r="D1839" s="2">
        <v>185.8500061</v>
      </c>
      <c r="E1839" s="2">
        <v>188.7599945</v>
      </c>
      <c r="F1839" s="2">
        <v>188.041687</v>
      </c>
      <c r="G1839" s="2">
        <v>14722400</v>
      </c>
      <c r="H1839" s="2" cm="1">
        <f t="array" ref="H1839">IF(ROW()=ROW(Stocks[#Headers])+1, 0, Stocks[[#This Row],[Date]] - INDEX(Stocks[Date], ROW()-ROW(Stocks[#Headers])))</f>
        <v>0</v>
      </c>
    </row>
    <row r="1840" spans="1:8" x14ac:dyDescent="0.3">
      <c r="A1840" s="1">
        <v>43718</v>
      </c>
      <c r="B1840" s="2">
        <v>187.4400024</v>
      </c>
      <c r="C1840" s="2">
        <v>188.1000061</v>
      </c>
      <c r="D1840" s="2">
        <v>184.5500031</v>
      </c>
      <c r="E1840" s="2">
        <v>186.16999820000001</v>
      </c>
      <c r="F1840" s="2">
        <v>185.46156310000001</v>
      </c>
      <c r="G1840" s="2">
        <v>15455900</v>
      </c>
      <c r="H1840" s="2" cm="1">
        <f t="array" ref="H1840">IF(ROW()=ROW(Stocks[#Headers])+1, 0, Stocks[[#This Row],[Date]] - INDEX(Stocks[Date], ROW()-ROW(Stocks[#Headers])))</f>
        <v>0</v>
      </c>
    </row>
    <row r="1841" spans="1:8" x14ac:dyDescent="0.3">
      <c r="A1841" s="1">
        <v>43719</v>
      </c>
      <c r="B1841" s="2">
        <v>186.46000670000001</v>
      </c>
      <c r="C1841" s="2">
        <v>189.4400024</v>
      </c>
      <c r="D1841" s="2">
        <v>186.08000179999999</v>
      </c>
      <c r="E1841" s="2">
        <v>188.4900055</v>
      </c>
      <c r="F1841" s="2">
        <v>187.7727203</v>
      </c>
      <c r="G1841" s="2">
        <v>11761700</v>
      </c>
      <c r="H1841" s="2" cm="1">
        <f t="array" ref="H1841">IF(ROW()=ROW(Stocks[#Headers])+1, 0, Stocks[[#This Row],[Date]] - INDEX(Stocks[Date], ROW()-ROW(Stocks[#Headers])))</f>
        <v>0</v>
      </c>
    </row>
    <row r="1842" spans="1:8" x14ac:dyDescent="0.3">
      <c r="A1842" s="1">
        <v>43720</v>
      </c>
      <c r="B1842" s="2">
        <v>189.86000060000001</v>
      </c>
      <c r="C1842" s="2">
        <v>190.92999270000001</v>
      </c>
      <c r="D1842" s="2">
        <v>187.22999569999999</v>
      </c>
      <c r="E1842" s="2">
        <v>187.47000120000001</v>
      </c>
      <c r="F1842" s="2">
        <v>186.7565918</v>
      </c>
      <c r="G1842" s="2">
        <v>11419800</v>
      </c>
      <c r="H1842" s="2" cm="1">
        <f t="array" ref="H1842">IF(ROW()=ROW(Stocks[#Headers])+1, 0, Stocks[[#This Row],[Date]] - INDEX(Stocks[Date], ROW()-ROW(Stocks[#Headers])))</f>
        <v>0</v>
      </c>
    </row>
    <row r="1843" spans="1:8" x14ac:dyDescent="0.3">
      <c r="A1843" s="1">
        <v>43721</v>
      </c>
      <c r="B1843" s="2">
        <v>187.33000179999999</v>
      </c>
      <c r="C1843" s="2">
        <v>187.97000120000001</v>
      </c>
      <c r="D1843" s="2">
        <v>186.53999329999999</v>
      </c>
      <c r="E1843" s="2">
        <v>187.1900024</v>
      </c>
      <c r="F1843" s="2">
        <v>186.47766110000001</v>
      </c>
      <c r="G1843" s="2">
        <v>11441100</v>
      </c>
      <c r="H1843" s="2" cm="1">
        <f t="array" ref="H1843">IF(ROW()=ROW(Stocks[#Headers])+1, 0, Stocks[[#This Row],[Date]] - INDEX(Stocks[Date], ROW()-ROW(Stocks[#Headers])))</f>
        <v>0</v>
      </c>
    </row>
    <row r="1844" spans="1:8" x14ac:dyDescent="0.3">
      <c r="A1844" s="1">
        <v>43724</v>
      </c>
      <c r="B1844" s="2">
        <v>186.92999270000001</v>
      </c>
      <c r="C1844" s="2">
        <v>187.78999329999999</v>
      </c>
      <c r="D1844" s="2">
        <v>185.77000430000001</v>
      </c>
      <c r="E1844" s="2">
        <v>186.22000120000001</v>
      </c>
      <c r="F1844" s="2">
        <v>185.51136779999999</v>
      </c>
      <c r="G1844" s="2">
        <v>8444800</v>
      </c>
      <c r="H1844" s="2" cm="1">
        <f t="array" ref="H1844">IF(ROW()=ROW(Stocks[#Headers])+1, 0, Stocks[[#This Row],[Date]] - INDEX(Stocks[Date], ROW()-ROW(Stocks[#Headers])))</f>
        <v>0</v>
      </c>
    </row>
    <row r="1845" spans="1:8" x14ac:dyDescent="0.3">
      <c r="A1845" s="1">
        <v>43725</v>
      </c>
      <c r="B1845" s="2">
        <v>186.6600037</v>
      </c>
      <c r="C1845" s="2">
        <v>188.32000729999999</v>
      </c>
      <c r="D1845" s="2">
        <v>185.53999329999999</v>
      </c>
      <c r="E1845" s="2">
        <v>188.08000179999999</v>
      </c>
      <c r="F1845" s="2">
        <v>187.3642883</v>
      </c>
      <c r="G1845" s="2">
        <v>9671100</v>
      </c>
      <c r="H1845" s="2" cm="1">
        <f t="array" ref="H1845">IF(ROW()=ROW(Stocks[#Headers])+1, 0, Stocks[[#This Row],[Date]] - INDEX(Stocks[Date], ROW()-ROW(Stocks[#Headers])))</f>
        <v>0</v>
      </c>
    </row>
    <row r="1846" spans="1:8" x14ac:dyDescent="0.3">
      <c r="A1846" s="1">
        <v>43726</v>
      </c>
      <c r="B1846" s="2">
        <v>188.0899963</v>
      </c>
      <c r="C1846" s="2">
        <v>189.08000179999999</v>
      </c>
      <c r="D1846" s="2">
        <v>186.0099945</v>
      </c>
      <c r="E1846" s="2">
        <v>188.13999939999999</v>
      </c>
      <c r="F1846" s="2">
        <v>187.42407230000001</v>
      </c>
      <c r="G1846" s="2">
        <v>9681900</v>
      </c>
      <c r="H1846" s="2" cm="1">
        <f t="array" ref="H1846">IF(ROW()=ROW(Stocks[#Headers])+1, 0, Stocks[[#This Row],[Date]] - INDEX(Stocks[Date], ROW()-ROW(Stocks[#Headers])))</f>
        <v>0</v>
      </c>
    </row>
    <row r="1847" spans="1:8" x14ac:dyDescent="0.3">
      <c r="A1847" s="1">
        <v>43727</v>
      </c>
      <c r="B1847" s="2">
        <v>188.6600037</v>
      </c>
      <c r="C1847" s="2">
        <v>191.1000061</v>
      </c>
      <c r="D1847" s="2">
        <v>188.1499939</v>
      </c>
      <c r="E1847" s="2">
        <v>190.13999939999999</v>
      </c>
      <c r="F1847" s="2">
        <v>189.41644289999999</v>
      </c>
      <c r="G1847" s="2">
        <v>10392700</v>
      </c>
      <c r="H1847" s="2" cm="1">
        <f t="array" ref="H1847">IF(ROW()=ROW(Stocks[#Headers])+1, 0, Stocks[[#This Row],[Date]] - INDEX(Stocks[Date], ROW()-ROW(Stocks[#Headers])))</f>
        <v>0</v>
      </c>
    </row>
    <row r="1848" spans="1:8" x14ac:dyDescent="0.3">
      <c r="A1848" s="1">
        <v>43728</v>
      </c>
      <c r="B1848" s="2">
        <v>190.6600037</v>
      </c>
      <c r="C1848" s="2">
        <v>193.1000061</v>
      </c>
      <c r="D1848" s="2">
        <v>188.11999510000001</v>
      </c>
      <c r="E1848" s="2">
        <v>189.92999270000001</v>
      </c>
      <c r="F1848" s="2">
        <v>189.20724490000001</v>
      </c>
      <c r="G1848" s="2">
        <v>19934200</v>
      </c>
      <c r="H1848" s="2" cm="1">
        <f t="array" ref="H1848">IF(ROW()=ROW(Stocks[#Headers])+1, 0, Stocks[[#This Row],[Date]] - INDEX(Stocks[Date], ROW()-ROW(Stocks[#Headers])))</f>
        <v>0</v>
      </c>
    </row>
    <row r="1849" spans="1:8" x14ac:dyDescent="0.3">
      <c r="A1849" s="1">
        <v>43731</v>
      </c>
      <c r="B1849" s="2">
        <v>189.3399963</v>
      </c>
      <c r="C1849" s="2">
        <v>190.1000061</v>
      </c>
      <c r="D1849" s="2">
        <v>185.21000670000001</v>
      </c>
      <c r="E1849" s="2">
        <v>186.82000729999999</v>
      </c>
      <c r="F1849" s="2">
        <v>186.10908509999999</v>
      </c>
      <c r="G1849" s="2">
        <v>13327600</v>
      </c>
      <c r="H1849" s="2" cm="1">
        <f t="array" ref="H1849">IF(ROW()=ROW(Stocks[#Headers])+1, 0, Stocks[[#This Row],[Date]] - INDEX(Stocks[Date], ROW()-ROW(Stocks[#Headers])))</f>
        <v>0</v>
      </c>
    </row>
    <row r="1850" spans="1:8" x14ac:dyDescent="0.3">
      <c r="A1850" s="1">
        <v>43732</v>
      </c>
      <c r="B1850" s="2">
        <v>187.97999569999999</v>
      </c>
      <c r="C1850" s="2">
        <v>188.03999329999999</v>
      </c>
      <c r="D1850" s="2">
        <v>180.38999939999999</v>
      </c>
      <c r="E1850" s="2">
        <v>181.27999879999999</v>
      </c>
      <c r="F1850" s="2">
        <v>180.5901642</v>
      </c>
      <c r="G1850" s="2">
        <v>18546600</v>
      </c>
      <c r="H1850" s="2" cm="1">
        <f t="array" ref="H1850">IF(ROW()=ROW(Stocks[#Headers])+1, 0, Stocks[[#This Row],[Date]] - INDEX(Stocks[Date], ROW()-ROW(Stocks[#Headers])))</f>
        <v>0</v>
      </c>
    </row>
    <row r="1851" spans="1:8" x14ac:dyDescent="0.3">
      <c r="A1851" s="1">
        <v>43733</v>
      </c>
      <c r="B1851" s="2">
        <v>181.4499969</v>
      </c>
      <c r="C1851" s="2">
        <v>183.41999820000001</v>
      </c>
      <c r="D1851" s="2">
        <v>177.86999510000001</v>
      </c>
      <c r="E1851" s="2">
        <v>182.8000031</v>
      </c>
      <c r="F1851" s="2">
        <v>182.10437010000001</v>
      </c>
      <c r="G1851" s="2">
        <v>18068300</v>
      </c>
      <c r="H1851" s="2" cm="1">
        <f t="array" ref="H1851">IF(ROW()=ROW(Stocks[#Headers])+1, 0, Stocks[[#This Row],[Date]] - INDEX(Stocks[Date], ROW()-ROW(Stocks[#Headers])))</f>
        <v>0</v>
      </c>
    </row>
    <row r="1852" spans="1:8" x14ac:dyDescent="0.3">
      <c r="A1852" s="1">
        <v>43734</v>
      </c>
      <c r="B1852" s="2">
        <v>181.33000179999999</v>
      </c>
      <c r="C1852" s="2">
        <v>181.3999939</v>
      </c>
      <c r="D1852" s="2">
        <v>177.66999820000001</v>
      </c>
      <c r="E1852" s="2">
        <v>180.11000060000001</v>
      </c>
      <c r="F1852" s="2">
        <v>179.42462159999999</v>
      </c>
      <c r="G1852" s="2">
        <v>16083300</v>
      </c>
      <c r="H1852" s="2" cm="1">
        <f t="array" ref="H1852">IF(ROW()=ROW(Stocks[#Headers])+1, 0, Stocks[[#This Row],[Date]] - INDEX(Stocks[Date], ROW()-ROW(Stocks[#Headers])))</f>
        <v>0</v>
      </c>
    </row>
    <row r="1853" spans="1:8" x14ac:dyDescent="0.3">
      <c r="A1853" s="1">
        <v>43735</v>
      </c>
      <c r="B1853" s="2">
        <v>180.4900055</v>
      </c>
      <c r="C1853" s="2">
        <v>180.7599945</v>
      </c>
      <c r="D1853" s="2">
        <v>175.6600037</v>
      </c>
      <c r="E1853" s="2">
        <v>177.1000061</v>
      </c>
      <c r="F1853" s="2">
        <v>176.42605589999999</v>
      </c>
      <c r="G1853" s="2">
        <v>14656200</v>
      </c>
      <c r="H1853" s="2" cm="1">
        <f t="array" ref="H1853">IF(ROW()=ROW(Stocks[#Headers])+1, 0, Stocks[[#This Row],[Date]] - INDEX(Stocks[Date], ROW()-ROW(Stocks[#Headers])))</f>
        <v>0</v>
      </c>
    </row>
    <row r="1854" spans="1:8" x14ac:dyDescent="0.3">
      <c r="A1854" s="1">
        <v>43738</v>
      </c>
      <c r="B1854" s="2">
        <v>177.86999510000001</v>
      </c>
      <c r="C1854" s="2">
        <v>178.66999820000001</v>
      </c>
      <c r="D1854" s="2">
        <v>176.8500061</v>
      </c>
      <c r="E1854" s="2">
        <v>178.08000179999999</v>
      </c>
      <c r="F1854" s="2">
        <v>177.40232850000001</v>
      </c>
      <c r="G1854" s="2">
        <v>10740000</v>
      </c>
      <c r="H1854" s="2" cm="1">
        <f t="array" ref="H1854">IF(ROW()=ROW(Stocks[#Headers])+1, 0, Stocks[[#This Row],[Date]] - INDEX(Stocks[Date], ROW()-ROW(Stocks[#Headers])))</f>
        <v>0</v>
      </c>
    </row>
    <row r="1855" spans="1:8" x14ac:dyDescent="0.3">
      <c r="A1855" s="1">
        <v>43739</v>
      </c>
      <c r="B1855" s="2">
        <v>179.1499939</v>
      </c>
      <c r="C1855" s="2">
        <v>179.8399963</v>
      </c>
      <c r="D1855" s="2">
        <v>174.88000489999999</v>
      </c>
      <c r="E1855" s="2">
        <v>175.8099976</v>
      </c>
      <c r="F1855" s="2">
        <v>175.1409912</v>
      </c>
      <c r="G1855" s="2">
        <v>17073000</v>
      </c>
      <c r="H1855" s="2" cm="1">
        <f t="array" ref="H1855">IF(ROW()=ROW(Stocks[#Headers])+1, 0, Stocks[[#This Row],[Date]] - INDEX(Stocks[Date], ROW()-ROW(Stocks[#Headers])))</f>
        <v>0</v>
      </c>
    </row>
    <row r="1856" spans="1:8" x14ac:dyDescent="0.3">
      <c r="A1856" s="1">
        <v>43740</v>
      </c>
      <c r="B1856" s="2">
        <v>174.8399963</v>
      </c>
      <c r="C1856" s="2">
        <v>176.52999879999999</v>
      </c>
      <c r="D1856" s="2">
        <v>173.0899963</v>
      </c>
      <c r="E1856" s="2">
        <v>174.6000061</v>
      </c>
      <c r="F1856" s="2">
        <v>173.9355621</v>
      </c>
      <c r="G1856" s="2">
        <v>16151700</v>
      </c>
      <c r="H1856" s="2" cm="1">
        <f t="array" ref="H1856">IF(ROW()=ROW(Stocks[#Headers])+1, 0, Stocks[[#This Row],[Date]] - INDEX(Stocks[Date], ROW()-ROW(Stocks[#Headers])))</f>
        <v>0</v>
      </c>
    </row>
    <row r="1857" spans="1:8" x14ac:dyDescent="0.3">
      <c r="A1857" s="1">
        <v>43741</v>
      </c>
      <c r="B1857" s="2">
        <v>175.57000729999999</v>
      </c>
      <c r="C1857" s="2">
        <v>179.8399963</v>
      </c>
      <c r="D1857" s="2">
        <v>173.63000489999999</v>
      </c>
      <c r="E1857" s="2">
        <v>179.38000489999999</v>
      </c>
      <c r="F1857" s="2">
        <v>178.69738770000001</v>
      </c>
      <c r="G1857" s="2">
        <v>16086300</v>
      </c>
      <c r="H1857" s="2" cm="1">
        <f t="array" ref="H1857">IF(ROW()=ROW(Stocks[#Headers])+1, 0, Stocks[[#This Row],[Date]] - INDEX(Stocks[Date], ROW()-ROW(Stocks[#Headers])))</f>
        <v>0</v>
      </c>
    </row>
    <row r="1858" spans="1:8" x14ac:dyDescent="0.3">
      <c r="A1858" s="1">
        <v>43742</v>
      </c>
      <c r="B1858" s="2">
        <v>179.5500031</v>
      </c>
      <c r="C1858" s="2">
        <v>180.97999569999999</v>
      </c>
      <c r="D1858" s="2">
        <v>178.1000061</v>
      </c>
      <c r="E1858" s="2">
        <v>180.4499969</v>
      </c>
      <c r="F1858" s="2">
        <v>179.7633209</v>
      </c>
      <c r="G1858" s="2">
        <v>10430200</v>
      </c>
      <c r="H1858" s="2" cm="1">
        <f t="array" ref="H1858">IF(ROW()=ROW(Stocks[#Headers])+1, 0, Stocks[[#This Row],[Date]] - INDEX(Stocks[Date], ROW()-ROW(Stocks[#Headers])))</f>
        <v>0</v>
      </c>
    </row>
    <row r="1859" spans="1:8" x14ac:dyDescent="0.3">
      <c r="A1859" s="1">
        <v>43745</v>
      </c>
      <c r="B1859" s="2">
        <v>180</v>
      </c>
      <c r="C1859" s="2">
        <v>181.17999270000001</v>
      </c>
      <c r="D1859" s="2">
        <v>178.0899963</v>
      </c>
      <c r="E1859" s="2">
        <v>179.67999270000001</v>
      </c>
      <c r="F1859" s="2">
        <v>178.9962463</v>
      </c>
      <c r="G1859" s="2">
        <v>9178300</v>
      </c>
      <c r="H1859" s="2" cm="1">
        <f t="array" ref="H1859">IF(ROW()=ROW(Stocks[#Headers])+1, 0, Stocks[[#This Row],[Date]] - INDEX(Stocks[Date], ROW()-ROW(Stocks[#Headers])))</f>
        <v>0</v>
      </c>
    </row>
    <row r="1860" spans="1:8" x14ac:dyDescent="0.3">
      <c r="A1860" s="1">
        <v>43746</v>
      </c>
      <c r="B1860" s="2">
        <v>178.2599945</v>
      </c>
      <c r="C1860" s="2">
        <v>180.36999510000001</v>
      </c>
      <c r="D1860" s="2">
        <v>177.72000120000001</v>
      </c>
      <c r="E1860" s="2">
        <v>177.75</v>
      </c>
      <c r="F1860" s="2">
        <v>177.07359310000001</v>
      </c>
      <c r="G1860" s="2">
        <v>9466900</v>
      </c>
      <c r="H1860" s="2" cm="1">
        <f t="array" ref="H1860">IF(ROW()=ROW(Stocks[#Headers])+1, 0, Stocks[[#This Row],[Date]] - INDEX(Stocks[Date], ROW()-ROW(Stocks[#Headers])))</f>
        <v>0</v>
      </c>
    </row>
    <row r="1861" spans="1:8" x14ac:dyDescent="0.3">
      <c r="A1861" s="1">
        <v>43747</v>
      </c>
      <c r="B1861" s="2">
        <v>179.1600037</v>
      </c>
      <c r="C1861" s="2">
        <v>180.72000120000001</v>
      </c>
      <c r="D1861" s="2">
        <v>177.9400024</v>
      </c>
      <c r="E1861" s="2">
        <v>179.8500061</v>
      </c>
      <c r="F1861" s="2">
        <v>179.1656036</v>
      </c>
      <c r="G1861" s="2">
        <v>7556900</v>
      </c>
      <c r="H1861" s="2" cm="1">
        <f t="array" ref="H1861">IF(ROW()=ROW(Stocks[#Headers])+1, 0, Stocks[[#This Row],[Date]] - INDEX(Stocks[Date], ROW()-ROW(Stocks[#Headers])))</f>
        <v>0</v>
      </c>
    </row>
    <row r="1862" spans="1:8" x14ac:dyDescent="0.3">
      <c r="A1862" s="1">
        <v>43748</v>
      </c>
      <c r="B1862" s="2">
        <v>180.32000729999999</v>
      </c>
      <c r="C1862" s="2">
        <v>181.61000060000001</v>
      </c>
      <c r="D1862" s="2">
        <v>179.16999820000001</v>
      </c>
      <c r="E1862" s="2">
        <v>180.02999879999999</v>
      </c>
      <c r="F1862" s="2">
        <v>179.34490969999999</v>
      </c>
      <c r="G1862" s="2">
        <v>8605000</v>
      </c>
      <c r="H1862" s="2" cm="1">
        <f t="array" ref="H1862">IF(ROW()=ROW(Stocks[#Headers])+1, 0, Stocks[[#This Row],[Date]] - INDEX(Stocks[Date], ROW()-ROW(Stocks[#Headers])))</f>
        <v>0</v>
      </c>
    </row>
    <row r="1863" spans="1:8" x14ac:dyDescent="0.3">
      <c r="A1863" s="1">
        <v>43749</v>
      </c>
      <c r="B1863" s="2">
        <v>182.1499939</v>
      </c>
      <c r="C1863" s="2">
        <v>186.4900055</v>
      </c>
      <c r="D1863" s="2">
        <v>182.13999939999999</v>
      </c>
      <c r="E1863" s="2">
        <v>184.1900024</v>
      </c>
      <c r="F1863" s="2">
        <v>183.4890747</v>
      </c>
      <c r="G1863" s="2">
        <v>14930500</v>
      </c>
      <c r="H1863" s="2" cm="1">
        <f t="array" ref="H1863">IF(ROW()=ROW(Stocks[#Headers])+1, 0, Stocks[[#This Row],[Date]] - INDEX(Stocks[Date], ROW()-ROW(Stocks[#Headers])))</f>
        <v>0</v>
      </c>
    </row>
    <row r="1864" spans="1:8" x14ac:dyDescent="0.3">
      <c r="A1864" s="1">
        <v>43752</v>
      </c>
      <c r="B1864" s="2">
        <v>184.1999969</v>
      </c>
      <c r="C1864" s="2">
        <v>184.61999510000001</v>
      </c>
      <c r="D1864" s="2">
        <v>182.57000729999999</v>
      </c>
      <c r="E1864" s="2">
        <v>183.27999879999999</v>
      </c>
      <c r="F1864" s="2">
        <v>182.58253479999999</v>
      </c>
      <c r="G1864" s="2">
        <v>7006000</v>
      </c>
      <c r="H1864" s="2" cm="1">
        <f t="array" ref="H1864">IF(ROW()=ROW(Stocks[#Headers])+1, 0, Stocks[[#This Row],[Date]] - INDEX(Stocks[Date], ROW()-ROW(Stocks[#Headers])))</f>
        <v>0</v>
      </c>
    </row>
    <row r="1865" spans="1:8" x14ac:dyDescent="0.3">
      <c r="A1865" s="1">
        <v>43753</v>
      </c>
      <c r="B1865" s="2">
        <v>183.8000031</v>
      </c>
      <c r="C1865" s="2">
        <v>190.38000489999999</v>
      </c>
      <c r="D1865" s="2">
        <v>183.6600037</v>
      </c>
      <c r="E1865" s="2">
        <v>188.88999939999999</v>
      </c>
      <c r="F1865" s="2">
        <v>188.17120360000001</v>
      </c>
      <c r="G1865" s="2">
        <v>15039100</v>
      </c>
      <c r="H1865" s="2" cm="1">
        <f t="array" ref="H1865">IF(ROW()=ROW(Stocks[#Headers])+1, 0, Stocks[[#This Row],[Date]] - INDEX(Stocks[Date], ROW()-ROW(Stocks[#Headers])))</f>
        <v>0</v>
      </c>
    </row>
    <row r="1866" spans="1:8" x14ac:dyDescent="0.3">
      <c r="A1866" s="1">
        <v>43754</v>
      </c>
      <c r="B1866" s="2">
        <v>188.32000729999999</v>
      </c>
      <c r="C1866" s="2">
        <v>189.6999969</v>
      </c>
      <c r="D1866" s="2">
        <v>186.8999939</v>
      </c>
      <c r="E1866" s="2">
        <v>189.5500031</v>
      </c>
      <c r="F1866" s="2">
        <v>188.82868959999999</v>
      </c>
      <c r="G1866" s="2">
        <v>10516900</v>
      </c>
      <c r="H1866" s="2" cm="1">
        <f t="array" ref="H1866">IF(ROW()=ROW(Stocks[#Headers])+1, 0, Stocks[[#This Row],[Date]] - INDEX(Stocks[Date], ROW()-ROW(Stocks[#Headers])))</f>
        <v>0</v>
      </c>
    </row>
    <row r="1867" spans="1:8" x14ac:dyDescent="0.3">
      <c r="A1867" s="1">
        <v>43755</v>
      </c>
      <c r="B1867" s="2">
        <v>190.3000031</v>
      </c>
      <c r="C1867" s="2">
        <v>190.8399963</v>
      </c>
      <c r="D1867" s="2">
        <v>188.77000430000001</v>
      </c>
      <c r="E1867" s="2">
        <v>190.38999939999999</v>
      </c>
      <c r="F1867" s="2">
        <v>189.6654968</v>
      </c>
      <c r="G1867" s="2">
        <v>9603000</v>
      </c>
      <c r="H1867" s="2" cm="1">
        <f t="array" ref="H1867">IF(ROW()=ROW(Stocks[#Headers])+1, 0, Stocks[[#This Row],[Date]] - INDEX(Stocks[Date], ROW()-ROW(Stocks[#Headers])))</f>
        <v>0</v>
      </c>
    </row>
    <row r="1868" spans="1:8" x14ac:dyDescent="0.3">
      <c r="A1868" s="1">
        <v>43756</v>
      </c>
      <c r="B1868" s="2">
        <v>190.22999569999999</v>
      </c>
      <c r="C1868" s="2">
        <v>191.4900055</v>
      </c>
      <c r="D1868" s="2">
        <v>183.91999820000001</v>
      </c>
      <c r="E1868" s="2">
        <v>185.8500061</v>
      </c>
      <c r="F1868" s="2">
        <v>185.1427765</v>
      </c>
      <c r="G1868" s="2">
        <v>16874200</v>
      </c>
      <c r="H1868" s="2" cm="1">
        <f t="array" ref="H1868">IF(ROW()=ROW(Stocks[#Headers])+1, 0, Stocks[[#This Row],[Date]] - INDEX(Stocks[Date], ROW()-ROW(Stocks[#Headers])))</f>
        <v>0</v>
      </c>
    </row>
    <row r="1869" spans="1:8" x14ac:dyDescent="0.3">
      <c r="A1869" s="1">
        <v>43759</v>
      </c>
      <c r="B1869" s="2">
        <v>187.03999329999999</v>
      </c>
      <c r="C1869" s="2">
        <v>189.9100037</v>
      </c>
      <c r="D1869" s="2">
        <v>186.75</v>
      </c>
      <c r="E1869" s="2">
        <v>189.7599945</v>
      </c>
      <c r="F1869" s="2">
        <v>189.0378723</v>
      </c>
      <c r="G1869" s="2">
        <v>8122600</v>
      </c>
      <c r="H1869" s="2" cm="1">
        <f t="array" ref="H1869">IF(ROW()=ROW(Stocks[#Headers])+1, 0, Stocks[[#This Row],[Date]] - INDEX(Stocks[Date], ROW()-ROW(Stocks[#Headers])))</f>
        <v>0</v>
      </c>
    </row>
    <row r="1870" spans="1:8" x14ac:dyDescent="0.3">
      <c r="A1870" s="1">
        <v>43760</v>
      </c>
      <c r="B1870" s="2">
        <v>190</v>
      </c>
      <c r="C1870" s="2">
        <v>190.6499939</v>
      </c>
      <c r="D1870" s="2">
        <v>181.5</v>
      </c>
      <c r="E1870" s="2">
        <v>182.3399963</v>
      </c>
      <c r="F1870" s="2">
        <v>181.64611819999999</v>
      </c>
      <c r="G1870" s="2">
        <v>19537600</v>
      </c>
      <c r="H1870" s="2" cm="1">
        <f t="array" ref="H1870">IF(ROW()=ROW(Stocks[#Headers])+1, 0, Stocks[[#This Row],[Date]] - INDEX(Stocks[Date], ROW()-ROW(Stocks[#Headers])))</f>
        <v>0</v>
      </c>
    </row>
    <row r="1871" spans="1:8" x14ac:dyDescent="0.3">
      <c r="A1871" s="1">
        <v>43761</v>
      </c>
      <c r="B1871" s="2">
        <v>182.0099945</v>
      </c>
      <c r="C1871" s="2">
        <v>186.38000489999999</v>
      </c>
      <c r="D1871" s="2">
        <v>182</v>
      </c>
      <c r="E1871" s="2">
        <v>186.1499939</v>
      </c>
      <c r="F1871" s="2">
        <v>185.44161990000001</v>
      </c>
      <c r="G1871" s="2">
        <v>12300400</v>
      </c>
      <c r="H1871" s="2" cm="1">
        <f t="array" ref="H1871">IF(ROW()=ROW(Stocks[#Headers])+1, 0, Stocks[[#This Row],[Date]] - INDEX(Stocks[Date], ROW()-ROW(Stocks[#Headers])))</f>
        <v>0</v>
      </c>
    </row>
    <row r="1872" spans="1:8" x14ac:dyDescent="0.3">
      <c r="A1872" s="1">
        <v>43762</v>
      </c>
      <c r="B1872" s="2">
        <v>184.61999510000001</v>
      </c>
      <c r="C1872" s="2">
        <v>186.72999569999999</v>
      </c>
      <c r="D1872" s="2">
        <v>182.8000031</v>
      </c>
      <c r="E1872" s="2">
        <v>186.38000489999999</v>
      </c>
      <c r="F1872" s="2">
        <v>185.67076109999999</v>
      </c>
      <c r="G1872" s="2">
        <v>11413500</v>
      </c>
      <c r="H1872" s="2" cm="1">
        <f t="array" ref="H1872">IF(ROW()=ROW(Stocks[#Headers])+1, 0, Stocks[[#This Row],[Date]] - INDEX(Stocks[Date], ROW()-ROW(Stocks[#Headers])))</f>
        <v>0</v>
      </c>
    </row>
    <row r="1873" spans="1:8" x14ac:dyDescent="0.3">
      <c r="A1873" s="1">
        <v>43763</v>
      </c>
      <c r="B1873" s="2">
        <v>185.83000179999999</v>
      </c>
      <c r="C1873" s="2">
        <v>189</v>
      </c>
      <c r="D1873" s="2">
        <v>185.0899963</v>
      </c>
      <c r="E1873" s="2">
        <v>187.88999939999999</v>
      </c>
      <c r="F1873" s="2">
        <v>187.1750031</v>
      </c>
      <c r="G1873" s="2">
        <v>8061200</v>
      </c>
      <c r="H1873" s="2" cm="1">
        <f t="array" ref="H1873">IF(ROW()=ROW(Stocks[#Headers])+1, 0, Stocks[[#This Row],[Date]] - INDEX(Stocks[Date], ROW()-ROW(Stocks[#Headers])))</f>
        <v>0</v>
      </c>
    </row>
    <row r="1874" spans="1:8" x14ac:dyDescent="0.3">
      <c r="A1874" s="1">
        <v>43766</v>
      </c>
      <c r="B1874" s="2">
        <v>187.1999969</v>
      </c>
      <c r="C1874" s="2">
        <v>189.52999879999999</v>
      </c>
      <c r="D1874" s="2">
        <v>185.08000179999999</v>
      </c>
      <c r="E1874" s="2">
        <v>189.3999939</v>
      </c>
      <c r="F1874" s="2">
        <v>188.67924500000001</v>
      </c>
      <c r="G1874" s="2">
        <v>13657900</v>
      </c>
      <c r="H1874" s="2" cm="1">
        <f t="array" ref="H1874">IF(ROW()=ROW(Stocks[#Headers])+1, 0, Stocks[[#This Row],[Date]] - INDEX(Stocks[Date], ROW()-ROW(Stocks[#Headers])))</f>
        <v>0</v>
      </c>
    </row>
    <row r="1875" spans="1:8" x14ac:dyDescent="0.3">
      <c r="A1875" s="1">
        <v>43767</v>
      </c>
      <c r="B1875" s="2">
        <v>191.6900024</v>
      </c>
      <c r="C1875" s="2">
        <v>192.52999879999999</v>
      </c>
      <c r="D1875" s="2">
        <v>188.47000120000001</v>
      </c>
      <c r="E1875" s="2">
        <v>189.3099976</v>
      </c>
      <c r="F1875" s="2">
        <v>188.58959960000001</v>
      </c>
      <c r="G1875" s="2">
        <v>13574900</v>
      </c>
      <c r="H1875" s="2" cm="1">
        <f t="array" ref="H1875">IF(ROW()=ROW(Stocks[#Headers])+1, 0, Stocks[[#This Row],[Date]] - INDEX(Stocks[Date], ROW()-ROW(Stocks[#Headers])))</f>
        <v>0</v>
      </c>
    </row>
    <row r="1876" spans="1:8" x14ac:dyDescent="0.3">
      <c r="A1876" s="1">
        <v>43768</v>
      </c>
      <c r="B1876" s="2">
        <v>189.5599976</v>
      </c>
      <c r="C1876" s="2">
        <v>190.4499969</v>
      </c>
      <c r="D1876" s="2">
        <v>185.97999569999999</v>
      </c>
      <c r="E1876" s="2">
        <v>188.25</v>
      </c>
      <c r="F1876" s="2">
        <v>187.5336456</v>
      </c>
      <c r="G1876" s="2">
        <v>28734600</v>
      </c>
      <c r="H1876" s="2" cm="1">
        <f t="array" ref="H1876">IF(ROW()=ROW(Stocks[#Headers])+1, 0, Stocks[[#This Row],[Date]] - INDEX(Stocks[Date], ROW()-ROW(Stocks[#Headers])))</f>
        <v>0</v>
      </c>
    </row>
    <row r="1877" spans="1:8" x14ac:dyDescent="0.3">
      <c r="A1877" s="1">
        <v>43769</v>
      </c>
      <c r="B1877" s="2">
        <v>196.6999969</v>
      </c>
      <c r="C1877" s="2">
        <v>198.0899963</v>
      </c>
      <c r="D1877" s="2">
        <v>188.25</v>
      </c>
      <c r="E1877" s="2">
        <v>191.6499939</v>
      </c>
      <c r="F1877" s="2">
        <v>190.9206848</v>
      </c>
      <c r="G1877" s="2">
        <v>42286500</v>
      </c>
      <c r="H1877" s="2" cm="1">
        <f t="array" ref="H1877">IF(ROW()=ROW(Stocks[#Headers])+1, 0, Stocks[[#This Row],[Date]] - INDEX(Stocks[Date], ROW()-ROW(Stocks[#Headers])))</f>
        <v>0</v>
      </c>
    </row>
    <row r="1878" spans="1:8" x14ac:dyDescent="0.3">
      <c r="A1878" s="1">
        <v>43770</v>
      </c>
      <c r="B1878" s="2">
        <v>192.8500061</v>
      </c>
      <c r="C1878" s="2">
        <v>194.11000060000001</v>
      </c>
      <c r="D1878" s="2">
        <v>189.9100037</v>
      </c>
      <c r="E1878" s="2">
        <v>193.61999510000001</v>
      </c>
      <c r="F1878" s="2">
        <v>192.883194</v>
      </c>
      <c r="G1878" s="2">
        <v>21711800</v>
      </c>
      <c r="H1878" s="2" cm="1">
        <f t="array" ref="H1878">IF(ROW()=ROW(Stocks[#Headers])+1, 0, Stocks[[#This Row],[Date]] - INDEX(Stocks[Date], ROW()-ROW(Stocks[#Headers])))</f>
        <v>0</v>
      </c>
    </row>
    <row r="1879" spans="1:8" x14ac:dyDescent="0.3">
      <c r="A1879" s="1">
        <v>43773</v>
      </c>
      <c r="B1879" s="2">
        <v>194.5500031</v>
      </c>
      <c r="C1879" s="2">
        <v>197.36999510000001</v>
      </c>
      <c r="D1879" s="2">
        <v>193.8099976</v>
      </c>
      <c r="E1879" s="2">
        <v>194.72000120000001</v>
      </c>
      <c r="F1879" s="2">
        <v>193.97903439999999</v>
      </c>
      <c r="G1879" s="2">
        <v>16371300</v>
      </c>
      <c r="H1879" s="2" cm="1">
        <f t="array" ref="H1879">IF(ROW()=ROW(Stocks[#Headers])+1, 0, Stocks[[#This Row],[Date]] - INDEX(Stocks[Date], ROW()-ROW(Stocks[#Headers])))</f>
        <v>0</v>
      </c>
    </row>
    <row r="1880" spans="1:8" x14ac:dyDescent="0.3">
      <c r="A1880" s="1">
        <v>43774</v>
      </c>
      <c r="B1880" s="2">
        <v>195.36999510000001</v>
      </c>
      <c r="C1880" s="2">
        <v>195.75</v>
      </c>
      <c r="D1880" s="2">
        <v>193.6000061</v>
      </c>
      <c r="E1880" s="2">
        <v>194.32000729999999</v>
      </c>
      <c r="F1880" s="2">
        <v>193.58055110000001</v>
      </c>
      <c r="G1880" s="2">
        <v>9942000</v>
      </c>
      <c r="H1880" s="2" cm="1">
        <f t="array" ref="H1880">IF(ROW()=ROW(Stocks[#Headers])+1, 0, Stocks[[#This Row],[Date]] - INDEX(Stocks[Date], ROW()-ROW(Stocks[#Headers])))</f>
        <v>0</v>
      </c>
    </row>
    <row r="1881" spans="1:8" x14ac:dyDescent="0.3">
      <c r="A1881" s="1">
        <v>43775</v>
      </c>
      <c r="B1881" s="2">
        <v>194.02999879999999</v>
      </c>
      <c r="C1881" s="2">
        <v>194.36999510000001</v>
      </c>
      <c r="D1881" s="2">
        <v>191.3500061</v>
      </c>
      <c r="E1881" s="2">
        <v>191.5500031</v>
      </c>
      <c r="F1881" s="2">
        <v>190.82107540000001</v>
      </c>
      <c r="G1881" s="2">
        <v>10973000</v>
      </c>
      <c r="H1881" s="2" cm="1">
        <f t="array" ref="H1881">IF(ROW()=ROW(Stocks[#Headers])+1, 0, Stocks[[#This Row],[Date]] - INDEX(Stocks[Date], ROW()-ROW(Stocks[#Headers])))</f>
        <v>0</v>
      </c>
    </row>
    <row r="1882" spans="1:8" x14ac:dyDescent="0.3">
      <c r="A1882" s="1">
        <v>43776</v>
      </c>
      <c r="B1882" s="2">
        <v>191.9100037</v>
      </c>
      <c r="C1882" s="2">
        <v>193.4400024</v>
      </c>
      <c r="D1882" s="2">
        <v>189.47000120000001</v>
      </c>
      <c r="E1882" s="2">
        <v>190.41999820000001</v>
      </c>
      <c r="F1882" s="2">
        <v>189.69538879999999</v>
      </c>
      <c r="G1882" s="2">
        <v>13473000</v>
      </c>
      <c r="H1882" s="2" cm="1">
        <f t="array" ref="H1882">IF(ROW()=ROW(Stocks[#Headers])+1, 0, Stocks[[#This Row],[Date]] - INDEX(Stocks[Date], ROW()-ROW(Stocks[#Headers])))</f>
        <v>0</v>
      </c>
    </row>
    <row r="1883" spans="1:8" x14ac:dyDescent="0.3">
      <c r="A1883" s="1">
        <v>43777</v>
      </c>
      <c r="B1883" s="2">
        <v>190</v>
      </c>
      <c r="C1883" s="2">
        <v>192.3399963</v>
      </c>
      <c r="D1883" s="2">
        <v>189.6999969</v>
      </c>
      <c r="E1883" s="2">
        <v>190.8399963</v>
      </c>
      <c r="F1883" s="2">
        <v>190.11376949999999</v>
      </c>
      <c r="G1883" s="2">
        <v>10760800</v>
      </c>
      <c r="H1883" s="2" cm="1">
        <f t="array" ref="H1883">IF(ROW()=ROW(Stocks[#Headers])+1, 0, Stocks[[#This Row],[Date]] - INDEX(Stocks[Date], ROW()-ROW(Stocks[#Headers])))</f>
        <v>0</v>
      </c>
    </row>
    <row r="1884" spans="1:8" x14ac:dyDescent="0.3">
      <c r="A1884" s="1">
        <v>43780</v>
      </c>
      <c r="B1884" s="2">
        <v>189.92999270000001</v>
      </c>
      <c r="C1884" s="2">
        <v>190.08000179999999</v>
      </c>
      <c r="D1884" s="2">
        <v>188.53999329999999</v>
      </c>
      <c r="E1884" s="2">
        <v>189.61000060000001</v>
      </c>
      <c r="F1884" s="2">
        <v>188.8884583</v>
      </c>
      <c r="G1884" s="2">
        <v>8631200</v>
      </c>
      <c r="H1884" s="2" cm="1">
        <f t="array" ref="H1884">IF(ROW()=ROW(Stocks[#Headers])+1, 0, Stocks[[#This Row],[Date]] - INDEX(Stocks[Date], ROW()-ROW(Stocks[#Headers])))</f>
        <v>0</v>
      </c>
    </row>
    <row r="1885" spans="1:8" x14ac:dyDescent="0.3">
      <c r="A1885" s="1">
        <v>43781</v>
      </c>
      <c r="B1885" s="2">
        <v>190</v>
      </c>
      <c r="C1885" s="2">
        <v>195.0599976</v>
      </c>
      <c r="D1885" s="2">
        <v>189.7400055</v>
      </c>
      <c r="E1885" s="2">
        <v>194.47000120000001</v>
      </c>
      <c r="F1885" s="2">
        <v>193.72996520000001</v>
      </c>
      <c r="G1885" s="2">
        <v>17615500</v>
      </c>
      <c r="H1885" s="2" cm="1">
        <f t="array" ref="H1885">IF(ROW()=ROW(Stocks[#Headers])+1, 0, Stocks[[#This Row],[Date]] - INDEX(Stocks[Date], ROW()-ROW(Stocks[#Headers])))</f>
        <v>0</v>
      </c>
    </row>
    <row r="1886" spans="1:8" x14ac:dyDescent="0.3">
      <c r="A1886" s="1">
        <v>43782</v>
      </c>
      <c r="B1886" s="2">
        <v>194.6999969</v>
      </c>
      <c r="C1886" s="2">
        <v>195.6999969</v>
      </c>
      <c r="D1886" s="2">
        <v>192.7400055</v>
      </c>
      <c r="E1886" s="2">
        <v>193.1900024</v>
      </c>
      <c r="F1886" s="2">
        <v>192.45483400000001</v>
      </c>
      <c r="G1886" s="2">
        <v>10860700</v>
      </c>
      <c r="H1886" s="2" cm="1">
        <f t="array" ref="H1886">IF(ROW()=ROW(Stocks[#Headers])+1, 0, Stocks[[#This Row],[Date]] - INDEX(Stocks[Date], ROW()-ROW(Stocks[#Headers])))</f>
        <v>0</v>
      </c>
    </row>
    <row r="1887" spans="1:8" x14ac:dyDescent="0.3">
      <c r="A1887" s="1">
        <v>43783</v>
      </c>
      <c r="B1887" s="2">
        <v>192.92999270000001</v>
      </c>
      <c r="C1887" s="2">
        <v>194.02999879999999</v>
      </c>
      <c r="D1887" s="2">
        <v>191.4499969</v>
      </c>
      <c r="E1887" s="2">
        <v>193.1499939</v>
      </c>
      <c r="F1887" s="2">
        <v>192.41497799999999</v>
      </c>
      <c r="G1887" s="2">
        <v>9040500</v>
      </c>
      <c r="H1887" s="2" cm="1">
        <f t="array" ref="H1887">IF(ROW()=ROW(Stocks[#Headers])+1, 0, Stocks[[#This Row],[Date]] - INDEX(Stocks[Date], ROW()-ROW(Stocks[#Headers])))</f>
        <v>0</v>
      </c>
    </row>
    <row r="1888" spans="1:8" x14ac:dyDescent="0.3">
      <c r="A1888" s="1">
        <v>43784</v>
      </c>
      <c r="B1888" s="2">
        <v>194.2599945</v>
      </c>
      <c r="C1888" s="2">
        <v>195.3000031</v>
      </c>
      <c r="D1888" s="2">
        <v>193.38000489999999</v>
      </c>
      <c r="E1888" s="2">
        <v>195.1000061</v>
      </c>
      <c r="F1888" s="2">
        <v>194.3575745</v>
      </c>
      <c r="G1888" s="2">
        <v>11524300</v>
      </c>
      <c r="H1888" s="2" cm="1">
        <f t="array" ref="H1888">IF(ROW()=ROW(Stocks[#Headers])+1, 0, Stocks[[#This Row],[Date]] - INDEX(Stocks[Date], ROW()-ROW(Stocks[#Headers])))</f>
        <v>0</v>
      </c>
    </row>
    <row r="1889" spans="1:8" x14ac:dyDescent="0.3">
      <c r="A1889" s="1">
        <v>43787</v>
      </c>
      <c r="B1889" s="2">
        <v>194.5599976</v>
      </c>
      <c r="C1889" s="2">
        <v>198.63000489999999</v>
      </c>
      <c r="D1889" s="2">
        <v>193.0500031</v>
      </c>
      <c r="E1889" s="2">
        <v>197.3999939</v>
      </c>
      <c r="F1889" s="2">
        <v>196.6488037</v>
      </c>
      <c r="G1889" s="2">
        <v>16167200</v>
      </c>
      <c r="H1889" s="2" cm="1">
        <f t="array" ref="H1889">IF(ROW()=ROW(Stocks[#Headers])+1, 0, Stocks[[#This Row],[Date]] - INDEX(Stocks[Date], ROW()-ROW(Stocks[#Headers])))</f>
        <v>0</v>
      </c>
    </row>
    <row r="1890" spans="1:8" x14ac:dyDescent="0.3">
      <c r="A1890" s="1">
        <v>43788</v>
      </c>
      <c r="B1890" s="2">
        <v>197.3999939</v>
      </c>
      <c r="C1890" s="2">
        <v>200</v>
      </c>
      <c r="D1890" s="2">
        <v>196.86000060000001</v>
      </c>
      <c r="E1890" s="2">
        <v>199.32000729999999</v>
      </c>
      <c r="F1890" s="2">
        <v>198.56150819999999</v>
      </c>
      <c r="G1890" s="2">
        <v>19056800</v>
      </c>
      <c r="H1890" s="2" cm="1">
        <f t="array" ref="H1890">IF(ROW()=ROW(Stocks[#Headers])+1, 0, Stocks[[#This Row],[Date]] - INDEX(Stocks[Date], ROW()-ROW(Stocks[#Headers])))</f>
        <v>0</v>
      </c>
    </row>
    <row r="1891" spans="1:8" x14ac:dyDescent="0.3">
      <c r="A1891" s="1">
        <v>43789</v>
      </c>
      <c r="B1891" s="2">
        <v>198.58000179999999</v>
      </c>
      <c r="C1891" s="2">
        <v>199.5899963</v>
      </c>
      <c r="D1891" s="2">
        <v>195.42999270000001</v>
      </c>
      <c r="E1891" s="2">
        <v>197.5099945</v>
      </c>
      <c r="F1891" s="2">
        <v>196.75837709999999</v>
      </c>
      <c r="G1891" s="2">
        <v>12355400</v>
      </c>
      <c r="H1891" s="2" cm="1">
        <f t="array" ref="H1891">IF(ROW()=ROW(Stocks[#Headers])+1, 0, Stocks[[#This Row],[Date]] - INDEX(Stocks[Date], ROW()-ROW(Stocks[#Headers])))</f>
        <v>0</v>
      </c>
    </row>
    <row r="1892" spans="1:8" x14ac:dyDescent="0.3">
      <c r="A1892" s="1">
        <v>43790</v>
      </c>
      <c r="B1892" s="2">
        <v>197.41999820000001</v>
      </c>
      <c r="C1892" s="2">
        <v>199.0899963</v>
      </c>
      <c r="D1892" s="2">
        <v>196.86000060000001</v>
      </c>
      <c r="E1892" s="2">
        <v>197.92999270000001</v>
      </c>
      <c r="F1892" s="2">
        <v>197.17677309999999</v>
      </c>
      <c r="G1892" s="2">
        <v>12131000</v>
      </c>
      <c r="H1892" s="2" cm="1">
        <f t="array" ref="H1892">IF(ROW()=ROW(Stocks[#Headers])+1, 0, Stocks[[#This Row],[Date]] - INDEX(Stocks[Date], ROW()-ROW(Stocks[#Headers])))</f>
        <v>0</v>
      </c>
    </row>
    <row r="1893" spans="1:8" x14ac:dyDescent="0.3">
      <c r="A1893" s="1">
        <v>43791</v>
      </c>
      <c r="B1893" s="2">
        <v>198.38000489999999</v>
      </c>
      <c r="C1893" s="2">
        <v>199.3000031</v>
      </c>
      <c r="D1893" s="2">
        <v>197.61999510000001</v>
      </c>
      <c r="E1893" s="2">
        <v>198.82000729999999</v>
      </c>
      <c r="F1893" s="2">
        <v>198.06343079999999</v>
      </c>
      <c r="G1893" s="2">
        <v>9959800</v>
      </c>
      <c r="H1893" s="2" cm="1">
        <f t="array" ref="H1893">IF(ROW()=ROW(Stocks[#Headers])+1, 0, Stocks[[#This Row],[Date]] - INDEX(Stocks[Date], ROW()-ROW(Stocks[#Headers])))</f>
        <v>0</v>
      </c>
    </row>
    <row r="1894" spans="1:8" x14ac:dyDescent="0.3">
      <c r="A1894" s="1">
        <v>43794</v>
      </c>
      <c r="B1894" s="2">
        <v>199.52000430000001</v>
      </c>
      <c r="C1894" s="2">
        <v>200.97000120000001</v>
      </c>
      <c r="D1894" s="2">
        <v>199.25</v>
      </c>
      <c r="E1894" s="2">
        <v>199.78999329999999</v>
      </c>
      <c r="F1894" s="2">
        <v>199.02972410000001</v>
      </c>
      <c r="G1894" s="2">
        <v>15272300</v>
      </c>
      <c r="H1894" s="2" cm="1">
        <f t="array" ref="H1894">IF(ROW()=ROW(Stocks[#Headers])+1, 0, Stocks[[#This Row],[Date]] - INDEX(Stocks[Date], ROW()-ROW(Stocks[#Headers])))</f>
        <v>0</v>
      </c>
    </row>
    <row r="1895" spans="1:8" x14ac:dyDescent="0.3">
      <c r="A1895" s="1">
        <v>43795</v>
      </c>
      <c r="B1895" s="2">
        <v>200</v>
      </c>
      <c r="C1895" s="2">
        <v>200.1499939</v>
      </c>
      <c r="D1895" s="2">
        <v>198.03999329999999</v>
      </c>
      <c r="E1895" s="2">
        <v>198.97000120000001</v>
      </c>
      <c r="F1895" s="2">
        <v>198.21282959999999</v>
      </c>
      <c r="G1895" s="2">
        <v>11735500</v>
      </c>
      <c r="H1895" s="2" cm="1">
        <f t="array" ref="H1895">IF(ROW()=ROW(Stocks[#Headers])+1, 0, Stocks[[#This Row],[Date]] - INDEX(Stocks[Date], ROW()-ROW(Stocks[#Headers])))</f>
        <v>0</v>
      </c>
    </row>
    <row r="1896" spans="1:8" x14ac:dyDescent="0.3">
      <c r="A1896" s="1">
        <v>43796</v>
      </c>
      <c r="B1896" s="2">
        <v>199.8999939</v>
      </c>
      <c r="C1896" s="2">
        <v>203.13999939999999</v>
      </c>
      <c r="D1896" s="2">
        <v>199.41999820000001</v>
      </c>
      <c r="E1896" s="2">
        <v>202</v>
      </c>
      <c r="F1896" s="2">
        <v>201.23129270000001</v>
      </c>
      <c r="G1896" s="2">
        <v>12736600</v>
      </c>
      <c r="H1896" s="2" cm="1">
        <f t="array" ref="H1896">IF(ROW()=ROW(Stocks[#Headers])+1, 0, Stocks[[#This Row],[Date]] - INDEX(Stocks[Date], ROW()-ROW(Stocks[#Headers])))</f>
        <v>0</v>
      </c>
    </row>
    <row r="1897" spans="1:8" x14ac:dyDescent="0.3">
      <c r="A1897" s="1">
        <v>43798</v>
      </c>
      <c r="B1897" s="2">
        <v>201.6000061</v>
      </c>
      <c r="C1897" s="2">
        <v>203.8000031</v>
      </c>
      <c r="D1897" s="2">
        <v>201.21000670000001</v>
      </c>
      <c r="E1897" s="2">
        <v>201.63999939999999</v>
      </c>
      <c r="F1897" s="2">
        <v>200.87266539999999</v>
      </c>
      <c r="G1897" s="2">
        <v>7985200</v>
      </c>
      <c r="H1897" s="2" cm="1">
        <f t="array" ref="H1897">IF(ROW()=ROW(Stocks[#Headers])+1, 0, Stocks[[#This Row],[Date]] - INDEX(Stocks[Date], ROW()-ROW(Stocks[#Headers])))</f>
        <v>0</v>
      </c>
    </row>
    <row r="1898" spans="1:8" x14ac:dyDescent="0.3">
      <c r="A1898" s="1">
        <v>43801</v>
      </c>
      <c r="B1898" s="2">
        <v>202.13000489999999</v>
      </c>
      <c r="C1898" s="2">
        <v>202.17999270000001</v>
      </c>
      <c r="D1898" s="2">
        <v>198.0500031</v>
      </c>
      <c r="E1898" s="2">
        <v>199.6999969</v>
      </c>
      <c r="F1898" s="2">
        <v>198.94007869999999</v>
      </c>
      <c r="G1898" s="2">
        <v>11503400</v>
      </c>
      <c r="H1898" s="2" cm="1">
        <f t="array" ref="H1898">IF(ROW()=ROW(Stocks[#Headers])+1, 0, Stocks[[#This Row],[Date]] - INDEX(Stocks[Date], ROW()-ROW(Stocks[#Headers])))</f>
        <v>0</v>
      </c>
    </row>
    <row r="1899" spans="1:8" x14ac:dyDescent="0.3">
      <c r="A1899" s="1">
        <v>43802</v>
      </c>
      <c r="B1899" s="2">
        <v>197.6000061</v>
      </c>
      <c r="C1899" s="2">
        <v>198.92999270000001</v>
      </c>
      <c r="D1899" s="2">
        <v>195.08000179999999</v>
      </c>
      <c r="E1899" s="2">
        <v>198.82000729999999</v>
      </c>
      <c r="F1899" s="2">
        <v>198.06343079999999</v>
      </c>
      <c r="G1899" s="2">
        <v>11595300</v>
      </c>
      <c r="H1899" s="2" cm="1">
        <f t="array" ref="H1899">IF(ROW()=ROW(Stocks[#Headers])+1, 0, Stocks[[#This Row],[Date]] - INDEX(Stocks[Date], ROW()-ROW(Stocks[#Headers])))</f>
        <v>0</v>
      </c>
    </row>
    <row r="1900" spans="1:8" x14ac:dyDescent="0.3">
      <c r="A1900" s="1">
        <v>43803</v>
      </c>
      <c r="B1900" s="2">
        <v>200</v>
      </c>
      <c r="C1900" s="2">
        <v>200.02999879999999</v>
      </c>
      <c r="D1900" s="2">
        <v>198.0500031</v>
      </c>
      <c r="E1900" s="2">
        <v>198.71000670000001</v>
      </c>
      <c r="F1900" s="2">
        <v>197.9538269</v>
      </c>
      <c r="G1900" s="2">
        <v>8456300</v>
      </c>
      <c r="H1900" s="2" cm="1">
        <f t="array" ref="H1900">IF(ROW()=ROW(Stocks[#Headers])+1, 0, Stocks[[#This Row],[Date]] - INDEX(Stocks[Date], ROW()-ROW(Stocks[#Headers])))</f>
        <v>0</v>
      </c>
    </row>
    <row r="1901" spans="1:8" x14ac:dyDescent="0.3">
      <c r="A1901" s="1">
        <v>43804</v>
      </c>
      <c r="B1901" s="2">
        <v>199.86000060000001</v>
      </c>
      <c r="C1901" s="2">
        <v>201.28999329999999</v>
      </c>
      <c r="D1901" s="2">
        <v>198.21000670000001</v>
      </c>
      <c r="E1901" s="2">
        <v>199.36000060000001</v>
      </c>
      <c r="F1901" s="2">
        <v>198.60136410000001</v>
      </c>
      <c r="G1901" s="2">
        <v>9740400</v>
      </c>
      <c r="H1901" s="2" cm="1">
        <f t="array" ref="H1901">IF(ROW()=ROW(Stocks[#Headers])+1, 0, Stocks[[#This Row],[Date]] - INDEX(Stocks[Date], ROW()-ROW(Stocks[#Headers])))</f>
        <v>0</v>
      </c>
    </row>
    <row r="1902" spans="1:8" x14ac:dyDescent="0.3">
      <c r="A1902" s="1">
        <v>43805</v>
      </c>
      <c r="B1902" s="2">
        <v>200.5</v>
      </c>
      <c r="C1902" s="2">
        <v>201.57000729999999</v>
      </c>
      <c r="D1902" s="2">
        <v>200.0599976</v>
      </c>
      <c r="E1902" s="2">
        <v>201.0500031</v>
      </c>
      <c r="F1902" s="2">
        <v>200.28492739999999</v>
      </c>
      <c r="G1902" s="2">
        <v>12270600</v>
      </c>
      <c r="H1902" s="2" cm="1">
        <f t="array" ref="H1902">IF(ROW()=ROW(Stocks[#Headers])+1, 0, Stocks[[#This Row],[Date]] - INDEX(Stocks[Date], ROW()-ROW(Stocks[#Headers])))</f>
        <v>0</v>
      </c>
    </row>
    <row r="1903" spans="1:8" x14ac:dyDescent="0.3">
      <c r="A1903" s="1">
        <v>43808</v>
      </c>
      <c r="B1903" s="2">
        <v>200.6499939</v>
      </c>
      <c r="C1903" s="2">
        <v>203.13999939999999</v>
      </c>
      <c r="D1903" s="2">
        <v>200.21000670000001</v>
      </c>
      <c r="E1903" s="2">
        <v>201.3399963</v>
      </c>
      <c r="F1903" s="2">
        <v>200.5738068</v>
      </c>
      <c r="G1903" s="2">
        <v>11954800</v>
      </c>
      <c r="H1903" s="2" cm="1">
        <f t="array" ref="H1903">IF(ROW()=ROW(Stocks[#Headers])+1, 0, Stocks[[#This Row],[Date]] - INDEX(Stocks[Date], ROW()-ROW(Stocks[#Headers])))</f>
        <v>0</v>
      </c>
    </row>
    <row r="1904" spans="1:8" x14ac:dyDescent="0.3">
      <c r="A1904" s="1">
        <v>43809</v>
      </c>
      <c r="B1904" s="2">
        <v>201.6600037</v>
      </c>
      <c r="C1904" s="2">
        <v>202.0500031</v>
      </c>
      <c r="D1904" s="2">
        <v>200.1499939</v>
      </c>
      <c r="E1904" s="2">
        <v>200.86999510000001</v>
      </c>
      <c r="F1904" s="2">
        <v>200.10560609999999</v>
      </c>
      <c r="G1904" s="2">
        <v>9475700</v>
      </c>
      <c r="H1904" s="2" cm="1">
        <f t="array" ref="H1904">IF(ROW()=ROW(Stocks[#Headers])+1, 0, Stocks[[#This Row],[Date]] - INDEX(Stocks[Date], ROW()-ROW(Stocks[#Headers])))</f>
        <v>0</v>
      </c>
    </row>
    <row r="1905" spans="1:8" x14ac:dyDescent="0.3">
      <c r="A1905" s="1">
        <v>43810</v>
      </c>
      <c r="B1905" s="2">
        <v>200.27999879999999</v>
      </c>
      <c r="C1905" s="2">
        <v>202.63000489999999</v>
      </c>
      <c r="D1905" s="2">
        <v>200.27999879999999</v>
      </c>
      <c r="E1905" s="2">
        <v>202.2599945</v>
      </c>
      <c r="F1905" s="2">
        <v>201.49031070000001</v>
      </c>
      <c r="G1905" s="2">
        <v>8036800</v>
      </c>
      <c r="H1905" s="2" cm="1">
        <f t="array" ref="H1905">IF(ROW()=ROW(Stocks[#Headers])+1, 0, Stocks[[#This Row],[Date]] - INDEX(Stocks[Date], ROW()-ROW(Stocks[#Headers])))</f>
        <v>0</v>
      </c>
    </row>
    <row r="1906" spans="1:8" x14ac:dyDescent="0.3">
      <c r="A1906" s="1">
        <v>43811</v>
      </c>
      <c r="B1906" s="2">
        <v>202.3500061</v>
      </c>
      <c r="C1906" s="2">
        <v>203.6600037</v>
      </c>
      <c r="D1906" s="2">
        <v>194.1000061</v>
      </c>
      <c r="E1906" s="2">
        <v>196.75</v>
      </c>
      <c r="F1906" s="2">
        <v>196.00129699999999</v>
      </c>
      <c r="G1906" s="2">
        <v>23734800</v>
      </c>
      <c r="H1906" s="2" cm="1">
        <f t="array" ref="H1906">IF(ROW()=ROW(Stocks[#Headers])+1, 0, Stocks[[#This Row],[Date]] - INDEX(Stocks[Date], ROW()-ROW(Stocks[#Headers])))</f>
        <v>0</v>
      </c>
    </row>
    <row r="1907" spans="1:8" x14ac:dyDescent="0.3">
      <c r="A1907" s="1">
        <v>43812</v>
      </c>
      <c r="B1907" s="2">
        <v>196.3999939</v>
      </c>
      <c r="C1907" s="2">
        <v>196.8000031</v>
      </c>
      <c r="D1907" s="2">
        <v>193.16999820000001</v>
      </c>
      <c r="E1907" s="2">
        <v>194.11000060000001</v>
      </c>
      <c r="F1907" s="2">
        <v>193.37133789999999</v>
      </c>
      <c r="G1907" s="2">
        <v>18798000</v>
      </c>
      <c r="H1907" s="2" cm="1">
        <f t="array" ref="H1907">IF(ROW()=ROW(Stocks[#Headers])+1, 0, Stocks[[#This Row],[Date]] - INDEX(Stocks[Date], ROW()-ROW(Stocks[#Headers])))</f>
        <v>0</v>
      </c>
    </row>
    <row r="1908" spans="1:8" x14ac:dyDescent="0.3">
      <c r="A1908" s="1">
        <v>43815</v>
      </c>
      <c r="B1908" s="2">
        <v>195.27000430000001</v>
      </c>
      <c r="C1908" s="2">
        <v>199.11999510000001</v>
      </c>
      <c r="D1908" s="2">
        <v>194.8099976</v>
      </c>
      <c r="E1908" s="2">
        <v>197.91999820000001</v>
      </c>
      <c r="F1908" s="2">
        <v>197.1668396</v>
      </c>
      <c r="G1908" s="2">
        <v>14911500</v>
      </c>
      <c r="H1908" s="2" cm="1">
        <f t="array" ref="H1908">IF(ROW()=ROW(Stocks[#Headers])+1, 0, Stocks[[#This Row],[Date]] - INDEX(Stocks[Date], ROW()-ROW(Stocks[#Headers])))</f>
        <v>0</v>
      </c>
    </row>
    <row r="1909" spans="1:8" x14ac:dyDescent="0.3">
      <c r="A1909" s="1">
        <v>43816</v>
      </c>
      <c r="B1909" s="2">
        <v>198.8399963</v>
      </c>
      <c r="C1909" s="2">
        <v>199</v>
      </c>
      <c r="D1909" s="2">
        <v>196.13000489999999</v>
      </c>
      <c r="E1909" s="2">
        <v>198.38999939999999</v>
      </c>
      <c r="F1909" s="2">
        <v>197.63505549999999</v>
      </c>
      <c r="G1909" s="2">
        <v>10175700</v>
      </c>
      <c r="H1909" s="2" cm="1">
        <f t="array" ref="H1909">IF(ROW()=ROW(Stocks[#Headers])+1, 0, Stocks[[#This Row],[Date]] - INDEX(Stocks[Date], ROW()-ROW(Stocks[#Headers])))</f>
        <v>0</v>
      </c>
    </row>
    <row r="1910" spans="1:8" x14ac:dyDescent="0.3">
      <c r="A1910" s="1">
        <v>43817</v>
      </c>
      <c r="B1910" s="2">
        <v>200.0899963</v>
      </c>
      <c r="C1910" s="2">
        <v>204.3000031</v>
      </c>
      <c r="D1910" s="2">
        <v>200.0899963</v>
      </c>
      <c r="E1910" s="2">
        <v>202.5</v>
      </c>
      <c r="F1910" s="2">
        <v>201.72941589999999</v>
      </c>
      <c r="G1910" s="2">
        <v>23274400</v>
      </c>
      <c r="H1910" s="2" cm="1">
        <f t="array" ref="H1910">IF(ROW()=ROW(Stocks[#Headers])+1, 0, Stocks[[#This Row],[Date]] - INDEX(Stocks[Date], ROW()-ROW(Stocks[#Headers])))</f>
        <v>0</v>
      </c>
    </row>
    <row r="1911" spans="1:8" x14ac:dyDescent="0.3">
      <c r="A1911" s="1">
        <v>43818</v>
      </c>
      <c r="B1911" s="2">
        <v>202.77999879999999</v>
      </c>
      <c r="C1911" s="2">
        <v>206.3000031</v>
      </c>
      <c r="D1911" s="2">
        <v>202.5099945</v>
      </c>
      <c r="E1911" s="2">
        <v>206.0599976</v>
      </c>
      <c r="F1911" s="2">
        <v>205.2758484</v>
      </c>
      <c r="G1911" s="2">
        <v>16514600</v>
      </c>
      <c r="H1911" s="2" cm="1">
        <f t="array" ref="H1911">IF(ROW()=ROW(Stocks[#Headers])+1, 0, Stocks[[#This Row],[Date]] - INDEX(Stocks[Date], ROW()-ROW(Stocks[#Headers])))</f>
        <v>0</v>
      </c>
    </row>
    <row r="1912" spans="1:8" x14ac:dyDescent="0.3">
      <c r="A1912" s="1">
        <v>43819</v>
      </c>
      <c r="B1912" s="2">
        <v>207.47999569999999</v>
      </c>
      <c r="C1912" s="2">
        <v>207.71000670000001</v>
      </c>
      <c r="D1912" s="2">
        <v>203.42999270000001</v>
      </c>
      <c r="E1912" s="2">
        <v>206.3000031</v>
      </c>
      <c r="F1912" s="2">
        <v>205.51495360000001</v>
      </c>
      <c r="G1912" s="2">
        <v>27306900</v>
      </c>
      <c r="H1912" s="2" cm="1">
        <f t="array" ref="H1912">IF(ROW()=ROW(Stocks[#Headers])+1, 0, Stocks[[#This Row],[Date]] - INDEX(Stocks[Date], ROW()-ROW(Stocks[#Headers])))</f>
        <v>0</v>
      </c>
    </row>
    <row r="1913" spans="1:8" x14ac:dyDescent="0.3">
      <c r="A1913" s="1">
        <v>43822</v>
      </c>
      <c r="B1913" s="2">
        <v>206.6999969</v>
      </c>
      <c r="C1913" s="2">
        <v>208.5899963</v>
      </c>
      <c r="D1913" s="2">
        <v>205.67999270000001</v>
      </c>
      <c r="E1913" s="2">
        <v>206.17999270000001</v>
      </c>
      <c r="F1913" s="2">
        <v>205.39540099999999</v>
      </c>
      <c r="G1913" s="2">
        <v>13348900</v>
      </c>
      <c r="H1913" s="2" cm="1">
        <f t="array" ref="H1913">IF(ROW()=ROW(Stocks[#Headers])+1, 0, Stocks[[#This Row],[Date]] - INDEX(Stocks[Date], ROW()-ROW(Stocks[#Headers])))</f>
        <v>0</v>
      </c>
    </row>
    <row r="1914" spans="1:8" x14ac:dyDescent="0.3">
      <c r="A1914" s="1">
        <v>43823</v>
      </c>
      <c r="B1914" s="2">
        <v>206.3000031</v>
      </c>
      <c r="C1914" s="2">
        <v>206.78999329999999</v>
      </c>
      <c r="D1914" s="2">
        <v>205</v>
      </c>
      <c r="E1914" s="2">
        <v>205.11999510000001</v>
      </c>
      <c r="F1914" s="2">
        <v>204.3394318</v>
      </c>
      <c r="G1914" s="2">
        <v>6046300</v>
      </c>
      <c r="H1914" s="2" cm="1">
        <f t="array" ref="H1914">IF(ROW()=ROW(Stocks[#Headers])+1, 0, Stocks[[#This Row],[Date]] - INDEX(Stocks[Date], ROW()-ROW(Stocks[#Headers])))</f>
        <v>0</v>
      </c>
    </row>
    <row r="1915" spans="1:8" x14ac:dyDescent="0.3">
      <c r="A1915" s="1">
        <v>43825</v>
      </c>
      <c r="B1915" s="2">
        <v>205.57000729999999</v>
      </c>
      <c r="C1915" s="2">
        <v>207.82000729999999</v>
      </c>
      <c r="D1915" s="2">
        <v>205.3099976</v>
      </c>
      <c r="E1915" s="2">
        <v>207.78999329999999</v>
      </c>
      <c r="F1915" s="2">
        <v>206.9992676</v>
      </c>
      <c r="G1915" s="2">
        <v>9350700</v>
      </c>
      <c r="H1915" s="2" cm="1">
        <f t="array" ref="H1915">IF(ROW()=ROW(Stocks[#Headers])+1, 0, Stocks[[#This Row],[Date]] - INDEX(Stocks[Date], ROW()-ROW(Stocks[#Headers])))</f>
        <v>0</v>
      </c>
    </row>
    <row r="1916" spans="1:8" x14ac:dyDescent="0.3">
      <c r="A1916" s="1">
        <v>43826</v>
      </c>
      <c r="B1916" s="2">
        <v>208.66999820000001</v>
      </c>
      <c r="C1916" s="2">
        <v>208.92999270000001</v>
      </c>
      <c r="D1916" s="2">
        <v>206.5899963</v>
      </c>
      <c r="E1916" s="2">
        <v>208.1000061</v>
      </c>
      <c r="F1916" s="2">
        <v>207.30810550000001</v>
      </c>
      <c r="G1916" s="2">
        <v>10284200</v>
      </c>
      <c r="H1916" s="2" cm="1">
        <f t="array" ref="H1916">IF(ROW()=ROW(Stocks[#Headers])+1, 0, Stocks[[#This Row],[Date]] - INDEX(Stocks[Date], ROW()-ROW(Stocks[#Headers])))</f>
        <v>0</v>
      </c>
    </row>
    <row r="1917" spans="1:8" x14ac:dyDescent="0.3">
      <c r="A1917" s="1">
        <v>43829</v>
      </c>
      <c r="B1917" s="2">
        <v>207.86000060000001</v>
      </c>
      <c r="C1917" s="2">
        <v>207.8999939</v>
      </c>
      <c r="D1917" s="2">
        <v>203.8999939</v>
      </c>
      <c r="E1917" s="2">
        <v>204.4100037</v>
      </c>
      <c r="F1917" s="2">
        <v>203.63214110000001</v>
      </c>
      <c r="G1917" s="2">
        <v>10524300</v>
      </c>
      <c r="H1917" s="2" cm="1">
        <f t="array" ref="H1917">IF(ROW()=ROW(Stocks[#Headers])+1, 0, Stocks[[#This Row],[Date]] - INDEX(Stocks[Date], ROW()-ROW(Stocks[#Headers])))</f>
        <v>0</v>
      </c>
    </row>
    <row r="1918" spans="1:8" x14ac:dyDescent="0.3">
      <c r="A1918" s="1">
        <v>43830</v>
      </c>
      <c r="B1918" s="2">
        <v>204</v>
      </c>
      <c r="C1918" s="2">
        <v>205.5599976</v>
      </c>
      <c r="D1918" s="2">
        <v>203.6000061</v>
      </c>
      <c r="E1918" s="2">
        <v>205.25</v>
      </c>
      <c r="F1918" s="2">
        <v>204.46893309999999</v>
      </c>
      <c r="G1918" s="2">
        <v>8953500</v>
      </c>
      <c r="H1918" s="2" cm="1">
        <f t="array" ref="H1918">IF(ROW()=ROW(Stocks[#Headers])+1, 0, Stocks[[#This Row],[Date]] - INDEX(Stocks[Date], ROW()-ROW(Stocks[#Headers])))</f>
        <v>0</v>
      </c>
    </row>
    <row r="1919" spans="1:8" x14ac:dyDescent="0.3">
      <c r="A1919" s="1">
        <v>43832</v>
      </c>
      <c r="B1919" s="2">
        <v>206.75</v>
      </c>
      <c r="C1919" s="2">
        <v>209.78999329999999</v>
      </c>
      <c r="D1919" s="2">
        <v>206.27000430000001</v>
      </c>
      <c r="E1919" s="2">
        <v>209.77999879999999</v>
      </c>
      <c r="F1919" s="2">
        <v>208.98170469999999</v>
      </c>
      <c r="G1919" s="2">
        <v>12077100</v>
      </c>
      <c r="H1919" s="2" cm="1">
        <f t="array" ref="H1919">IF(ROW()=ROW(Stocks[#Headers])+1, 0, Stocks[[#This Row],[Date]] - INDEX(Stocks[Date], ROW()-ROW(Stocks[#Headers])))</f>
        <v>0</v>
      </c>
    </row>
    <row r="1920" spans="1:8" x14ac:dyDescent="0.3">
      <c r="A1920" s="1">
        <v>43833</v>
      </c>
      <c r="B1920" s="2">
        <v>207.21000670000001</v>
      </c>
      <c r="C1920" s="2">
        <v>210.3999939</v>
      </c>
      <c r="D1920" s="2">
        <v>206.9499969</v>
      </c>
      <c r="E1920" s="2">
        <v>208.66999820000001</v>
      </c>
      <c r="F1920" s="2">
        <v>207.87590030000001</v>
      </c>
      <c r="G1920" s="2">
        <v>11188400</v>
      </c>
      <c r="H1920" s="2" cm="1">
        <f t="array" ref="H1920">IF(ROW()=ROW(Stocks[#Headers])+1, 0, Stocks[[#This Row],[Date]] - INDEX(Stocks[Date], ROW()-ROW(Stocks[#Headers])))</f>
        <v>0</v>
      </c>
    </row>
    <row r="1921" spans="1:8" x14ac:dyDescent="0.3">
      <c r="A1921" s="1">
        <v>43836</v>
      </c>
      <c r="B1921" s="2">
        <v>206.6999969</v>
      </c>
      <c r="C1921" s="2">
        <v>212.77999879999999</v>
      </c>
      <c r="D1921" s="2">
        <v>206.52000430000001</v>
      </c>
      <c r="E1921" s="2">
        <v>212.6000061</v>
      </c>
      <c r="F1921" s="2">
        <v>211.7909698</v>
      </c>
      <c r="G1921" s="2">
        <v>17058900</v>
      </c>
      <c r="H1921" s="2" cm="1">
        <f t="array" ref="H1921">IF(ROW()=ROW(Stocks[#Headers])+1, 0, Stocks[[#This Row],[Date]] - INDEX(Stocks[Date], ROW()-ROW(Stocks[#Headers])))</f>
        <v>0</v>
      </c>
    </row>
    <row r="1922" spans="1:8" x14ac:dyDescent="0.3">
      <c r="A1922" s="1">
        <v>43837</v>
      </c>
      <c r="B1922" s="2">
        <v>212.82000729999999</v>
      </c>
      <c r="C1922" s="2">
        <v>214.58000179999999</v>
      </c>
      <c r="D1922" s="2">
        <v>211.75</v>
      </c>
      <c r="E1922" s="2">
        <v>213.0599976</v>
      </c>
      <c r="F1922" s="2">
        <v>212.24922179999999</v>
      </c>
      <c r="G1922" s="2">
        <v>14912400</v>
      </c>
      <c r="H1922" s="2" cm="1">
        <f t="array" ref="H1922">IF(ROW()=ROW(Stocks[#Headers])+1, 0, Stocks[[#This Row],[Date]] - INDEX(Stocks[Date], ROW()-ROW(Stocks[#Headers])))</f>
        <v>0</v>
      </c>
    </row>
    <row r="1923" spans="1:8" x14ac:dyDescent="0.3">
      <c r="A1923" s="1">
        <v>43838</v>
      </c>
      <c r="B1923" s="2">
        <v>213</v>
      </c>
      <c r="C1923" s="2">
        <v>216.2400055</v>
      </c>
      <c r="D1923" s="2">
        <v>212.61000060000001</v>
      </c>
      <c r="E1923" s="2">
        <v>215.22000120000001</v>
      </c>
      <c r="F1923" s="2">
        <v>214.40100100000001</v>
      </c>
      <c r="G1923" s="2">
        <v>13475000</v>
      </c>
      <c r="H1923" s="2" cm="1">
        <f t="array" ref="H1923">IF(ROW()=ROW(Stocks[#Headers])+1, 0, Stocks[[#This Row],[Date]] - INDEX(Stocks[Date], ROW()-ROW(Stocks[#Headers])))</f>
        <v>0</v>
      </c>
    </row>
    <row r="1924" spans="1:8" x14ac:dyDescent="0.3">
      <c r="A1924" s="1">
        <v>43839</v>
      </c>
      <c r="B1924" s="2">
        <v>217.53999329999999</v>
      </c>
      <c r="C1924" s="2">
        <v>218.38000489999999</v>
      </c>
      <c r="D1924" s="2">
        <v>216.27999879999999</v>
      </c>
      <c r="E1924" s="2">
        <v>218.3000031</v>
      </c>
      <c r="F1924" s="2">
        <v>217.46928410000001</v>
      </c>
      <c r="G1924" s="2">
        <v>12642800</v>
      </c>
      <c r="H1924" s="2" cm="1">
        <f t="array" ref="H1924">IF(ROW()=ROW(Stocks[#Headers])+1, 0, Stocks[[#This Row],[Date]] - INDEX(Stocks[Date], ROW()-ROW(Stocks[#Headers])))</f>
        <v>0</v>
      </c>
    </row>
    <row r="1925" spans="1:8" x14ac:dyDescent="0.3">
      <c r="A1925" s="1">
        <v>43840</v>
      </c>
      <c r="B1925" s="2">
        <v>219.1999969</v>
      </c>
      <c r="C1925" s="2">
        <v>219.88000489999999</v>
      </c>
      <c r="D1925" s="2">
        <v>217.41999820000001</v>
      </c>
      <c r="E1925" s="2">
        <v>218.0599976</v>
      </c>
      <c r="F1925" s="2">
        <v>217.23019410000001</v>
      </c>
      <c r="G1925" s="2">
        <v>12119400</v>
      </c>
      <c r="H1925" s="2" cm="1">
        <f t="array" ref="H1925">IF(ROW()=ROW(Stocks[#Headers])+1, 0, Stocks[[#This Row],[Date]] - INDEX(Stocks[Date], ROW()-ROW(Stocks[#Headers])))</f>
        <v>0</v>
      </c>
    </row>
    <row r="1926" spans="1:8" x14ac:dyDescent="0.3">
      <c r="A1926" s="1">
        <v>43843</v>
      </c>
      <c r="B1926" s="2">
        <v>219.6000061</v>
      </c>
      <c r="C1926" s="2">
        <v>221.97000120000001</v>
      </c>
      <c r="D1926" s="2">
        <v>219.21000670000001</v>
      </c>
      <c r="E1926" s="2">
        <v>221.9100037</v>
      </c>
      <c r="F1926" s="2">
        <v>221.06553650000001</v>
      </c>
      <c r="G1926" s="2">
        <v>14463400</v>
      </c>
      <c r="H1926" s="2" cm="1">
        <f t="array" ref="H1926">IF(ROW()=ROW(Stocks[#Headers])+1, 0, Stocks[[#This Row],[Date]] - INDEX(Stocks[Date], ROW()-ROW(Stocks[#Headers])))</f>
        <v>0</v>
      </c>
    </row>
    <row r="1927" spans="1:8" x14ac:dyDescent="0.3">
      <c r="A1927" s="1">
        <v>43844</v>
      </c>
      <c r="B1927" s="2">
        <v>221.61000060000001</v>
      </c>
      <c r="C1927" s="2">
        <v>222.38000489999999</v>
      </c>
      <c r="D1927" s="2">
        <v>218.63000489999999</v>
      </c>
      <c r="E1927" s="2">
        <v>219.0599976</v>
      </c>
      <c r="F1927" s="2">
        <v>218.22637940000001</v>
      </c>
      <c r="G1927" s="2">
        <v>13288900</v>
      </c>
      <c r="H1927" s="2" cm="1">
        <f t="array" ref="H1927">IF(ROW()=ROW(Stocks[#Headers])+1, 0, Stocks[[#This Row],[Date]] - INDEX(Stocks[Date], ROW()-ROW(Stocks[#Headers])))</f>
        <v>0</v>
      </c>
    </row>
    <row r="1928" spans="1:8" x14ac:dyDescent="0.3">
      <c r="A1928" s="1">
        <v>43845</v>
      </c>
      <c r="B1928" s="2">
        <v>220.61000060000001</v>
      </c>
      <c r="C1928" s="2">
        <v>221.67999270000001</v>
      </c>
      <c r="D1928" s="2">
        <v>220.13999939999999</v>
      </c>
      <c r="E1928" s="2">
        <v>221.1499939</v>
      </c>
      <c r="F1928" s="2">
        <v>220.3084412</v>
      </c>
      <c r="G1928" s="2">
        <v>10036500</v>
      </c>
      <c r="H1928" s="2" cm="1">
        <f t="array" ref="H1928">IF(ROW()=ROW(Stocks[#Headers])+1, 0, Stocks[[#This Row],[Date]] - INDEX(Stocks[Date], ROW()-ROW(Stocks[#Headers])))</f>
        <v>0</v>
      </c>
    </row>
    <row r="1929" spans="1:8" x14ac:dyDescent="0.3">
      <c r="A1929" s="1">
        <v>43846</v>
      </c>
      <c r="B1929" s="2">
        <v>222.57000729999999</v>
      </c>
      <c r="C1929" s="2">
        <v>222.63000489999999</v>
      </c>
      <c r="D1929" s="2">
        <v>220.38999939999999</v>
      </c>
      <c r="E1929" s="2">
        <v>221.77000430000001</v>
      </c>
      <c r="F1929" s="2">
        <v>220.9260712</v>
      </c>
      <c r="G1929" s="2">
        <v>10015300</v>
      </c>
      <c r="H1929" s="2" cm="1">
        <f t="array" ref="H1929">IF(ROW()=ROW(Stocks[#Headers])+1, 0, Stocks[[#This Row],[Date]] - INDEX(Stocks[Date], ROW()-ROW(Stocks[#Headers])))</f>
        <v>0</v>
      </c>
    </row>
    <row r="1930" spans="1:8" x14ac:dyDescent="0.3">
      <c r="A1930" s="1">
        <v>43847</v>
      </c>
      <c r="B1930" s="2">
        <v>222.02999879999999</v>
      </c>
      <c r="C1930" s="2">
        <v>222.28999329999999</v>
      </c>
      <c r="D1930" s="2">
        <v>220.52999879999999</v>
      </c>
      <c r="E1930" s="2">
        <v>222.13999939999999</v>
      </c>
      <c r="F1930" s="2">
        <v>221.29466249999999</v>
      </c>
      <c r="G1930" s="2">
        <v>15905900</v>
      </c>
      <c r="H1930" s="2" cm="1">
        <f t="array" ref="H1930">IF(ROW()=ROW(Stocks[#Headers])+1, 0, Stocks[[#This Row],[Date]] - INDEX(Stocks[Date], ROW()-ROW(Stocks[#Headers])))</f>
        <v>0</v>
      </c>
    </row>
    <row r="1931" spans="1:8" x14ac:dyDescent="0.3">
      <c r="A1931" s="1">
        <v>43851</v>
      </c>
      <c r="B1931" s="2">
        <v>222.1600037</v>
      </c>
      <c r="C1931" s="2">
        <v>222.36999510000001</v>
      </c>
      <c r="D1931" s="2">
        <v>219.11999510000001</v>
      </c>
      <c r="E1931" s="2">
        <v>221.4400024</v>
      </c>
      <c r="F1931" s="2">
        <v>220.5973511</v>
      </c>
      <c r="G1931" s="2">
        <v>14275800</v>
      </c>
      <c r="H1931" s="2" cm="1">
        <f t="array" ref="H1931">IF(ROW()=ROW(Stocks[#Headers])+1, 0, Stocks[[#This Row],[Date]] - INDEX(Stocks[Date], ROW()-ROW(Stocks[#Headers])))</f>
        <v>0</v>
      </c>
    </row>
    <row r="1932" spans="1:8" x14ac:dyDescent="0.3">
      <c r="A1932" s="1">
        <v>43852</v>
      </c>
      <c r="B1932" s="2">
        <v>222.3099976</v>
      </c>
      <c r="C1932" s="2">
        <v>222.75</v>
      </c>
      <c r="D1932" s="2">
        <v>221.27999879999999</v>
      </c>
      <c r="E1932" s="2">
        <v>221.32000729999999</v>
      </c>
      <c r="F1932" s="2">
        <v>220.47779850000001</v>
      </c>
      <c r="G1932" s="2">
        <v>12212800</v>
      </c>
      <c r="H1932" s="2" cm="1">
        <f t="array" ref="H1932">IF(ROW()=ROW(Stocks[#Headers])+1, 0, Stocks[[#This Row],[Date]] - INDEX(Stocks[Date], ROW()-ROW(Stocks[#Headers])))</f>
        <v>0</v>
      </c>
    </row>
    <row r="1933" spans="1:8" x14ac:dyDescent="0.3">
      <c r="A1933" s="1">
        <v>43853</v>
      </c>
      <c r="B1933" s="2">
        <v>220.75</v>
      </c>
      <c r="C1933" s="2">
        <v>221.4900055</v>
      </c>
      <c r="D1933" s="2">
        <v>219.27000430000001</v>
      </c>
      <c r="E1933" s="2">
        <v>219.7599945</v>
      </c>
      <c r="F1933" s="2">
        <v>218.92372130000001</v>
      </c>
      <c r="G1933" s="2">
        <v>11195000</v>
      </c>
      <c r="H1933" s="2" cm="1">
        <f t="array" ref="H1933">IF(ROW()=ROW(Stocks[#Headers])+1, 0, Stocks[[#This Row],[Date]] - INDEX(Stocks[Date], ROW()-ROW(Stocks[#Headers])))</f>
        <v>0</v>
      </c>
    </row>
    <row r="1934" spans="1:8" x14ac:dyDescent="0.3">
      <c r="A1934" s="1">
        <v>43854</v>
      </c>
      <c r="B1934" s="2">
        <v>220.8000031</v>
      </c>
      <c r="C1934" s="2">
        <v>221.77999879999999</v>
      </c>
      <c r="D1934" s="2">
        <v>216.11000060000001</v>
      </c>
      <c r="E1934" s="2">
        <v>217.9400024</v>
      </c>
      <c r="F1934" s="2">
        <v>217.11064150000001</v>
      </c>
      <c r="G1934" s="2">
        <v>11905800</v>
      </c>
      <c r="H1934" s="2" cm="1">
        <f t="array" ref="H1934">IF(ROW()=ROW(Stocks[#Headers])+1, 0, Stocks[[#This Row],[Date]] - INDEX(Stocks[Date], ROW()-ROW(Stocks[#Headers])))</f>
        <v>0</v>
      </c>
    </row>
    <row r="1935" spans="1:8" x14ac:dyDescent="0.3">
      <c r="A1935" s="1">
        <v>43857</v>
      </c>
      <c r="B1935" s="2">
        <v>213.1000061</v>
      </c>
      <c r="C1935" s="2">
        <v>216.0599976</v>
      </c>
      <c r="D1935" s="2">
        <v>212.5</v>
      </c>
      <c r="E1935" s="2">
        <v>214.86999510000001</v>
      </c>
      <c r="F1935" s="2">
        <v>214.05232240000001</v>
      </c>
      <c r="G1935" s="2">
        <v>13810700</v>
      </c>
      <c r="H1935" s="2" cm="1">
        <f t="array" ref="H1935">IF(ROW()=ROW(Stocks[#Headers])+1, 0, Stocks[[#This Row],[Date]] - INDEX(Stocks[Date], ROW()-ROW(Stocks[#Headers])))</f>
        <v>0</v>
      </c>
    </row>
    <row r="1936" spans="1:8" x14ac:dyDescent="0.3">
      <c r="A1936" s="1">
        <v>43858</v>
      </c>
      <c r="B1936" s="2">
        <v>216.13999939999999</v>
      </c>
      <c r="C1936" s="2">
        <v>218.7400055</v>
      </c>
      <c r="D1936" s="2">
        <v>213.52000430000001</v>
      </c>
      <c r="E1936" s="2">
        <v>217.78999329999999</v>
      </c>
      <c r="F1936" s="2">
        <v>216.96122740000001</v>
      </c>
      <c r="G1936" s="2">
        <v>13413800</v>
      </c>
      <c r="H1936" s="2" cm="1">
        <f t="array" ref="H1936">IF(ROW()=ROW(Stocks[#Headers])+1, 0, Stocks[[#This Row],[Date]] - INDEX(Stocks[Date], ROW()-ROW(Stocks[#Headers])))</f>
        <v>0</v>
      </c>
    </row>
    <row r="1937" spans="1:8" x14ac:dyDescent="0.3">
      <c r="A1937" s="1">
        <v>43859</v>
      </c>
      <c r="B1937" s="2">
        <v>221.4400024</v>
      </c>
      <c r="C1937" s="2">
        <v>224.1999969</v>
      </c>
      <c r="D1937" s="2">
        <v>218.4499969</v>
      </c>
      <c r="E1937" s="2">
        <v>223.22999569999999</v>
      </c>
      <c r="F1937" s="2">
        <v>222.3805237</v>
      </c>
      <c r="G1937" s="2">
        <v>33181300</v>
      </c>
      <c r="H1937" s="2" cm="1">
        <f t="array" ref="H1937">IF(ROW()=ROW(Stocks[#Headers])+1, 0, Stocks[[#This Row],[Date]] - INDEX(Stocks[Date], ROW()-ROW(Stocks[#Headers])))</f>
        <v>0</v>
      </c>
    </row>
    <row r="1938" spans="1:8" x14ac:dyDescent="0.3">
      <c r="A1938" s="1">
        <v>43860</v>
      </c>
      <c r="B1938" s="2">
        <v>206.52999879999999</v>
      </c>
      <c r="C1938" s="2">
        <v>211.42999270000001</v>
      </c>
      <c r="D1938" s="2">
        <v>204.75</v>
      </c>
      <c r="E1938" s="2">
        <v>209.52999879999999</v>
      </c>
      <c r="F1938" s="2">
        <v>208.73266599999999</v>
      </c>
      <c r="G1938" s="2">
        <v>48775500</v>
      </c>
      <c r="H1938" s="2" cm="1">
        <f t="array" ref="H1938">IF(ROW()=ROW(Stocks[#Headers])+1, 0, Stocks[[#This Row],[Date]] - INDEX(Stocks[Date], ROW()-ROW(Stocks[#Headers])))</f>
        <v>0</v>
      </c>
    </row>
    <row r="1939" spans="1:8" x14ac:dyDescent="0.3">
      <c r="A1939" s="1">
        <v>43861</v>
      </c>
      <c r="B1939" s="2">
        <v>208.42999270000001</v>
      </c>
      <c r="C1939" s="2">
        <v>208.6900024</v>
      </c>
      <c r="D1939" s="2">
        <v>201.0599976</v>
      </c>
      <c r="E1939" s="2">
        <v>201.9100037</v>
      </c>
      <c r="F1939" s="2">
        <v>201.14166259999999</v>
      </c>
      <c r="G1939" s="2">
        <v>31359900</v>
      </c>
      <c r="H1939" s="2" cm="1">
        <f t="array" ref="H1939">IF(ROW()=ROW(Stocks[#Headers])+1, 0, Stocks[[#This Row],[Date]] - INDEX(Stocks[Date], ROW()-ROW(Stocks[#Headers])))</f>
        <v>0</v>
      </c>
    </row>
    <row r="1940" spans="1:8" x14ac:dyDescent="0.3">
      <c r="A1940" s="1">
        <v>43864</v>
      </c>
      <c r="B1940" s="2">
        <v>203.4400024</v>
      </c>
      <c r="C1940" s="2">
        <v>205.13999939999999</v>
      </c>
      <c r="D1940" s="2">
        <v>202.5</v>
      </c>
      <c r="E1940" s="2">
        <v>204.1900024</v>
      </c>
      <c r="F1940" s="2">
        <v>203.4129791</v>
      </c>
      <c r="G1940" s="2">
        <v>15495600</v>
      </c>
      <c r="H1940" s="2" cm="1">
        <f t="array" ref="H1940">IF(ROW()=ROW(Stocks[#Headers])+1, 0, Stocks[[#This Row],[Date]] - INDEX(Stocks[Date], ROW()-ROW(Stocks[#Headers])))</f>
        <v>0</v>
      </c>
    </row>
    <row r="1941" spans="1:8" x14ac:dyDescent="0.3">
      <c r="A1941" s="1">
        <v>43865</v>
      </c>
      <c r="B1941" s="2">
        <v>206.61999510000001</v>
      </c>
      <c r="C1941" s="2">
        <v>210.6000061</v>
      </c>
      <c r="D1941" s="2">
        <v>205.1999969</v>
      </c>
      <c r="E1941" s="2">
        <v>209.83000179999999</v>
      </c>
      <c r="F1941" s="2">
        <v>209.0315094</v>
      </c>
      <c r="G1941" s="2">
        <v>19628900</v>
      </c>
      <c r="H1941" s="2" cm="1">
        <f t="array" ref="H1941">IF(ROW()=ROW(Stocks[#Headers])+1, 0, Stocks[[#This Row],[Date]] - INDEX(Stocks[Date], ROW()-ROW(Stocks[#Headers])))</f>
        <v>0</v>
      </c>
    </row>
    <row r="1942" spans="1:8" x14ac:dyDescent="0.3">
      <c r="A1942" s="1">
        <v>43866</v>
      </c>
      <c r="B1942" s="2">
        <v>212.5099945</v>
      </c>
      <c r="C1942" s="2">
        <v>212.72999569999999</v>
      </c>
      <c r="D1942" s="2">
        <v>208.71000670000001</v>
      </c>
      <c r="E1942" s="2">
        <v>210.11000060000001</v>
      </c>
      <c r="F1942" s="2">
        <v>209.3104553</v>
      </c>
      <c r="G1942" s="2">
        <v>12538200</v>
      </c>
      <c r="H1942" s="2" cm="1">
        <f t="array" ref="H1942">IF(ROW()=ROW(Stocks[#Headers])+1, 0, Stocks[[#This Row],[Date]] - INDEX(Stocks[Date], ROW()-ROW(Stocks[#Headers])))</f>
        <v>0</v>
      </c>
    </row>
    <row r="1943" spans="1:8" x14ac:dyDescent="0.3">
      <c r="A1943" s="1">
        <v>43867</v>
      </c>
      <c r="B1943" s="2">
        <v>210.47000120000001</v>
      </c>
      <c r="C1943" s="2">
        <v>211.1900024</v>
      </c>
      <c r="D1943" s="2">
        <v>209.3399963</v>
      </c>
      <c r="E1943" s="2">
        <v>210.8500061</v>
      </c>
      <c r="F1943" s="2">
        <v>210.04762270000001</v>
      </c>
      <c r="G1943" s="2">
        <v>10567500</v>
      </c>
      <c r="H1943" s="2" cm="1">
        <f t="array" ref="H1943">IF(ROW()=ROW(Stocks[#Headers])+1, 0, Stocks[[#This Row],[Date]] - INDEX(Stocks[Date], ROW()-ROW(Stocks[#Headers])))</f>
        <v>0</v>
      </c>
    </row>
    <row r="1944" spans="1:8" x14ac:dyDescent="0.3">
      <c r="A1944" s="1">
        <v>43868</v>
      </c>
      <c r="B1944" s="2">
        <v>210.3000031</v>
      </c>
      <c r="C1944" s="2">
        <v>212.82000729999999</v>
      </c>
      <c r="D1944" s="2">
        <v>209.92999270000001</v>
      </c>
      <c r="E1944" s="2">
        <v>212.33000179999999</v>
      </c>
      <c r="F1944" s="2">
        <v>211.5220032</v>
      </c>
      <c r="G1944" s="2">
        <v>12242500</v>
      </c>
      <c r="H1944" s="2" cm="1">
        <f t="array" ref="H1944">IF(ROW()=ROW(Stocks[#Headers])+1, 0, Stocks[[#This Row],[Date]] - INDEX(Stocks[Date], ROW()-ROW(Stocks[#Headers])))</f>
        <v>0</v>
      </c>
    </row>
    <row r="1945" spans="1:8" x14ac:dyDescent="0.3">
      <c r="A1945" s="1">
        <v>43871</v>
      </c>
      <c r="B1945" s="2">
        <v>211.52000430000001</v>
      </c>
      <c r="C1945" s="2">
        <v>213.8000031</v>
      </c>
      <c r="D1945" s="2">
        <v>210.6600037</v>
      </c>
      <c r="E1945" s="2">
        <v>213.0599976</v>
      </c>
      <c r="F1945" s="2">
        <v>212.24922179999999</v>
      </c>
      <c r="G1945" s="2">
        <v>11856400</v>
      </c>
      <c r="H1945" s="2" cm="1">
        <f t="array" ref="H1945">IF(ROW()=ROW(Stocks[#Headers])+1, 0, Stocks[[#This Row],[Date]] - INDEX(Stocks[Date], ROW()-ROW(Stocks[#Headers])))</f>
        <v>0</v>
      </c>
    </row>
    <row r="1946" spans="1:8" x14ac:dyDescent="0.3">
      <c r="A1946" s="1">
        <v>43872</v>
      </c>
      <c r="B1946" s="2">
        <v>210.1900024</v>
      </c>
      <c r="C1946" s="2">
        <v>210.86000060000001</v>
      </c>
      <c r="D1946" s="2">
        <v>206.5099945</v>
      </c>
      <c r="E1946" s="2">
        <v>207.1900024</v>
      </c>
      <c r="F1946" s="2">
        <v>206.4015808</v>
      </c>
      <c r="G1946" s="2">
        <v>25030800</v>
      </c>
      <c r="H1946" s="2" cm="1">
        <f t="array" ref="H1946">IF(ROW()=ROW(Stocks[#Headers])+1, 0, Stocks[[#This Row],[Date]] - INDEX(Stocks[Date], ROW()-ROW(Stocks[#Headers])))</f>
        <v>0</v>
      </c>
    </row>
    <row r="1947" spans="1:8" x14ac:dyDescent="0.3">
      <c r="A1947" s="1">
        <v>43873</v>
      </c>
      <c r="B1947" s="2">
        <v>207.8500061</v>
      </c>
      <c r="C1947" s="2">
        <v>211.22000120000001</v>
      </c>
      <c r="D1947" s="2">
        <v>207.3999939</v>
      </c>
      <c r="E1947" s="2">
        <v>210.7599945</v>
      </c>
      <c r="F1947" s="2">
        <v>209.95797730000001</v>
      </c>
      <c r="G1947" s="2">
        <v>13813700</v>
      </c>
      <c r="H1947" s="2" cm="1">
        <f t="array" ref="H1947">IF(ROW()=ROW(Stocks[#Headers])+1, 0, Stocks[[#This Row],[Date]] - INDEX(Stocks[Date], ROW()-ROW(Stocks[#Headers])))</f>
        <v>0</v>
      </c>
    </row>
    <row r="1948" spans="1:8" x14ac:dyDescent="0.3">
      <c r="A1948" s="1">
        <v>43874</v>
      </c>
      <c r="B1948" s="2">
        <v>209.52000430000001</v>
      </c>
      <c r="C1948" s="2">
        <v>214.33000179999999</v>
      </c>
      <c r="D1948" s="2">
        <v>209.17999270000001</v>
      </c>
      <c r="E1948" s="2">
        <v>213.13999939999999</v>
      </c>
      <c r="F1948" s="2">
        <v>212.32891849999999</v>
      </c>
      <c r="G1948" s="2">
        <v>15396600</v>
      </c>
      <c r="H1948" s="2" cm="1">
        <f t="array" ref="H1948">IF(ROW()=ROW(Stocks[#Headers])+1, 0, Stocks[[#This Row],[Date]] - INDEX(Stocks[Date], ROW()-ROW(Stocks[#Headers])))</f>
        <v>0</v>
      </c>
    </row>
    <row r="1949" spans="1:8" x14ac:dyDescent="0.3">
      <c r="A1949" s="1">
        <v>43875</v>
      </c>
      <c r="B1949" s="2">
        <v>214</v>
      </c>
      <c r="C1949" s="2">
        <v>214.92999270000001</v>
      </c>
      <c r="D1949" s="2">
        <v>212.6499939</v>
      </c>
      <c r="E1949" s="2">
        <v>214.17999270000001</v>
      </c>
      <c r="F1949" s="2">
        <v>213.36495969999999</v>
      </c>
      <c r="G1949" s="2">
        <v>10741700</v>
      </c>
      <c r="H1949" s="2" cm="1">
        <f t="array" ref="H1949">IF(ROW()=ROW(Stocks[#Headers])+1, 0, Stocks[[#This Row],[Date]] - INDEX(Stocks[Date], ROW()-ROW(Stocks[#Headers])))</f>
        <v>0</v>
      </c>
    </row>
    <row r="1950" spans="1:8" x14ac:dyDescent="0.3">
      <c r="A1950" s="1">
        <v>43879</v>
      </c>
      <c r="B1950" s="2">
        <v>213.5500031</v>
      </c>
      <c r="C1950" s="2">
        <v>217.97999569999999</v>
      </c>
      <c r="D1950" s="2">
        <v>213.3999939</v>
      </c>
      <c r="E1950" s="2">
        <v>217.8000031</v>
      </c>
      <c r="F1950" s="2">
        <v>216.97119140000001</v>
      </c>
      <c r="G1950" s="2">
        <v>15609200</v>
      </c>
      <c r="H1950" s="2" cm="1">
        <f t="array" ref="H1950">IF(ROW()=ROW(Stocks[#Headers])+1, 0, Stocks[[#This Row],[Date]] - INDEX(Stocks[Date], ROW()-ROW(Stocks[#Headers])))</f>
        <v>0</v>
      </c>
    </row>
    <row r="1951" spans="1:8" x14ac:dyDescent="0.3">
      <c r="A1951" s="1">
        <v>43880</v>
      </c>
      <c r="B1951" s="2">
        <v>217.9900055</v>
      </c>
      <c r="C1951" s="2">
        <v>218.32000729999999</v>
      </c>
      <c r="D1951" s="2">
        <v>216.11000060000001</v>
      </c>
      <c r="E1951" s="2">
        <v>217.4900055</v>
      </c>
      <c r="F1951" s="2">
        <v>216.66235349999999</v>
      </c>
      <c r="G1951" s="2">
        <v>12135100</v>
      </c>
      <c r="H1951" s="2" cm="1">
        <f t="array" ref="H1951">IF(ROW()=ROW(Stocks[#Headers])+1, 0, Stocks[[#This Row],[Date]] - INDEX(Stocks[Date], ROW()-ROW(Stocks[#Headers])))</f>
        <v>0</v>
      </c>
    </row>
    <row r="1952" spans="1:8" x14ac:dyDescent="0.3">
      <c r="A1952" s="1">
        <v>43881</v>
      </c>
      <c r="B1952" s="2">
        <v>216.52000430000001</v>
      </c>
      <c r="C1952" s="2">
        <v>218.77000430000001</v>
      </c>
      <c r="D1952" s="2">
        <v>212.9499969</v>
      </c>
      <c r="E1952" s="2">
        <v>214.58000179999999</v>
      </c>
      <c r="F1952" s="2">
        <v>213.763443</v>
      </c>
      <c r="G1952" s="2">
        <v>13109200</v>
      </c>
      <c r="H1952" s="2" cm="1">
        <f t="array" ref="H1952">IF(ROW()=ROW(Stocks[#Headers])+1, 0, Stocks[[#This Row],[Date]] - INDEX(Stocks[Date], ROW()-ROW(Stocks[#Headers])))</f>
        <v>0</v>
      </c>
    </row>
    <row r="1953" spans="1:8" x14ac:dyDescent="0.3">
      <c r="A1953" s="1">
        <v>43882</v>
      </c>
      <c r="B1953" s="2">
        <v>213.47999569999999</v>
      </c>
      <c r="C1953" s="2">
        <v>214.2400055</v>
      </c>
      <c r="D1953" s="2">
        <v>208.83000179999999</v>
      </c>
      <c r="E1953" s="2">
        <v>210.17999270000001</v>
      </c>
      <c r="F1953" s="2">
        <v>209.380188</v>
      </c>
      <c r="G1953" s="2">
        <v>14092300</v>
      </c>
      <c r="H1953" s="2" cm="1">
        <f t="array" ref="H1953">IF(ROW()=ROW(Stocks[#Headers])+1, 0, Stocks[[#This Row],[Date]] - INDEX(Stocks[Date], ROW()-ROW(Stocks[#Headers])))</f>
        <v>0</v>
      </c>
    </row>
    <row r="1954" spans="1:8" x14ac:dyDescent="0.3">
      <c r="A1954" s="1">
        <v>43885</v>
      </c>
      <c r="B1954" s="2">
        <v>201.8000031</v>
      </c>
      <c r="C1954" s="2">
        <v>203.6499939</v>
      </c>
      <c r="D1954" s="2">
        <v>198.16999820000001</v>
      </c>
      <c r="E1954" s="2">
        <v>200.72000120000001</v>
      </c>
      <c r="F1954" s="2">
        <v>199.95617680000001</v>
      </c>
      <c r="G1954" s="2">
        <v>23080100</v>
      </c>
      <c r="H1954" s="2" cm="1">
        <f t="array" ref="H1954">IF(ROW()=ROW(Stocks[#Headers])+1, 0, Stocks[[#This Row],[Date]] - INDEX(Stocks[Date], ROW()-ROW(Stocks[#Headers])))</f>
        <v>0</v>
      </c>
    </row>
    <row r="1955" spans="1:8" x14ac:dyDescent="0.3">
      <c r="A1955" s="1">
        <v>43886</v>
      </c>
      <c r="B1955" s="2">
        <v>202.25</v>
      </c>
      <c r="C1955" s="2">
        <v>203.5</v>
      </c>
      <c r="D1955" s="2">
        <v>195.9499969</v>
      </c>
      <c r="E1955" s="2">
        <v>196.77000430000001</v>
      </c>
      <c r="F1955" s="2">
        <v>196.02122499999999</v>
      </c>
      <c r="G1955" s="2">
        <v>21433500</v>
      </c>
      <c r="H1955" s="2" cm="1">
        <f t="array" ref="H1955">IF(ROW()=ROW(Stocks[#Headers])+1, 0, Stocks[[#This Row],[Date]] - INDEX(Stocks[Date], ROW()-ROW(Stocks[#Headers])))</f>
        <v>0</v>
      </c>
    </row>
    <row r="1956" spans="1:8" x14ac:dyDescent="0.3">
      <c r="A1956" s="1">
        <v>43887</v>
      </c>
      <c r="B1956" s="2">
        <v>197.1900024</v>
      </c>
      <c r="C1956" s="2">
        <v>201.21000670000001</v>
      </c>
      <c r="D1956" s="2">
        <v>195.4900055</v>
      </c>
      <c r="E1956" s="2">
        <v>197.1999969</v>
      </c>
      <c r="F1956" s="2">
        <v>196.44958500000001</v>
      </c>
      <c r="G1956" s="2">
        <v>16524500</v>
      </c>
      <c r="H1956" s="2" cm="1">
        <f t="array" ref="H1956">IF(ROW()=ROW(Stocks[#Headers])+1, 0, Stocks[[#This Row],[Date]] - INDEX(Stocks[Date], ROW()-ROW(Stocks[#Headers])))</f>
        <v>0</v>
      </c>
    </row>
    <row r="1957" spans="1:8" x14ac:dyDescent="0.3">
      <c r="A1957" s="1">
        <v>43888</v>
      </c>
      <c r="B1957" s="2">
        <v>191.82000729999999</v>
      </c>
      <c r="C1957" s="2">
        <v>195.88000489999999</v>
      </c>
      <c r="D1957" s="2">
        <v>189.5</v>
      </c>
      <c r="E1957" s="2">
        <v>189.75</v>
      </c>
      <c r="F1957" s="2">
        <v>189.02792360000001</v>
      </c>
      <c r="G1957" s="2">
        <v>21682600</v>
      </c>
      <c r="H1957" s="2" cm="1">
        <f t="array" ref="H1957">IF(ROW()=ROW(Stocks[#Headers])+1, 0, Stocks[[#This Row],[Date]] - INDEX(Stocks[Date], ROW()-ROW(Stocks[#Headers])))</f>
        <v>0</v>
      </c>
    </row>
    <row r="1958" spans="1:8" x14ac:dyDescent="0.3">
      <c r="A1958" s="1">
        <v>43889</v>
      </c>
      <c r="B1958" s="2">
        <v>182.6999969</v>
      </c>
      <c r="C1958" s="2">
        <v>192.7400055</v>
      </c>
      <c r="D1958" s="2">
        <v>181.82000729999999</v>
      </c>
      <c r="E1958" s="2">
        <v>192.47000120000001</v>
      </c>
      <c r="F1958" s="2">
        <v>191.73757929999999</v>
      </c>
      <c r="G1958" s="2">
        <v>32568900</v>
      </c>
      <c r="H1958" s="2" cm="1">
        <f t="array" ref="H1958">IF(ROW()=ROW(Stocks[#Headers])+1, 0, Stocks[[#This Row],[Date]] - INDEX(Stocks[Date], ROW()-ROW(Stocks[#Headers])))</f>
        <v>0</v>
      </c>
    </row>
    <row r="1959" spans="1:8" x14ac:dyDescent="0.3">
      <c r="A1959" s="1">
        <v>43892</v>
      </c>
      <c r="B1959" s="2">
        <v>194.02999879999999</v>
      </c>
      <c r="C1959" s="2">
        <v>196.57000729999999</v>
      </c>
      <c r="D1959" s="2">
        <v>188.8500061</v>
      </c>
      <c r="E1959" s="2">
        <v>196.4400024</v>
      </c>
      <c r="F1959" s="2">
        <v>195.69247440000001</v>
      </c>
      <c r="G1959" s="2">
        <v>24949000</v>
      </c>
      <c r="H1959" s="2" cm="1">
        <f t="array" ref="H1959">IF(ROW()=ROW(Stocks[#Headers])+1, 0, Stocks[[#This Row],[Date]] - INDEX(Stocks[Date], ROW()-ROW(Stocks[#Headers])))</f>
        <v>0</v>
      </c>
    </row>
    <row r="1960" spans="1:8" x14ac:dyDescent="0.3">
      <c r="A1960" s="1">
        <v>43893</v>
      </c>
      <c r="B1960" s="2">
        <v>196.22000120000001</v>
      </c>
      <c r="C1960" s="2">
        <v>197.2400055</v>
      </c>
      <c r="D1960" s="2">
        <v>183.97000120000001</v>
      </c>
      <c r="E1960" s="2">
        <v>185.88999939999999</v>
      </c>
      <c r="F1960" s="2">
        <v>185.18261720000001</v>
      </c>
      <c r="G1960" s="2">
        <v>27984100</v>
      </c>
      <c r="H1960" s="2" cm="1">
        <f t="array" ref="H1960">IF(ROW()=ROW(Stocks[#Headers])+1, 0, Stocks[[#This Row],[Date]] - INDEX(Stocks[Date], ROW()-ROW(Stocks[#Headers])))</f>
        <v>0</v>
      </c>
    </row>
    <row r="1961" spans="1:8" x14ac:dyDescent="0.3">
      <c r="A1961" s="1">
        <v>43894</v>
      </c>
      <c r="B1961" s="2">
        <v>189.16999820000001</v>
      </c>
      <c r="C1961" s="2">
        <v>191.83000179999999</v>
      </c>
      <c r="D1961" s="2">
        <v>186.38999939999999</v>
      </c>
      <c r="E1961" s="2">
        <v>191.7599945</v>
      </c>
      <c r="F1961" s="2">
        <v>191.0302734</v>
      </c>
      <c r="G1961" s="2">
        <v>23062500</v>
      </c>
      <c r="H1961" s="2" cm="1">
        <f t="array" ref="H1961">IF(ROW()=ROW(Stocks[#Headers])+1, 0, Stocks[[#This Row],[Date]] - INDEX(Stocks[Date], ROW()-ROW(Stocks[#Headers])))</f>
        <v>0</v>
      </c>
    </row>
    <row r="1962" spans="1:8" x14ac:dyDescent="0.3">
      <c r="A1962" s="1">
        <v>43895</v>
      </c>
      <c r="B1962" s="2">
        <v>186.77999879999999</v>
      </c>
      <c r="C1962" s="2">
        <v>188.9900055</v>
      </c>
      <c r="D1962" s="2">
        <v>183.88999939999999</v>
      </c>
      <c r="E1962" s="2">
        <v>185.16999820000001</v>
      </c>
      <c r="F1962" s="2">
        <v>184.46534729999999</v>
      </c>
      <c r="G1962" s="2">
        <v>19333400</v>
      </c>
      <c r="H1962" s="2" cm="1">
        <f t="array" ref="H1962">IF(ROW()=ROW(Stocks[#Headers])+1, 0, Stocks[[#This Row],[Date]] - INDEX(Stocks[Date], ROW()-ROW(Stocks[#Headers])))</f>
        <v>0</v>
      </c>
    </row>
    <row r="1963" spans="1:8" x14ac:dyDescent="0.3">
      <c r="A1963" s="1">
        <v>43896</v>
      </c>
      <c r="B1963" s="2">
        <v>178.33000179999999</v>
      </c>
      <c r="C1963" s="2">
        <v>183.77999879999999</v>
      </c>
      <c r="D1963" s="2">
        <v>176.2599945</v>
      </c>
      <c r="E1963" s="2">
        <v>181.0899963</v>
      </c>
      <c r="F1963" s="2">
        <v>180.40087890000001</v>
      </c>
      <c r="G1963" s="2">
        <v>24559600</v>
      </c>
      <c r="H1963" s="2" cm="1">
        <f t="array" ref="H1963">IF(ROW()=ROW(Stocks[#Headers])+1, 0, Stocks[[#This Row],[Date]] - INDEX(Stocks[Date], ROW()-ROW(Stocks[#Headers])))</f>
        <v>0</v>
      </c>
    </row>
    <row r="1964" spans="1:8" x14ac:dyDescent="0.3">
      <c r="A1964" s="1">
        <v>43899</v>
      </c>
      <c r="B1964" s="2">
        <v>169.6000061</v>
      </c>
      <c r="C1964" s="2">
        <v>175</v>
      </c>
      <c r="D1964" s="2">
        <v>165.1900024</v>
      </c>
      <c r="E1964" s="2">
        <v>169.5</v>
      </c>
      <c r="F1964" s="2">
        <v>168.85498050000001</v>
      </c>
      <c r="G1964" s="2">
        <v>29949000</v>
      </c>
      <c r="H1964" s="2" cm="1">
        <f t="array" ref="H1964">IF(ROW()=ROW(Stocks[#Headers])+1, 0, Stocks[[#This Row],[Date]] - INDEX(Stocks[Date], ROW()-ROW(Stocks[#Headers])))</f>
        <v>0</v>
      </c>
    </row>
    <row r="1965" spans="1:8" x14ac:dyDescent="0.3">
      <c r="A1965" s="1">
        <v>43900</v>
      </c>
      <c r="B1965" s="2">
        <v>174.66999820000001</v>
      </c>
      <c r="C1965" s="2">
        <v>178.28999329999999</v>
      </c>
      <c r="D1965" s="2">
        <v>169.5</v>
      </c>
      <c r="E1965" s="2">
        <v>178.1900024</v>
      </c>
      <c r="F1965" s="2">
        <v>177.51191710000001</v>
      </c>
      <c r="G1965" s="2">
        <v>24517800</v>
      </c>
      <c r="H1965" s="2" cm="1">
        <f t="array" ref="H1965">IF(ROW()=ROW(Stocks[#Headers])+1, 0, Stocks[[#This Row],[Date]] - INDEX(Stocks[Date], ROW()-ROW(Stocks[#Headers])))</f>
        <v>0</v>
      </c>
    </row>
    <row r="1966" spans="1:8" x14ac:dyDescent="0.3">
      <c r="A1966" s="1">
        <v>43901</v>
      </c>
      <c r="B1966" s="2">
        <v>174.0099945</v>
      </c>
      <c r="C1966" s="2">
        <v>175.88000489999999</v>
      </c>
      <c r="D1966" s="2">
        <v>167.6600037</v>
      </c>
      <c r="E1966" s="2">
        <v>170.2400055</v>
      </c>
      <c r="F1966" s="2">
        <v>169.59216309999999</v>
      </c>
      <c r="G1966" s="2">
        <v>20373900</v>
      </c>
      <c r="H1966" s="2" cm="1">
        <f t="array" ref="H1966">IF(ROW()=ROW(Stocks[#Headers])+1, 0, Stocks[[#This Row],[Date]] - INDEX(Stocks[Date], ROW()-ROW(Stocks[#Headers])))</f>
        <v>0</v>
      </c>
    </row>
    <row r="1967" spans="1:8" x14ac:dyDescent="0.3">
      <c r="A1967" s="1">
        <v>43902</v>
      </c>
      <c r="B1967" s="2">
        <v>159.53999329999999</v>
      </c>
      <c r="C1967" s="2">
        <v>166.6000061</v>
      </c>
      <c r="D1967" s="2">
        <v>154.3399963</v>
      </c>
      <c r="E1967" s="2">
        <v>154.47000120000001</v>
      </c>
      <c r="F1967" s="2">
        <v>153.8822021</v>
      </c>
      <c r="G1967" s="2">
        <v>43266300</v>
      </c>
      <c r="H1967" s="2" cm="1">
        <f t="array" ref="H1967">IF(ROW()=ROW(Stocks[#Headers])+1, 0, Stocks[[#This Row],[Date]] - INDEX(Stocks[Date], ROW()-ROW(Stocks[#Headers])))</f>
        <v>0</v>
      </c>
    </row>
    <row r="1968" spans="1:8" x14ac:dyDescent="0.3">
      <c r="A1968" s="1">
        <v>43903</v>
      </c>
      <c r="B1968" s="2">
        <v>163.52999879999999</v>
      </c>
      <c r="C1968" s="2">
        <v>170.78999329999999</v>
      </c>
      <c r="D1968" s="2">
        <v>157.6000061</v>
      </c>
      <c r="E1968" s="2">
        <v>170.27999879999999</v>
      </c>
      <c r="F1968" s="2">
        <v>169.63201900000001</v>
      </c>
      <c r="G1968" s="2">
        <v>35028600</v>
      </c>
      <c r="H1968" s="2" cm="1">
        <f t="array" ref="H1968">IF(ROW()=ROW(Stocks[#Headers])+1, 0, Stocks[[#This Row],[Date]] - INDEX(Stocks[Date], ROW()-ROW(Stocks[#Headers])))</f>
        <v>0</v>
      </c>
    </row>
    <row r="1969" spans="1:8" x14ac:dyDescent="0.3">
      <c r="A1969" s="1">
        <v>43906</v>
      </c>
      <c r="B1969" s="2">
        <v>152.32000729999999</v>
      </c>
      <c r="C1969" s="2">
        <v>159.13000489999999</v>
      </c>
      <c r="D1969" s="2">
        <v>143.1000061</v>
      </c>
      <c r="E1969" s="2">
        <v>146.0099945</v>
      </c>
      <c r="F1969" s="2">
        <v>145.45436100000001</v>
      </c>
      <c r="G1969" s="2">
        <v>39120400</v>
      </c>
      <c r="H1969" s="2" cm="1">
        <f t="array" ref="H1969">IF(ROW()=ROW(Stocks[#Headers])+1, 0, Stocks[[#This Row],[Date]] - INDEX(Stocks[Date], ROW()-ROW(Stocks[#Headers])))</f>
        <v>0</v>
      </c>
    </row>
    <row r="1970" spans="1:8" x14ac:dyDescent="0.3">
      <c r="A1970" s="1">
        <v>43907</v>
      </c>
      <c r="B1970" s="2">
        <v>150.7400055</v>
      </c>
      <c r="C1970" s="2">
        <v>153.9400024</v>
      </c>
      <c r="D1970" s="2">
        <v>140</v>
      </c>
      <c r="E1970" s="2">
        <v>149.41999820000001</v>
      </c>
      <c r="F1970" s="2">
        <v>148.85139469999999</v>
      </c>
      <c r="G1970" s="2">
        <v>34255600</v>
      </c>
      <c r="H1970" s="2" cm="1">
        <f t="array" ref="H1970">IF(ROW()=ROW(Stocks[#Headers])+1, 0, Stocks[[#This Row],[Date]] - INDEX(Stocks[Date], ROW()-ROW(Stocks[#Headers])))</f>
        <v>0</v>
      </c>
    </row>
    <row r="1971" spans="1:8" x14ac:dyDescent="0.3">
      <c r="A1971" s="1">
        <v>43908</v>
      </c>
      <c r="B1971" s="2">
        <v>139.75</v>
      </c>
      <c r="C1971" s="2">
        <v>148.17999270000001</v>
      </c>
      <c r="D1971" s="2">
        <v>137.1000061</v>
      </c>
      <c r="E1971" s="2">
        <v>146.96000670000001</v>
      </c>
      <c r="F1971" s="2">
        <v>146.40077210000001</v>
      </c>
      <c r="G1971" s="2">
        <v>37553100</v>
      </c>
      <c r="H1971" s="2" cm="1">
        <f t="array" ref="H1971">IF(ROW()=ROW(Stocks[#Headers])+1, 0, Stocks[[#This Row],[Date]] - INDEX(Stocks[Date], ROW()-ROW(Stocks[#Headers])))</f>
        <v>0</v>
      </c>
    </row>
    <row r="1972" spans="1:8" x14ac:dyDescent="0.3">
      <c r="A1972" s="1">
        <v>43909</v>
      </c>
      <c r="B1972" s="2">
        <v>146.61999510000001</v>
      </c>
      <c r="C1972" s="2">
        <v>159.92999270000001</v>
      </c>
      <c r="D1972" s="2">
        <v>144.8000031</v>
      </c>
      <c r="E1972" s="2">
        <v>153.13000489999999</v>
      </c>
      <c r="F1972" s="2">
        <v>152.54727170000001</v>
      </c>
      <c r="G1972" s="2">
        <v>39862300</v>
      </c>
      <c r="H1972" s="2" cm="1">
        <f t="array" ref="H1972">IF(ROW()=ROW(Stocks[#Headers])+1, 0, Stocks[[#This Row],[Date]] - INDEX(Stocks[Date], ROW()-ROW(Stocks[#Headers])))</f>
        <v>0</v>
      </c>
    </row>
    <row r="1973" spans="1:8" x14ac:dyDescent="0.3">
      <c r="A1973" s="1">
        <v>43910</v>
      </c>
      <c r="B1973" s="2">
        <v>156.02000430000001</v>
      </c>
      <c r="C1973" s="2">
        <v>159.27000430000001</v>
      </c>
      <c r="D1973" s="2">
        <v>148</v>
      </c>
      <c r="E1973" s="2">
        <v>149.72999569999999</v>
      </c>
      <c r="F1973" s="2">
        <v>149.1602173</v>
      </c>
      <c r="G1973" s="2">
        <v>32568400</v>
      </c>
      <c r="H1973" s="2" cm="1">
        <f t="array" ref="H1973">IF(ROW()=ROW(Stocks[#Headers])+1, 0, Stocks[[#This Row],[Date]] - INDEX(Stocks[Date], ROW()-ROW(Stocks[#Headers])))</f>
        <v>0</v>
      </c>
    </row>
    <row r="1974" spans="1:8" x14ac:dyDescent="0.3">
      <c r="A1974" s="1">
        <v>43913</v>
      </c>
      <c r="B1974" s="2">
        <v>149.6600037</v>
      </c>
      <c r="C1974" s="2">
        <v>152.3099976</v>
      </c>
      <c r="D1974" s="2">
        <v>142.25</v>
      </c>
      <c r="E1974" s="2">
        <v>148.1000061</v>
      </c>
      <c r="F1974" s="2">
        <v>147.536438</v>
      </c>
      <c r="G1974" s="2">
        <v>29830800</v>
      </c>
      <c r="H1974" s="2" cm="1">
        <f t="array" ref="H1974">IF(ROW()=ROW(Stocks[#Headers])+1, 0, Stocks[[#This Row],[Date]] - INDEX(Stocks[Date], ROW()-ROW(Stocks[#Headers])))</f>
        <v>0</v>
      </c>
    </row>
    <row r="1975" spans="1:8" x14ac:dyDescent="0.3">
      <c r="A1975" s="1">
        <v>43914</v>
      </c>
      <c r="B1975" s="2">
        <v>155.21000670000001</v>
      </c>
      <c r="C1975" s="2">
        <v>161.3099976</v>
      </c>
      <c r="D1975" s="2">
        <v>152.57000729999999</v>
      </c>
      <c r="E1975" s="2">
        <v>160.97999569999999</v>
      </c>
      <c r="F1975" s="2">
        <v>160.3674011</v>
      </c>
      <c r="G1975" s="2">
        <v>30440400</v>
      </c>
      <c r="H1975" s="2" cm="1">
        <f t="array" ref="H1975">IF(ROW()=ROW(Stocks[#Headers])+1, 0, Stocks[[#This Row],[Date]] - INDEX(Stocks[Date], ROW()-ROW(Stocks[#Headers])))</f>
        <v>0</v>
      </c>
    </row>
    <row r="1976" spans="1:8" x14ac:dyDescent="0.3">
      <c r="A1976" s="1">
        <v>43915</v>
      </c>
      <c r="B1976" s="2">
        <v>158.91999820000001</v>
      </c>
      <c r="C1976" s="2">
        <v>162.9900055</v>
      </c>
      <c r="D1976" s="2">
        <v>153.0599976</v>
      </c>
      <c r="E1976" s="2">
        <v>156.21000670000001</v>
      </c>
      <c r="F1976" s="2">
        <v>155.61557010000001</v>
      </c>
      <c r="G1976" s="2">
        <v>35184300</v>
      </c>
      <c r="H1976" s="2" cm="1">
        <f t="array" ref="H1976">IF(ROW()=ROW(Stocks[#Headers])+1, 0, Stocks[[#This Row],[Date]] - INDEX(Stocks[Date], ROW()-ROW(Stocks[#Headers])))</f>
        <v>0</v>
      </c>
    </row>
    <row r="1977" spans="1:8" x14ac:dyDescent="0.3">
      <c r="A1977" s="1">
        <v>43916</v>
      </c>
      <c r="B1977" s="2">
        <v>158.25</v>
      </c>
      <c r="C1977" s="2">
        <v>164</v>
      </c>
      <c r="D1977" s="2">
        <v>157.02000430000001</v>
      </c>
      <c r="E1977" s="2">
        <v>163.3399963</v>
      </c>
      <c r="F1977" s="2">
        <v>162.71842960000001</v>
      </c>
      <c r="G1977" s="2">
        <v>26556800</v>
      </c>
      <c r="H1977" s="2" cm="1">
        <f t="array" ref="H1977">IF(ROW()=ROW(Stocks[#Headers])+1, 0, Stocks[[#This Row],[Date]] - INDEX(Stocks[Date], ROW()-ROW(Stocks[#Headers])))</f>
        <v>0</v>
      </c>
    </row>
    <row r="1978" spans="1:8" x14ac:dyDescent="0.3">
      <c r="A1978" s="1">
        <v>43917</v>
      </c>
      <c r="B1978" s="2">
        <v>158.1999969</v>
      </c>
      <c r="C1978" s="2">
        <v>160.0899963</v>
      </c>
      <c r="D1978" s="2">
        <v>154.75</v>
      </c>
      <c r="E1978" s="2">
        <v>156.78999329999999</v>
      </c>
      <c r="F1978" s="2">
        <v>156.19334409999999</v>
      </c>
      <c r="G1978" s="2">
        <v>24879900</v>
      </c>
      <c r="H1978" s="2" cm="1">
        <f t="array" ref="H1978">IF(ROW()=ROW(Stocks[#Headers])+1, 0, Stocks[[#This Row],[Date]] - INDEX(Stocks[Date], ROW()-ROW(Stocks[#Headers])))</f>
        <v>0</v>
      </c>
    </row>
    <row r="1979" spans="1:8" x14ac:dyDescent="0.3">
      <c r="A1979" s="1">
        <v>43920</v>
      </c>
      <c r="B1979" s="2">
        <v>159.17999270000001</v>
      </c>
      <c r="C1979" s="2">
        <v>166.75</v>
      </c>
      <c r="D1979" s="2">
        <v>158.0599976</v>
      </c>
      <c r="E1979" s="2">
        <v>165.9499969</v>
      </c>
      <c r="F1979" s="2">
        <v>165.318512</v>
      </c>
      <c r="G1979" s="2">
        <v>22515200</v>
      </c>
      <c r="H1979" s="2" cm="1">
        <f t="array" ref="H1979">IF(ROW()=ROW(Stocks[#Headers])+1, 0, Stocks[[#This Row],[Date]] - INDEX(Stocks[Date], ROW()-ROW(Stocks[#Headers])))</f>
        <v>0</v>
      </c>
    </row>
    <row r="1980" spans="1:8" x14ac:dyDescent="0.3">
      <c r="A1980" s="1">
        <v>43921</v>
      </c>
      <c r="B1980" s="2">
        <v>165.47999569999999</v>
      </c>
      <c r="C1980" s="2">
        <v>170.92999270000001</v>
      </c>
      <c r="D1980" s="2">
        <v>164.1999969</v>
      </c>
      <c r="E1980" s="2">
        <v>166.8000031</v>
      </c>
      <c r="F1980" s="2">
        <v>166.1652679</v>
      </c>
      <c r="G1980" s="2">
        <v>23676300</v>
      </c>
      <c r="H1980" s="2" cm="1">
        <f t="array" ref="H1980">IF(ROW()=ROW(Stocks[#Headers])+1, 0, Stocks[[#This Row],[Date]] - INDEX(Stocks[Date], ROW()-ROW(Stocks[#Headers])))</f>
        <v>0</v>
      </c>
    </row>
    <row r="1981" spans="1:8" x14ac:dyDescent="0.3">
      <c r="A1981" s="1">
        <v>43922</v>
      </c>
      <c r="B1981" s="2">
        <v>161.61999510000001</v>
      </c>
      <c r="C1981" s="2">
        <v>164.1499939</v>
      </c>
      <c r="D1981" s="2">
        <v>158.03999329999999</v>
      </c>
      <c r="E1981" s="2">
        <v>159.6000061</v>
      </c>
      <c r="F1981" s="2">
        <v>158.9926758</v>
      </c>
      <c r="G1981" s="2">
        <v>19507600</v>
      </c>
      <c r="H1981" s="2" cm="1">
        <f t="array" ref="H1981">IF(ROW()=ROW(Stocks[#Headers])+1, 0, Stocks[[#This Row],[Date]] - INDEX(Stocks[Date], ROW()-ROW(Stocks[#Headers])))</f>
        <v>0</v>
      </c>
    </row>
    <row r="1982" spans="1:8" x14ac:dyDescent="0.3">
      <c r="A1982" s="1">
        <v>43923</v>
      </c>
      <c r="B1982" s="2">
        <v>159.1000061</v>
      </c>
      <c r="C1982" s="2">
        <v>161.3500061</v>
      </c>
      <c r="D1982" s="2">
        <v>155.91999820000001</v>
      </c>
      <c r="E1982" s="2">
        <v>158.1900024</v>
      </c>
      <c r="F1982" s="2">
        <v>157.58801270000001</v>
      </c>
      <c r="G1982" s="2">
        <v>20886300</v>
      </c>
      <c r="H1982" s="2" cm="1">
        <f t="array" ref="H1982">IF(ROW()=ROW(Stocks[#Headers])+1, 0, Stocks[[#This Row],[Date]] - INDEX(Stocks[Date], ROW()-ROW(Stocks[#Headers])))</f>
        <v>0</v>
      </c>
    </row>
    <row r="1983" spans="1:8" x14ac:dyDescent="0.3">
      <c r="A1983" s="1">
        <v>43924</v>
      </c>
      <c r="B1983" s="2">
        <v>157.1499939</v>
      </c>
      <c r="C1983" s="2">
        <v>157.9100037</v>
      </c>
      <c r="D1983" s="2">
        <v>150.83000179999999</v>
      </c>
      <c r="E1983" s="2">
        <v>154.17999270000001</v>
      </c>
      <c r="F1983" s="2">
        <v>153.593277</v>
      </c>
      <c r="G1983" s="2">
        <v>25983300</v>
      </c>
      <c r="H1983" s="2" cm="1">
        <f t="array" ref="H1983">IF(ROW()=ROW(Stocks[#Headers])+1, 0, Stocks[[#This Row],[Date]] - INDEX(Stocks[Date], ROW()-ROW(Stocks[#Headers])))</f>
        <v>0</v>
      </c>
    </row>
    <row r="1984" spans="1:8" x14ac:dyDescent="0.3">
      <c r="A1984" s="1">
        <v>43927</v>
      </c>
      <c r="B1984" s="2">
        <v>160.1499939</v>
      </c>
      <c r="C1984" s="2">
        <v>166.1999969</v>
      </c>
      <c r="D1984" s="2">
        <v>158.5099945</v>
      </c>
      <c r="E1984" s="2">
        <v>165.5500031</v>
      </c>
      <c r="F1984" s="2">
        <v>164.92002869999999</v>
      </c>
      <c r="G1984" s="2">
        <v>28453600</v>
      </c>
      <c r="H1984" s="2" cm="1">
        <f t="array" ref="H1984">IF(ROW()=ROW(Stocks[#Headers])+1, 0, Stocks[[#This Row],[Date]] - INDEX(Stocks[Date], ROW()-ROW(Stocks[#Headers])))</f>
        <v>0</v>
      </c>
    </row>
    <row r="1985" spans="1:8" x14ac:dyDescent="0.3">
      <c r="A1985" s="1">
        <v>43928</v>
      </c>
      <c r="B1985" s="2">
        <v>171.78999329999999</v>
      </c>
      <c r="C1985" s="2">
        <v>173.38999939999999</v>
      </c>
      <c r="D1985" s="2">
        <v>166.0099945</v>
      </c>
      <c r="E1985" s="2">
        <v>168.83000179999999</v>
      </c>
      <c r="F1985" s="2">
        <v>168.18754580000001</v>
      </c>
      <c r="G1985" s="2">
        <v>31411900</v>
      </c>
      <c r="H1985" s="2" cm="1">
        <f t="array" ref="H1985">IF(ROW()=ROW(Stocks[#Headers])+1, 0, Stocks[[#This Row],[Date]] - INDEX(Stocks[Date], ROW()-ROW(Stocks[#Headers])))</f>
        <v>0</v>
      </c>
    </row>
    <row r="1986" spans="1:8" x14ac:dyDescent="0.3">
      <c r="A1986" s="1">
        <v>43929</v>
      </c>
      <c r="B1986" s="2">
        <v>171.25</v>
      </c>
      <c r="C1986" s="2">
        <v>175</v>
      </c>
      <c r="D1986" s="2">
        <v>167.7400055</v>
      </c>
      <c r="E1986" s="2">
        <v>174.27999879999999</v>
      </c>
      <c r="F1986" s="2">
        <v>173.61679079999999</v>
      </c>
      <c r="G1986" s="2">
        <v>21664200</v>
      </c>
      <c r="H1986" s="2" cm="1">
        <f t="array" ref="H1986">IF(ROW()=ROW(Stocks[#Headers])+1, 0, Stocks[[#This Row],[Date]] - INDEX(Stocks[Date], ROW()-ROW(Stocks[#Headers])))</f>
        <v>0</v>
      </c>
    </row>
    <row r="1987" spans="1:8" x14ac:dyDescent="0.3">
      <c r="A1987" s="1">
        <v>43930</v>
      </c>
      <c r="B1987" s="2">
        <v>175.8999939</v>
      </c>
      <c r="C1987" s="2">
        <v>177.08000179999999</v>
      </c>
      <c r="D1987" s="2">
        <v>171.57000729999999</v>
      </c>
      <c r="E1987" s="2">
        <v>175.1900024</v>
      </c>
      <c r="F1987" s="2">
        <v>174.5233307</v>
      </c>
      <c r="G1987" s="2">
        <v>23534300</v>
      </c>
      <c r="H1987" s="2" cm="1">
        <f t="array" ref="H1987">IF(ROW()=ROW(Stocks[#Headers])+1, 0, Stocks[[#This Row],[Date]] - INDEX(Stocks[Date], ROW()-ROW(Stocks[#Headers])))</f>
        <v>0</v>
      </c>
    </row>
    <row r="1988" spans="1:8" x14ac:dyDescent="0.3">
      <c r="A1988" s="1">
        <v>43934</v>
      </c>
      <c r="B1988" s="2">
        <v>173.66999820000001</v>
      </c>
      <c r="C1988" s="2">
        <v>175</v>
      </c>
      <c r="D1988" s="2">
        <v>169.4499969</v>
      </c>
      <c r="E1988" s="2">
        <v>174.78999329999999</v>
      </c>
      <c r="F1988" s="2">
        <v>174.12483219999999</v>
      </c>
      <c r="G1988" s="2">
        <v>19355400</v>
      </c>
      <c r="H1988" s="2" cm="1">
        <f t="array" ref="H1988">IF(ROW()=ROW(Stocks[#Headers])+1, 0, Stocks[[#This Row],[Date]] - INDEX(Stocks[Date], ROW()-ROW(Stocks[#Headers])))</f>
        <v>0</v>
      </c>
    </row>
    <row r="1989" spans="1:8" x14ac:dyDescent="0.3">
      <c r="A1989" s="1">
        <v>43935</v>
      </c>
      <c r="B1989" s="2">
        <v>178.97999569999999</v>
      </c>
      <c r="C1989" s="2">
        <v>181.22999569999999</v>
      </c>
      <c r="D1989" s="2">
        <v>176.61999510000001</v>
      </c>
      <c r="E1989" s="2">
        <v>178.16999820000001</v>
      </c>
      <c r="F1989" s="2">
        <v>177.49198910000001</v>
      </c>
      <c r="G1989" s="2">
        <v>21011800</v>
      </c>
      <c r="H1989" s="2" cm="1">
        <f t="array" ref="H1989">IF(ROW()=ROW(Stocks[#Headers])+1, 0, Stocks[[#This Row],[Date]] - INDEX(Stocks[Date], ROW()-ROW(Stocks[#Headers])))</f>
        <v>0</v>
      </c>
    </row>
    <row r="1990" spans="1:8" x14ac:dyDescent="0.3">
      <c r="A1990" s="1">
        <v>43936</v>
      </c>
      <c r="B1990" s="2">
        <v>175.1900024</v>
      </c>
      <c r="C1990" s="2">
        <v>178.1900024</v>
      </c>
      <c r="D1990" s="2">
        <v>172.82000729999999</v>
      </c>
      <c r="E1990" s="2">
        <v>176.97000120000001</v>
      </c>
      <c r="F1990" s="2">
        <v>176.29653930000001</v>
      </c>
      <c r="G1990" s="2">
        <v>17423000</v>
      </c>
      <c r="H1990" s="2" cm="1">
        <f t="array" ref="H1990">IF(ROW()=ROW(Stocks[#Headers])+1, 0, Stocks[[#This Row],[Date]] - INDEX(Stocks[Date], ROW()-ROW(Stocks[#Headers])))</f>
        <v>0</v>
      </c>
    </row>
    <row r="1991" spans="1:8" x14ac:dyDescent="0.3">
      <c r="A1991" s="1">
        <v>43937</v>
      </c>
      <c r="B1991" s="2">
        <v>177.9499969</v>
      </c>
      <c r="C1991" s="2">
        <v>178.0500031</v>
      </c>
      <c r="D1991" s="2">
        <v>172.5099945</v>
      </c>
      <c r="E1991" s="2">
        <v>176.25</v>
      </c>
      <c r="F1991" s="2">
        <v>175.57928469999999</v>
      </c>
      <c r="G1991" s="2">
        <v>23593200</v>
      </c>
      <c r="H1991" s="2" cm="1">
        <f t="array" ref="H1991">IF(ROW()=ROW(Stocks[#Headers])+1, 0, Stocks[[#This Row],[Date]] - INDEX(Stocks[Date], ROW()-ROW(Stocks[#Headers])))</f>
        <v>0</v>
      </c>
    </row>
    <row r="1992" spans="1:8" x14ac:dyDescent="0.3">
      <c r="A1992" s="1">
        <v>43938</v>
      </c>
      <c r="B1992" s="2">
        <v>179.1999969</v>
      </c>
      <c r="C1992" s="2">
        <v>180.27999879999999</v>
      </c>
      <c r="D1992" s="2">
        <v>176.6600037</v>
      </c>
      <c r="E1992" s="2">
        <v>179.2400055</v>
      </c>
      <c r="F1992" s="2">
        <v>178.5579376</v>
      </c>
      <c r="G1992" s="2">
        <v>20974800</v>
      </c>
      <c r="H1992" s="2" cm="1">
        <f t="array" ref="H1992">IF(ROW()=ROW(Stocks[#Headers])+1, 0, Stocks[[#This Row],[Date]] - INDEX(Stocks[Date], ROW()-ROW(Stocks[#Headers])))</f>
        <v>0</v>
      </c>
    </row>
    <row r="1993" spans="1:8" x14ac:dyDescent="0.3">
      <c r="A1993" s="1">
        <v>43941</v>
      </c>
      <c r="B1993" s="2">
        <v>177.4100037</v>
      </c>
      <c r="C1993" s="2">
        <v>180.5</v>
      </c>
      <c r="D1993" s="2">
        <v>176.77000430000001</v>
      </c>
      <c r="E1993" s="2">
        <v>178.2400055</v>
      </c>
      <c r="F1993" s="2">
        <v>177.56172179999999</v>
      </c>
      <c r="G1993" s="2">
        <v>16110700</v>
      </c>
      <c r="H1993" s="2" cm="1">
        <f t="array" ref="H1993">IF(ROW()=ROW(Stocks[#Headers])+1, 0, Stocks[[#This Row],[Date]] - INDEX(Stocks[Date], ROW()-ROW(Stocks[#Headers])))</f>
        <v>0</v>
      </c>
    </row>
    <row r="1994" spans="1:8" x14ac:dyDescent="0.3">
      <c r="A1994" s="1">
        <v>43942</v>
      </c>
      <c r="B1994" s="2">
        <v>175.25</v>
      </c>
      <c r="C1994" s="2">
        <v>175.38000489999999</v>
      </c>
      <c r="D1994" s="2">
        <v>168.3399963</v>
      </c>
      <c r="E1994" s="2">
        <v>170.8000031</v>
      </c>
      <c r="F1994" s="2">
        <v>170.15005489999999</v>
      </c>
      <c r="G1994" s="2">
        <v>24850500</v>
      </c>
      <c r="H1994" s="2" cm="1">
        <f t="array" ref="H1994">IF(ROW()=ROW(Stocks[#Headers])+1, 0, Stocks[[#This Row],[Date]] - INDEX(Stocks[Date], ROW()-ROW(Stocks[#Headers])))</f>
        <v>0</v>
      </c>
    </row>
    <row r="1995" spans="1:8" x14ac:dyDescent="0.3">
      <c r="A1995" s="1">
        <v>43943</v>
      </c>
      <c r="B1995" s="2">
        <v>178.4499969</v>
      </c>
      <c r="C1995" s="2">
        <v>184.77999879999999</v>
      </c>
      <c r="D1995" s="2">
        <v>178.13999939999999</v>
      </c>
      <c r="E1995" s="2">
        <v>182.27999879999999</v>
      </c>
      <c r="F1995" s="2">
        <v>181.58634950000001</v>
      </c>
      <c r="G1995" s="2">
        <v>33242000</v>
      </c>
      <c r="H1995" s="2" cm="1">
        <f t="array" ref="H1995">IF(ROW()=ROW(Stocks[#Headers])+1, 0, Stocks[[#This Row],[Date]] - INDEX(Stocks[Date], ROW()-ROW(Stocks[#Headers])))</f>
        <v>0</v>
      </c>
    </row>
    <row r="1996" spans="1:8" x14ac:dyDescent="0.3">
      <c r="A1996" s="1">
        <v>43944</v>
      </c>
      <c r="B1996" s="2">
        <v>184.08000179999999</v>
      </c>
      <c r="C1996" s="2">
        <v>187.0500031</v>
      </c>
      <c r="D1996" s="2">
        <v>183.1499939</v>
      </c>
      <c r="E1996" s="2">
        <v>185.13000489999999</v>
      </c>
      <c r="F1996" s="2">
        <v>184.42552190000001</v>
      </c>
      <c r="G1996" s="2">
        <v>21426600</v>
      </c>
      <c r="H1996" s="2" cm="1">
        <f t="array" ref="H1996">IF(ROW()=ROW(Stocks[#Headers])+1, 0, Stocks[[#This Row],[Date]] - INDEX(Stocks[Date], ROW()-ROW(Stocks[#Headers])))</f>
        <v>0</v>
      </c>
    </row>
    <row r="1997" spans="1:8" x14ac:dyDescent="0.3">
      <c r="A1997" s="1">
        <v>43945</v>
      </c>
      <c r="B1997" s="2">
        <v>183.22999569999999</v>
      </c>
      <c r="C1997" s="2">
        <v>190.4100037</v>
      </c>
      <c r="D1997" s="2">
        <v>180.83000179999999</v>
      </c>
      <c r="E1997" s="2">
        <v>190.07000729999999</v>
      </c>
      <c r="F1997" s="2">
        <v>189.34671019999999</v>
      </c>
      <c r="G1997" s="2">
        <v>28792000</v>
      </c>
      <c r="H1997" s="2" cm="1">
        <f t="array" ref="H1997">IF(ROW()=ROW(Stocks[#Headers])+1, 0, Stocks[[#This Row],[Date]] - INDEX(Stocks[Date], ROW()-ROW(Stocks[#Headers])))</f>
        <v>0</v>
      </c>
    </row>
    <row r="1998" spans="1:8" x14ac:dyDescent="0.3">
      <c r="A1998" s="1">
        <v>43948</v>
      </c>
      <c r="B1998" s="2">
        <v>192.6600037</v>
      </c>
      <c r="C1998" s="2">
        <v>193.75</v>
      </c>
      <c r="D1998" s="2">
        <v>187.4100037</v>
      </c>
      <c r="E1998" s="2">
        <v>187.5</v>
      </c>
      <c r="F1998" s="2">
        <v>186.78649899999999</v>
      </c>
      <c r="G1998" s="2">
        <v>29197800</v>
      </c>
      <c r="H1998" s="2" cm="1">
        <f t="array" ref="H1998">IF(ROW()=ROW(Stocks[#Headers])+1, 0, Stocks[[#This Row],[Date]] - INDEX(Stocks[Date], ROW()-ROW(Stocks[#Headers])))</f>
        <v>0</v>
      </c>
    </row>
    <row r="1999" spans="1:8" x14ac:dyDescent="0.3">
      <c r="A1999" s="1">
        <v>43949</v>
      </c>
      <c r="B1999" s="2">
        <v>188.6600037</v>
      </c>
      <c r="C1999" s="2">
        <v>189.1999969</v>
      </c>
      <c r="D1999" s="2">
        <v>182.5599976</v>
      </c>
      <c r="E1999" s="2">
        <v>182.9100037</v>
      </c>
      <c r="F1999" s="2">
        <v>182.21395870000001</v>
      </c>
      <c r="G1999" s="2">
        <v>21731000</v>
      </c>
      <c r="H1999" s="2" cm="1">
        <f t="array" ref="H1999">IF(ROW()=ROW(Stocks[#Headers])+1, 0, Stocks[[#This Row],[Date]] - INDEX(Stocks[Date], ROW()-ROW(Stocks[#Headers])))</f>
        <v>0</v>
      </c>
    </row>
    <row r="2000" spans="1:8" x14ac:dyDescent="0.3">
      <c r="A2000" s="1">
        <v>43950</v>
      </c>
      <c r="B2000" s="2">
        <v>190.92999270000001</v>
      </c>
      <c r="C2000" s="2">
        <v>196.9100037</v>
      </c>
      <c r="D2000" s="2">
        <v>190</v>
      </c>
      <c r="E2000" s="2">
        <v>194.1900024</v>
      </c>
      <c r="F2000" s="2">
        <v>193.45103449999999</v>
      </c>
      <c r="G2000" s="2">
        <v>45954500</v>
      </c>
      <c r="H2000" s="2" cm="1">
        <f t="array" ref="H2000">IF(ROW()=ROW(Stocks[#Headers])+1, 0, Stocks[[#This Row],[Date]] - INDEX(Stocks[Date], ROW()-ROW(Stocks[#Headers])))</f>
        <v>0</v>
      </c>
    </row>
    <row r="2001" spans="1:8" x14ac:dyDescent="0.3">
      <c r="A2001" s="1">
        <v>43951</v>
      </c>
      <c r="B2001" s="2">
        <v>206.91999820000001</v>
      </c>
      <c r="C2001" s="2">
        <v>209.6900024</v>
      </c>
      <c r="D2001" s="2">
        <v>201.57000729999999</v>
      </c>
      <c r="E2001" s="2">
        <v>204.71000670000001</v>
      </c>
      <c r="F2001" s="2">
        <v>203.9309998</v>
      </c>
      <c r="G2001" s="2">
        <v>46230100</v>
      </c>
      <c r="H2001" s="2" cm="1">
        <f t="array" ref="H2001">IF(ROW()=ROW(Stocks[#Headers])+1, 0, Stocks[[#This Row],[Date]] - INDEX(Stocks[Date], ROW()-ROW(Stocks[#Headers])))</f>
        <v>0</v>
      </c>
    </row>
    <row r="2002" spans="1:8" x14ac:dyDescent="0.3">
      <c r="A2002" s="1">
        <v>43952</v>
      </c>
      <c r="B2002" s="2">
        <v>201.6000061</v>
      </c>
      <c r="C2002" s="2">
        <v>207.27999879999999</v>
      </c>
      <c r="D2002" s="2">
        <v>199.0500031</v>
      </c>
      <c r="E2002" s="2">
        <v>202.27000430000001</v>
      </c>
      <c r="F2002" s="2">
        <v>201.50028990000001</v>
      </c>
      <c r="G2002" s="2">
        <v>30415600</v>
      </c>
      <c r="H2002" s="2" cm="1">
        <f t="array" ref="H2002">IF(ROW()=ROW(Stocks[#Headers])+1, 0, Stocks[[#This Row],[Date]] - INDEX(Stocks[Date], ROW()-ROW(Stocks[#Headers])))</f>
        <v>0</v>
      </c>
    </row>
    <row r="2003" spans="1:8" x14ac:dyDescent="0.3">
      <c r="A2003" s="1">
        <v>43955</v>
      </c>
      <c r="B2003" s="2">
        <v>200.1999969</v>
      </c>
      <c r="C2003" s="2">
        <v>205.9100037</v>
      </c>
      <c r="D2003" s="2">
        <v>198.7599945</v>
      </c>
      <c r="E2003" s="2">
        <v>205.2599945</v>
      </c>
      <c r="F2003" s="2">
        <v>204.47889710000001</v>
      </c>
      <c r="G2003" s="2">
        <v>19250700</v>
      </c>
      <c r="H2003" s="2" cm="1">
        <f t="array" ref="H2003">IF(ROW()=ROW(Stocks[#Headers])+1, 0, Stocks[[#This Row],[Date]] - INDEX(Stocks[Date], ROW()-ROW(Stocks[#Headers])))</f>
        <v>0</v>
      </c>
    </row>
    <row r="2004" spans="1:8" x14ac:dyDescent="0.3">
      <c r="A2004" s="1">
        <v>43956</v>
      </c>
      <c r="B2004" s="2">
        <v>207.02000430000001</v>
      </c>
      <c r="C2004" s="2">
        <v>210.38000489999999</v>
      </c>
      <c r="D2004" s="2">
        <v>206.5</v>
      </c>
      <c r="E2004" s="2">
        <v>207.07000729999999</v>
      </c>
      <c r="F2004" s="2">
        <v>206.28201290000001</v>
      </c>
      <c r="G2004" s="2">
        <v>21071200</v>
      </c>
      <c r="H2004" s="2" cm="1">
        <f t="array" ref="H2004">IF(ROW()=ROW(Stocks[#Headers])+1, 0, Stocks[[#This Row],[Date]] - INDEX(Stocks[Date], ROW()-ROW(Stocks[#Headers])))</f>
        <v>0</v>
      </c>
    </row>
    <row r="2005" spans="1:8" x14ac:dyDescent="0.3">
      <c r="A2005" s="1">
        <v>43957</v>
      </c>
      <c r="B2005" s="2">
        <v>208.11999510000001</v>
      </c>
      <c r="C2005" s="2">
        <v>211.6000061</v>
      </c>
      <c r="D2005" s="2">
        <v>206.6600037</v>
      </c>
      <c r="E2005" s="2">
        <v>208.47000120000001</v>
      </c>
      <c r="F2005" s="2">
        <v>207.6766815</v>
      </c>
      <c r="G2005" s="2">
        <v>21857000</v>
      </c>
      <c r="H2005" s="2" cm="1">
        <f t="array" ref="H2005">IF(ROW()=ROW(Stocks[#Headers])+1, 0, Stocks[[#This Row],[Date]] - INDEX(Stocks[Date], ROW()-ROW(Stocks[#Headers])))</f>
        <v>0</v>
      </c>
    </row>
    <row r="2006" spans="1:8" x14ac:dyDescent="0.3">
      <c r="A2006" s="1">
        <v>43958</v>
      </c>
      <c r="B2006" s="2">
        <v>211.1600037</v>
      </c>
      <c r="C2006" s="2">
        <v>211.6000061</v>
      </c>
      <c r="D2006" s="2">
        <v>209.03999329999999</v>
      </c>
      <c r="E2006" s="2">
        <v>211.2599945</v>
      </c>
      <c r="F2006" s="2">
        <v>210.45606989999999</v>
      </c>
      <c r="G2006" s="2">
        <v>15152000</v>
      </c>
      <c r="H2006" s="2" cm="1">
        <f t="array" ref="H2006">IF(ROW()=ROW(Stocks[#Headers])+1, 0, Stocks[[#This Row],[Date]] - INDEX(Stocks[Date], ROW()-ROW(Stocks[#Headers])))</f>
        <v>0</v>
      </c>
    </row>
    <row r="2007" spans="1:8" x14ac:dyDescent="0.3">
      <c r="A2007" s="1">
        <v>43959</v>
      </c>
      <c r="B2007" s="2">
        <v>212.2400055</v>
      </c>
      <c r="C2007" s="2">
        <v>213.21000670000001</v>
      </c>
      <c r="D2007" s="2">
        <v>210.8500061</v>
      </c>
      <c r="E2007" s="2">
        <v>212.3500061</v>
      </c>
      <c r="F2007" s="2">
        <v>211.54193119999999</v>
      </c>
      <c r="G2007" s="2">
        <v>12506000</v>
      </c>
      <c r="H2007" s="2" cm="1">
        <f t="array" ref="H2007">IF(ROW()=ROW(Stocks[#Headers])+1, 0, Stocks[[#This Row],[Date]] - INDEX(Stocks[Date], ROW()-ROW(Stocks[#Headers])))</f>
        <v>0</v>
      </c>
    </row>
    <row r="2008" spans="1:8" x14ac:dyDescent="0.3">
      <c r="A2008" s="1">
        <v>43962</v>
      </c>
      <c r="B2008" s="2">
        <v>210.88999939999999</v>
      </c>
      <c r="C2008" s="2">
        <v>215</v>
      </c>
      <c r="D2008" s="2">
        <v>210.36999510000001</v>
      </c>
      <c r="E2008" s="2">
        <v>213.17999270000001</v>
      </c>
      <c r="F2008" s="2">
        <v>212.3687592</v>
      </c>
      <c r="G2008" s="2">
        <v>12911900</v>
      </c>
      <c r="H2008" s="2" cm="1">
        <f t="array" ref="H2008">IF(ROW()=ROW(Stocks[#Headers])+1, 0, Stocks[[#This Row],[Date]] - INDEX(Stocks[Date], ROW()-ROW(Stocks[#Headers])))</f>
        <v>0</v>
      </c>
    </row>
    <row r="2009" spans="1:8" x14ac:dyDescent="0.3">
      <c r="A2009" s="1">
        <v>43963</v>
      </c>
      <c r="B2009" s="2">
        <v>213.28999329999999</v>
      </c>
      <c r="C2009" s="2">
        <v>215.27999879999999</v>
      </c>
      <c r="D2009" s="2">
        <v>210</v>
      </c>
      <c r="E2009" s="2">
        <v>210.1000061</v>
      </c>
      <c r="F2009" s="2">
        <v>209.3004913</v>
      </c>
      <c r="G2009" s="2">
        <v>14704600</v>
      </c>
      <c r="H2009" s="2" cm="1">
        <f t="array" ref="H2009">IF(ROW()=ROW(Stocks[#Headers])+1, 0, Stocks[[#This Row],[Date]] - INDEX(Stocks[Date], ROW()-ROW(Stocks[#Headers])))</f>
        <v>0</v>
      </c>
    </row>
    <row r="2010" spans="1:8" x14ac:dyDescent="0.3">
      <c r="A2010" s="1">
        <v>43964</v>
      </c>
      <c r="B2010" s="2">
        <v>209.42999270000001</v>
      </c>
      <c r="C2010" s="2">
        <v>210.77999879999999</v>
      </c>
      <c r="D2010" s="2">
        <v>202.11000060000001</v>
      </c>
      <c r="E2010" s="2">
        <v>205.1000061</v>
      </c>
      <c r="F2010" s="2">
        <v>204.31951900000001</v>
      </c>
      <c r="G2010" s="2">
        <v>20684600</v>
      </c>
      <c r="H2010" s="2" cm="1">
        <f t="array" ref="H2010">IF(ROW()=ROW(Stocks[#Headers])+1, 0, Stocks[[#This Row],[Date]] - INDEX(Stocks[Date], ROW()-ROW(Stocks[#Headers])))</f>
        <v>0</v>
      </c>
    </row>
    <row r="2011" spans="1:8" x14ac:dyDescent="0.3">
      <c r="A2011" s="1">
        <v>43965</v>
      </c>
      <c r="B2011" s="2">
        <v>202.5599976</v>
      </c>
      <c r="C2011" s="2">
        <v>206.92999270000001</v>
      </c>
      <c r="D2011" s="2">
        <v>200.6900024</v>
      </c>
      <c r="E2011" s="2">
        <v>206.8099976</v>
      </c>
      <c r="F2011" s="2">
        <v>206.02299500000001</v>
      </c>
      <c r="G2011" s="2">
        <v>17178900</v>
      </c>
      <c r="H2011" s="2" cm="1">
        <f t="array" ref="H2011">IF(ROW()=ROW(Stocks[#Headers])+1, 0, Stocks[[#This Row],[Date]] - INDEX(Stocks[Date], ROW()-ROW(Stocks[#Headers])))</f>
        <v>0</v>
      </c>
    </row>
    <row r="2012" spans="1:8" x14ac:dyDescent="0.3">
      <c r="A2012" s="1">
        <v>43966</v>
      </c>
      <c r="B2012" s="2">
        <v>205.27000430000001</v>
      </c>
      <c r="C2012" s="2">
        <v>211.3399963</v>
      </c>
      <c r="D2012" s="2">
        <v>204.11999510000001</v>
      </c>
      <c r="E2012" s="2">
        <v>210.88000489999999</v>
      </c>
      <c r="F2012" s="2">
        <v>210.0775146</v>
      </c>
      <c r="G2012" s="2">
        <v>19383200</v>
      </c>
      <c r="H2012" s="2" cm="1">
        <f t="array" ref="H2012">IF(ROW()=ROW(Stocks[#Headers])+1, 0, Stocks[[#This Row],[Date]] - INDEX(Stocks[Date], ROW()-ROW(Stocks[#Headers])))</f>
        <v>0</v>
      </c>
    </row>
    <row r="2013" spans="1:8" x14ac:dyDescent="0.3">
      <c r="A2013" s="1">
        <v>43969</v>
      </c>
      <c r="B2013" s="2">
        <v>212.1499939</v>
      </c>
      <c r="C2013" s="2">
        <v>214.63999939999999</v>
      </c>
      <c r="D2013" s="2">
        <v>210.9400024</v>
      </c>
      <c r="E2013" s="2">
        <v>213.1900024</v>
      </c>
      <c r="F2013" s="2">
        <v>212.3787231</v>
      </c>
      <c r="G2013" s="2">
        <v>20151900</v>
      </c>
      <c r="H2013" s="2" cm="1">
        <f t="array" ref="H2013">IF(ROW()=ROW(Stocks[#Headers])+1, 0, Stocks[[#This Row],[Date]] - INDEX(Stocks[Date], ROW()-ROW(Stocks[#Headers])))</f>
        <v>0</v>
      </c>
    </row>
    <row r="2014" spans="1:8" x14ac:dyDescent="0.3">
      <c r="A2014" s="1">
        <v>43970</v>
      </c>
      <c r="B2014" s="2">
        <v>213.27000430000001</v>
      </c>
      <c r="C2014" s="2">
        <v>220.4900055</v>
      </c>
      <c r="D2014" s="2">
        <v>212.83000179999999</v>
      </c>
      <c r="E2014" s="2">
        <v>216.88000489999999</v>
      </c>
      <c r="F2014" s="2">
        <v>216.0546875</v>
      </c>
      <c r="G2014" s="2">
        <v>31843200</v>
      </c>
      <c r="H2014" s="2" cm="1">
        <f t="array" ref="H2014">IF(ROW()=ROW(Stocks[#Headers])+1, 0, Stocks[[#This Row],[Date]] - INDEX(Stocks[Date], ROW()-ROW(Stocks[#Headers])))</f>
        <v>0</v>
      </c>
    </row>
    <row r="2015" spans="1:8" x14ac:dyDescent="0.3">
      <c r="A2015" s="1">
        <v>43971</v>
      </c>
      <c r="B2015" s="2">
        <v>223.5</v>
      </c>
      <c r="C2015" s="2">
        <v>231.3399963</v>
      </c>
      <c r="D2015" s="2">
        <v>223.1900024</v>
      </c>
      <c r="E2015" s="2">
        <v>229.97000120000001</v>
      </c>
      <c r="F2015" s="2">
        <v>229.09486390000001</v>
      </c>
      <c r="G2015" s="2">
        <v>50162900</v>
      </c>
      <c r="H2015" s="2" cm="1">
        <f t="array" ref="H2015">IF(ROW()=ROW(Stocks[#Headers])+1, 0, Stocks[[#This Row],[Date]] - INDEX(Stocks[Date], ROW()-ROW(Stocks[#Headers])))</f>
        <v>0</v>
      </c>
    </row>
    <row r="2016" spans="1:8" x14ac:dyDescent="0.3">
      <c r="A2016" s="1">
        <v>43972</v>
      </c>
      <c r="B2016" s="2">
        <v>234.72000120000001</v>
      </c>
      <c r="C2016" s="2">
        <v>237.1999969</v>
      </c>
      <c r="D2016" s="2">
        <v>231.1999969</v>
      </c>
      <c r="E2016" s="2">
        <v>231.38999939999999</v>
      </c>
      <c r="F2016" s="2">
        <v>230.5094757</v>
      </c>
      <c r="G2016" s="2">
        <v>47782600</v>
      </c>
      <c r="H2016" s="2" cm="1">
        <f t="array" ref="H2016">IF(ROW()=ROW(Stocks[#Headers])+1, 0, Stocks[[#This Row],[Date]] - INDEX(Stocks[Date], ROW()-ROW(Stocks[#Headers])))</f>
        <v>0</v>
      </c>
    </row>
    <row r="2017" spans="1:8" x14ac:dyDescent="0.3">
      <c r="A2017" s="1">
        <v>43973</v>
      </c>
      <c r="B2017" s="2">
        <v>231.5099945</v>
      </c>
      <c r="C2017" s="2">
        <v>235.9900055</v>
      </c>
      <c r="D2017" s="2">
        <v>228.7400055</v>
      </c>
      <c r="E2017" s="2">
        <v>234.9100037</v>
      </c>
      <c r="F2017" s="2">
        <v>234.01608279999999</v>
      </c>
      <c r="G2017" s="2">
        <v>33925600</v>
      </c>
      <c r="H2017" s="2" cm="1">
        <f t="array" ref="H2017">IF(ROW()=ROW(Stocks[#Headers])+1, 0, Stocks[[#This Row],[Date]] - INDEX(Stocks[Date], ROW()-ROW(Stocks[#Headers])))</f>
        <v>0</v>
      </c>
    </row>
    <row r="2018" spans="1:8" x14ac:dyDescent="0.3">
      <c r="A2018" s="1">
        <v>43977</v>
      </c>
      <c r="B2018" s="2">
        <v>239.77000430000001</v>
      </c>
      <c r="C2018" s="2">
        <v>240.8999939</v>
      </c>
      <c r="D2018" s="2">
        <v>231.66999820000001</v>
      </c>
      <c r="E2018" s="2">
        <v>232.1999969</v>
      </c>
      <c r="F2018" s="2">
        <v>231.31639100000001</v>
      </c>
      <c r="G2018" s="2">
        <v>33178300</v>
      </c>
      <c r="H2018" s="2" cm="1">
        <f t="array" ref="H2018">IF(ROW()=ROW(Stocks[#Headers])+1, 0, Stocks[[#This Row],[Date]] - INDEX(Stocks[Date], ROW()-ROW(Stocks[#Headers])))</f>
        <v>0</v>
      </c>
    </row>
    <row r="2019" spans="1:8" x14ac:dyDescent="0.3">
      <c r="A2019" s="1">
        <v>43978</v>
      </c>
      <c r="B2019" s="2">
        <v>229.07000729999999</v>
      </c>
      <c r="C2019" s="2">
        <v>230.5599976</v>
      </c>
      <c r="D2019" s="2">
        <v>221.13000489999999</v>
      </c>
      <c r="E2019" s="2">
        <v>229.13999939999999</v>
      </c>
      <c r="F2019" s="2">
        <v>228.2680206</v>
      </c>
      <c r="G2019" s="2">
        <v>34697600</v>
      </c>
      <c r="H2019" s="2" cm="1">
        <f t="array" ref="H2019">IF(ROW()=ROW(Stocks[#Headers])+1, 0, Stocks[[#This Row],[Date]] - INDEX(Stocks[Date], ROW()-ROW(Stocks[#Headers])))</f>
        <v>0</v>
      </c>
    </row>
    <row r="2020" spans="1:8" x14ac:dyDescent="0.3">
      <c r="A2020" s="1">
        <v>43979</v>
      </c>
      <c r="B2020" s="2">
        <v>224.3000031</v>
      </c>
      <c r="C2020" s="2">
        <v>231.63000489999999</v>
      </c>
      <c r="D2020" s="2">
        <v>224</v>
      </c>
      <c r="E2020" s="2">
        <v>225.46000670000001</v>
      </c>
      <c r="F2020" s="2">
        <v>224.6020355</v>
      </c>
      <c r="G2020" s="2">
        <v>29377200</v>
      </c>
      <c r="H2020" s="2" cm="1">
        <f t="array" ref="H2020">IF(ROW()=ROW(Stocks[#Headers])+1, 0, Stocks[[#This Row],[Date]] - INDEX(Stocks[Date], ROW()-ROW(Stocks[#Headers])))</f>
        <v>0</v>
      </c>
    </row>
    <row r="2021" spans="1:8" x14ac:dyDescent="0.3">
      <c r="A2021" s="1">
        <v>43980</v>
      </c>
      <c r="B2021" s="2">
        <v>225.1999969</v>
      </c>
      <c r="C2021" s="2">
        <v>227.4900055</v>
      </c>
      <c r="D2021" s="2">
        <v>222.88000489999999</v>
      </c>
      <c r="E2021" s="2">
        <v>225.0899963</v>
      </c>
      <c r="F2021" s="2">
        <v>224.23344420000001</v>
      </c>
      <c r="G2021" s="2">
        <v>23241500</v>
      </c>
      <c r="H2021" s="2" cm="1">
        <f t="array" ref="H2021">IF(ROW()=ROW(Stocks[#Headers])+1, 0, Stocks[[#This Row],[Date]] - INDEX(Stocks[Date], ROW()-ROW(Stocks[#Headers])))</f>
        <v>0</v>
      </c>
    </row>
    <row r="2022" spans="1:8" x14ac:dyDescent="0.3">
      <c r="A2022" s="1">
        <v>43983</v>
      </c>
      <c r="B2022" s="2">
        <v>224.5899963</v>
      </c>
      <c r="C2022" s="2">
        <v>232.4400024</v>
      </c>
      <c r="D2022" s="2">
        <v>223.5</v>
      </c>
      <c r="E2022" s="2">
        <v>231.9100037</v>
      </c>
      <c r="F2022" s="2">
        <v>231.0274963</v>
      </c>
      <c r="G2022" s="2">
        <v>18223800</v>
      </c>
      <c r="H2022" s="2" cm="1">
        <f t="array" ref="H2022">IF(ROW()=ROW(Stocks[#Headers])+1, 0, Stocks[[#This Row],[Date]] - INDEX(Stocks[Date], ROW()-ROW(Stocks[#Headers])))</f>
        <v>0</v>
      </c>
    </row>
    <row r="2023" spans="1:8" x14ac:dyDescent="0.3">
      <c r="A2023" s="1">
        <v>43984</v>
      </c>
      <c r="B2023" s="2">
        <v>230.9400024</v>
      </c>
      <c r="C2023" s="2">
        <v>233</v>
      </c>
      <c r="D2023" s="2">
        <v>226.5599976</v>
      </c>
      <c r="E2023" s="2">
        <v>232.72000120000001</v>
      </c>
      <c r="F2023" s="2">
        <v>231.8343964</v>
      </c>
      <c r="G2023" s="2">
        <v>20919000</v>
      </c>
      <c r="H2023" s="2" cm="1">
        <f t="array" ref="H2023">IF(ROW()=ROW(Stocks[#Headers])+1, 0, Stocks[[#This Row],[Date]] - INDEX(Stocks[Date], ROW()-ROW(Stocks[#Headers])))</f>
        <v>0</v>
      </c>
    </row>
    <row r="2024" spans="1:8" x14ac:dyDescent="0.3">
      <c r="A2024" s="1">
        <v>43985</v>
      </c>
      <c r="B2024" s="2">
        <v>232.11000060000001</v>
      </c>
      <c r="C2024" s="2">
        <v>232.6499939</v>
      </c>
      <c r="D2024" s="2">
        <v>228.52999879999999</v>
      </c>
      <c r="E2024" s="2">
        <v>230.1600037</v>
      </c>
      <c r="F2024" s="2">
        <v>229.2841492</v>
      </c>
      <c r="G2024" s="2">
        <v>15380300</v>
      </c>
      <c r="H2024" s="2" cm="1">
        <f t="array" ref="H2024">IF(ROW()=ROW(Stocks[#Headers])+1, 0, Stocks[[#This Row],[Date]] - INDEX(Stocks[Date], ROW()-ROW(Stocks[#Headers])))</f>
        <v>0</v>
      </c>
    </row>
    <row r="2025" spans="1:8" x14ac:dyDescent="0.3">
      <c r="A2025" s="1">
        <v>43986</v>
      </c>
      <c r="B2025" s="2">
        <v>229.5599976</v>
      </c>
      <c r="C2025" s="2">
        <v>231.63000489999999</v>
      </c>
      <c r="D2025" s="2">
        <v>224.61000060000001</v>
      </c>
      <c r="E2025" s="2">
        <v>226.28999329999999</v>
      </c>
      <c r="F2025" s="2">
        <v>225.42887880000001</v>
      </c>
      <c r="G2025" s="2">
        <v>17041500</v>
      </c>
      <c r="H2025" s="2" cm="1">
        <f t="array" ref="H2025">IF(ROW()=ROW(Stocks[#Headers])+1, 0, Stocks[[#This Row],[Date]] - INDEX(Stocks[Date], ROW()-ROW(Stocks[#Headers])))</f>
        <v>0</v>
      </c>
    </row>
    <row r="2026" spans="1:8" x14ac:dyDescent="0.3">
      <c r="A2026" s="1">
        <v>43987</v>
      </c>
      <c r="B2026" s="2">
        <v>226.71000670000001</v>
      </c>
      <c r="C2026" s="2">
        <v>231.3500061</v>
      </c>
      <c r="D2026" s="2">
        <v>225.3099976</v>
      </c>
      <c r="E2026" s="2">
        <v>230.77000430000001</v>
      </c>
      <c r="F2026" s="2">
        <v>229.8918304</v>
      </c>
      <c r="G2026" s="2">
        <v>16750400</v>
      </c>
      <c r="H2026" s="2" cm="1">
        <f t="array" ref="H2026">IF(ROW()=ROW(Stocks[#Headers])+1, 0, Stocks[[#This Row],[Date]] - INDEX(Stocks[Date], ROW()-ROW(Stocks[#Headers])))</f>
        <v>0</v>
      </c>
    </row>
    <row r="2027" spans="1:8" x14ac:dyDescent="0.3">
      <c r="A2027" s="1">
        <v>43990</v>
      </c>
      <c r="B2027" s="2">
        <v>229.02999879999999</v>
      </c>
      <c r="C2027" s="2">
        <v>231.5500031</v>
      </c>
      <c r="D2027" s="2">
        <v>227.4100037</v>
      </c>
      <c r="E2027" s="2">
        <v>231.3999939</v>
      </c>
      <c r="F2027" s="2">
        <v>230.51943969999999</v>
      </c>
      <c r="G2027" s="2">
        <v>15466500</v>
      </c>
      <c r="H2027" s="2" cm="1">
        <f t="array" ref="H2027">IF(ROW()=ROW(Stocks[#Headers])+1, 0, Stocks[[#This Row],[Date]] - INDEX(Stocks[Date], ROW()-ROW(Stocks[#Headers])))</f>
        <v>0</v>
      </c>
    </row>
    <row r="2028" spans="1:8" x14ac:dyDescent="0.3">
      <c r="A2028" s="1">
        <v>43991</v>
      </c>
      <c r="B2028" s="2">
        <v>231.52000430000001</v>
      </c>
      <c r="C2028" s="2">
        <v>239.77000430000001</v>
      </c>
      <c r="D2028" s="2">
        <v>230.4100037</v>
      </c>
      <c r="E2028" s="2">
        <v>238.66999820000001</v>
      </c>
      <c r="F2028" s="2">
        <v>237.76174929999999</v>
      </c>
      <c r="G2028" s="2">
        <v>27462900</v>
      </c>
      <c r="H2028" s="2" cm="1">
        <f t="array" ref="H2028">IF(ROW()=ROW(Stocks[#Headers])+1, 0, Stocks[[#This Row],[Date]] - INDEX(Stocks[Date], ROW()-ROW(Stocks[#Headers])))</f>
        <v>0</v>
      </c>
    </row>
    <row r="2029" spans="1:8" x14ac:dyDescent="0.3">
      <c r="A2029" s="1">
        <v>43992</v>
      </c>
      <c r="B2029" s="2">
        <v>240.96000670000001</v>
      </c>
      <c r="C2029" s="2">
        <v>241.21000670000001</v>
      </c>
      <c r="D2029" s="2">
        <v>235.27999879999999</v>
      </c>
      <c r="E2029" s="2">
        <v>236.72999569999999</v>
      </c>
      <c r="F2029" s="2">
        <v>235.82916259999999</v>
      </c>
      <c r="G2029" s="2">
        <v>20720700</v>
      </c>
      <c r="H2029" s="2" cm="1">
        <f t="array" ref="H2029">IF(ROW()=ROW(Stocks[#Headers])+1, 0, Stocks[[#This Row],[Date]] - INDEX(Stocks[Date], ROW()-ROW(Stocks[#Headers])))</f>
        <v>0</v>
      </c>
    </row>
    <row r="2030" spans="1:8" x14ac:dyDescent="0.3">
      <c r="A2030" s="1">
        <v>43993</v>
      </c>
      <c r="B2030" s="2">
        <v>229.9400024</v>
      </c>
      <c r="C2030" s="2">
        <v>232.88999939999999</v>
      </c>
      <c r="D2030" s="2">
        <v>223.5500031</v>
      </c>
      <c r="E2030" s="2">
        <v>224.42999270000001</v>
      </c>
      <c r="F2030" s="2">
        <v>223.5759583</v>
      </c>
      <c r="G2030" s="2">
        <v>26708200</v>
      </c>
      <c r="H2030" s="2" cm="1">
        <f t="array" ref="H2030">IF(ROW()=ROW(Stocks[#Headers])+1, 0, Stocks[[#This Row],[Date]] - INDEX(Stocks[Date], ROW()-ROW(Stocks[#Headers])))</f>
        <v>0</v>
      </c>
    </row>
    <row r="2031" spans="1:8" x14ac:dyDescent="0.3">
      <c r="A2031" s="1">
        <v>43994</v>
      </c>
      <c r="B2031" s="2">
        <v>229.8999939</v>
      </c>
      <c r="C2031" s="2">
        <v>231.6600037</v>
      </c>
      <c r="D2031" s="2">
        <v>224.5</v>
      </c>
      <c r="E2031" s="2">
        <v>228.58000179999999</v>
      </c>
      <c r="F2031" s="2">
        <v>227.71017459999999</v>
      </c>
      <c r="G2031" s="2">
        <v>22091400</v>
      </c>
      <c r="H2031" s="2" cm="1">
        <f t="array" ref="H2031">IF(ROW()=ROW(Stocks[#Headers])+1, 0, Stocks[[#This Row],[Date]] - INDEX(Stocks[Date], ROW()-ROW(Stocks[#Headers])))</f>
        <v>0</v>
      </c>
    </row>
    <row r="2032" spans="1:8" x14ac:dyDescent="0.3">
      <c r="A2032" s="1">
        <v>43997</v>
      </c>
      <c r="B2032" s="2">
        <v>225.0899963</v>
      </c>
      <c r="C2032" s="2">
        <v>233.77000430000001</v>
      </c>
      <c r="D2032" s="2">
        <v>224.8000031</v>
      </c>
      <c r="E2032" s="2">
        <v>232.5</v>
      </c>
      <c r="F2032" s="2">
        <v>231.6152496</v>
      </c>
      <c r="G2032" s="2">
        <v>15340300</v>
      </c>
      <c r="H2032" s="2" cm="1">
        <f t="array" ref="H2032">IF(ROW()=ROW(Stocks[#Headers])+1, 0, Stocks[[#This Row],[Date]] - INDEX(Stocks[Date], ROW()-ROW(Stocks[#Headers])))</f>
        <v>0</v>
      </c>
    </row>
    <row r="2033" spans="1:8" x14ac:dyDescent="0.3">
      <c r="A2033" s="1">
        <v>43998</v>
      </c>
      <c r="B2033" s="2">
        <v>237.13999939999999</v>
      </c>
      <c r="C2033" s="2">
        <v>238.46000670000001</v>
      </c>
      <c r="D2033" s="2">
        <v>233</v>
      </c>
      <c r="E2033" s="2">
        <v>235.6499939</v>
      </c>
      <c r="F2033" s="2">
        <v>234.7532654</v>
      </c>
      <c r="G2033" s="2">
        <v>15236700</v>
      </c>
      <c r="H2033" s="2" cm="1">
        <f t="array" ref="H2033">IF(ROW()=ROW(Stocks[#Headers])+1, 0, Stocks[[#This Row],[Date]] - INDEX(Stocks[Date], ROW()-ROW(Stocks[#Headers])))</f>
        <v>0</v>
      </c>
    </row>
    <row r="2034" spans="1:8" x14ac:dyDescent="0.3">
      <c r="A2034" s="1">
        <v>43999</v>
      </c>
      <c r="B2034" s="2">
        <v>235</v>
      </c>
      <c r="C2034" s="2">
        <v>237.5899963</v>
      </c>
      <c r="D2034" s="2">
        <v>231.72999569999999</v>
      </c>
      <c r="E2034" s="2">
        <v>235.52999879999999</v>
      </c>
      <c r="F2034" s="2">
        <v>234.63372799999999</v>
      </c>
      <c r="G2034" s="2">
        <v>19578100</v>
      </c>
      <c r="H2034" s="2" cm="1">
        <f t="array" ref="H2034">IF(ROW()=ROW(Stocks[#Headers])+1, 0, Stocks[[#This Row],[Date]] - INDEX(Stocks[Date], ROW()-ROW(Stocks[#Headers])))</f>
        <v>0</v>
      </c>
    </row>
    <row r="2035" spans="1:8" x14ac:dyDescent="0.3">
      <c r="A2035" s="1">
        <v>44000</v>
      </c>
      <c r="B2035" s="2">
        <v>234.9900055</v>
      </c>
      <c r="C2035" s="2">
        <v>236.13999939999999</v>
      </c>
      <c r="D2035" s="2">
        <v>232.1499939</v>
      </c>
      <c r="E2035" s="2">
        <v>235.9400024</v>
      </c>
      <c r="F2035" s="2">
        <v>235.04214479999999</v>
      </c>
      <c r="G2035" s="2">
        <v>15782500</v>
      </c>
      <c r="H2035" s="2" cm="1">
        <f t="array" ref="H2035">IF(ROW()=ROW(Stocks[#Headers])+1, 0, Stocks[[#This Row],[Date]] - INDEX(Stocks[Date], ROW()-ROW(Stocks[#Headers])))</f>
        <v>0</v>
      </c>
    </row>
    <row r="2036" spans="1:8" x14ac:dyDescent="0.3">
      <c r="A2036" s="1">
        <v>44001</v>
      </c>
      <c r="B2036" s="2">
        <v>237.78999329999999</v>
      </c>
      <c r="C2036" s="2">
        <v>240.83000179999999</v>
      </c>
      <c r="D2036" s="2">
        <v>235.5500031</v>
      </c>
      <c r="E2036" s="2">
        <v>238.78999329999999</v>
      </c>
      <c r="F2036" s="2">
        <v>237.88130190000001</v>
      </c>
      <c r="G2036" s="2">
        <v>30081300</v>
      </c>
      <c r="H2036" s="2" cm="1">
        <f t="array" ref="H2036">IF(ROW()=ROW(Stocks[#Headers])+1, 0, Stocks[[#This Row],[Date]] - INDEX(Stocks[Date], ROW()-ROW(Stocks[#Headers])))</f>
        <v>0</v>
      </c>
    </row>
    <row r="2037" spans="1:8" x14ac:dyDescent="0.3">
      <c r="A2037" s="1">
        <v>44004</v>
      </c>
      <c r="B2037" s="2">
        <v>238.5599976</v>
      </c>
      <c r="C2037" s="2">
        <v>240.6999969</v>
      </c>
      <c r="D2037" s="2">
        <v>236.9100037</v>
      </c>
      <c r="E2037" s="2">
        <v>239.22000120000001</v>
      </c>
      <c r="F2037" s="2">
        <v>238.30966190000001</v>
      </c>
      <c r="G2037" s="2">
        <v>18917800</v>
      </c>
      <c r="H2037" s="2" cm="1">
        <f t="array" ref="H2037">IF(ROW()=ROW(Stocks[#Headers])+1, 0, Stocks[[#This Row],[Date]] - INDEX(Stocks[Date], ROW()-ROW(Stocks[#Headers])))</f>
        <v>0</v>
      </c>
    </row>
    <row r="2038" spans="1:8" x14ac:dyDescent="0.3">
      <c r="A2038" s="1">
        <v>44005</v>
      </c>
      <c r="B2038" s="2">
        <v>241.27999879999999</v>
      </c>
      <c r="C2038" s="2">
        <v>245.1900024</v>
      </c>
      <c r="D2038" s="2">
        <v>239.86000060000001</v>
      </c>
      <c r="E2038" s="2">
        <v>242.2400055</v>
      </c>
      <c r="F2038" s="2">
        <v>241.3181763</v>
      </c>
      <c r="G2038" s="2">
        <v>24017900</v>
      </c>
      <c r="H2038" s="2" cm="1">
        <f t="array" ref="H2038">IF(ROW()=ROW(Stocks[#Headers])+1, 0, Stocks[[#This Row],[Date]] - INDEX(Stocks[Date], ROW()-ROW(Stocks[#Headers])))</f>
        <v>0</v>
      </c>
    </row>
    <row r="2039" spans="1:8" x14ac:dyDescent="0.3">
      <c r="A2039" s="1">
        <v>44006</v>
      </c>
      <c r="B2039" s="2">
        <v>241.1999969</v>
      </c>
      <c r="C2039" s="2">
        <v>243.22000120000001</v>
      </c>
      <c r="D2039" s="2">
        <v>232.67999270000001</v>
      </c>
      <c r="E2039" s="2">
        <v>234.02000430000001</v>
      </c>
      <c r="F2039" s="2">
        <v>233.12947080000001</v>
      </c>
      <c r="G2039" s="2">
        <v>20834900</v>
      </c>
      <c r="H2039" s="2" cm="1">
        <f t="array" ref="H2039">IF(ROW()=ROW(Stocks[#Headers])+1, 0, Stocks[[#This Row],[Date]] - INDEX(Stocks[Date], ROW()-ROW(Stocks[#Headers])))</f>
        <v>0</v>
      </c>
    </row>
    <row r="2040" spans="1:8" x14ac:dyDescent="0.3">
      <c r="A2040" s="1">
        <v>44007</v>
      </c>
      <c r="B2040" s="2">
        <v>234.61999510000001</v>
      </c>
      <c r="C2040" s="2">
        <v>237.3000031</v>
      </c>
      <c r="D2040" s="2">
        <v>232.7400055</v>
      </c>
      <c r="E2040" s="2">
        <v>235.67999270000001</v>
      </c>
      <c r="F2040" s="2">
        <v>234.78312679999999</v>
      </c>
      <c r="G2040" s="2">
        <v>18704300</v>
      </c>
      <c r="H2040" s="2" cm="1">
        <f t="array" ref="H2040">IF(ROW()=ROW(Stocks[#Headers])+1, 0, Stocks[[#This Row],[Date]] - INDEX(Stocks[Date], ROW()-ROW(Stocks[#Headers])))</f>
        <v>0</v>
      </c>
    </row>
    <row r="2041" spans="1:8" x14ac:dyDescent="0.3">
      <c r="A2041" s="1">
        <v>44008</v>
      </c>
      <c r="B2041" s="2">
        <v>232.63999939999999</v>
      </c>
      <c r="C2041" s="2">
        <v>233.0899963</v>
      </c>
      <c r="D2041" s="2">
        <v>215.3999939</v>
      </c>
      <c r="E2041" s="2">
        <v>216.08000179999999</v>
      </c>
      <c r="F2041" s="2">
        <v>215.25772090000001</v>
      </c>
      <c r="G2041" s="2">
        <v>76343900</v>
      </c>
      <c r="H2041" s="2" cm="1">
        <f t="array" ref="H2041">IF(ROW()=ROW(Stocks[#Headers])+1, 0, Stocks[[#This Row],[Date]] - INDEX(Stocks[Date], ROW()-ROW(Stocks[#Headers])))</f>
        <v>0</v>
      </c>
    </row>
    <row r="2042" spans="1:8" x14ac:dyDescent="0.3">
      <c r="A2042" s="1">
        <v>44011</v>
      </c>
      <c r="B2042" s="2">
        <v>209.75</v>
      </c>
      <c r="C2042" s="2">
        <v>220.75</v>
      </c>
      <c r="D2042" s="2">
        <v>207.11000060000001</v>
      </c>
      <c r="E2042" s="2">
        <v>220.63999939999999</v>
      </c>
      <c r="F2042" s="2">
        <v>219.80038450000001</v>
      </c>
      <c r="G2042" s="2">
        <v>58514300</v>
      </c>
      <c r="H2042" s="2" cm="1">
        <f t="array" ref="H2042">IF(ROW()=ROW(Stocks[#Headers])+1, 0, Stocks[[#This Row],[Date]] - INDEX(Stocks[Date], ROW()-ROW(Stocks[#Headers])))</f>
        <v>0</v>
      </c>
    </row>
    <row r="2043" spans="1:8" x14ac:dyDescent="0.3">
      <c r="A2043" s="1">
        <v>44012</v>
      </c>
      <c r="B2043" s="2">
        <v>220.5899963</v>
      </c>
      <c r="C2043" s="2">
        <v>227.5</v>
      </c>
      <c r="D2043" s="2">
        <v>218.47000120000001</v>
      </c>
      <c r="E2043" s="2">
        <v>227.07000729999999</v>
      </c>
      <c r="F2043" s="2">
        <v>226.20593260000001</v>
      </c>
      <c r="G2043" s="2">
        <v>33927100</v>
      </c>
      <c r="H2043" s="2" cm="1">
        <f t="array" ref="H2043">IF(ROW()=ROW(Stocks[#Headers])+1, 0, Stocks[[#This Row],[Date]] - INDEX(Stocks[Date], ROW()-ROW(Stocks[#Headers])))</f>
        <v>0</v>
      </c>
    </row>
    <row r="2044" spans="1:8" x14ac:dyDescent="0.3">
      <c r="A2044" s="1">
        <v>44013</v>
      </c>
      <c r="B2044" s="2">
        <v>228.5</v>
      </c>
      <c r="C2044" s="2">
        <v>239</v>
      </c>
      <c r="D2044" s="2">
        <v>227.5599976</v>
      </c>
      <c r="E2044" s="2">
        <v>237.5500031</v>
      </c>
      <c r="F2044" s="2">
        <v>236.64601139999999</v>
      </c>
      <c r="G2044" s="2">
        <v>43399700</v>
      </c>
      <c r="H2044" s="2" cm="1">
        <f t="array" ref="H2044">IF(ROW()=ROW(Stocks[#Headers])+1, 0, Stocks[[#This Row],[Date]] - INDEX(Stocks[Date], ROW()-ROW(Stocks[#Headers])))</f>
        <v>0</v>
      </c>
    </row>
    <row r="2045" spans="1:8" x14ac:dyDescent="0.3">
      <c r="A2045" s="1">
        <v>44014</v>
      </c>
      <c r="B2045" s="2">
        <v>239</v>
      </c>
      <c r="C2045" s="2">
        <v>240</v>
      </c>
      <c r="D2045" s="2">
        <v>232.61000060000001</v>
      </c>
      <c r="E2045" s="2">
        <v>233.41999820000001</v>
      </c>
      <c r="F2045" s="2">
        <v>232.531723</v>
      </c>
      <c r="G2045" s="2">
        <v>30633600</v>
      </c>
      <c r="H2045" s="2" cm="1">
        <f t="array" ref="H2045">IF(ROW()=ROW(Stocks[#Headers])+1, 0, Stocks[[#This Row],[Date]] - INDEX(Stocks[Date], ROW()-ROW(Stocks[#Headers])))</f>
        <v>0</v>
      </c>
    </row>
    <row r="2046" spans="1:8" x14ac:dyDescent="0.3">
      <c r="A2046" s="1">
        <v>44018</v>
      </c>
      <c r="B2046" s="2">
        <v>233.7599945</v>
      </c>
      <c r="C2046" s="2">
        <v>240.3999939</v>
      </c>
      <c r="D2046" s="2">
        <v>232.27000430000001</v>
      </c>
      <c r="E2046" s="2">
        <v>240.27999879999999</v>
      </c>
      <c r="F2046" s="2">
        <v>239.3656311</v>
      </c>
      <c r="G2046" s="2">
        <v>26206200</v>
      </c>
      <c r="H2046" s="2" cm="1">
        <f t="array" ref="H2046">IF(ROW()=ROW(Stocks[#Headers])+1, 0, Stocks[[#This Row],[Date]] - INDEX(Stocks[Date], ROW()-ROW(Stocks[#Headers])))</f>
        <v>0</v>
      </c>
    </row>
    <row r="2047" spans="1:8" x14ac:dyDescent="0.3">
      <c r="A2047" s="1">
        <v>44019</v>
      </c>
      <c r="B2047" s="2">
        <v>239.4100037</v>
      </c>
      <c r="C2047" s="2">
        <v>247.6499939</v>
      </c>
      <c r="D2047" s="2">
        <v>238.82000729999999</v>
      </c>
      <c r="E2047" s="2">
        <v>240.86000060000001</v>
      </c>
      <c r="F2047" s="2">
        <v>239.94345089999999</v>
      </c>
      <c r="G2047" s="2">
        <v>27887800</v>
      </c>
      <c r="H2047" s="2" cm="1">
        <f t="array" ref="H2047">IF(ROW()=ROW(Stocks[#Headers])+1, 0, Stocks[[#This Row],[Date]] - INDEX(Stocks[Date], ROW()-ROW(Stocks[#Headers])))</f>
        <v>0</v>
      </c>
    </row>
    <row r="2048" spans="1:8" x14ac:dyDescent="0.3">
      <c r="A2048" s="1">
        <v>44020</v>
      </c>
      <c r="B2048" s="2">
        <v>238.11000060000001</v>
      </c>
      <c r="C2048" s="2">
        <v>246.9900055</v>
      </c>
      <c r="D2048" s="2">
        <v>236.5899963</v>
      </c>
      <c r="E2048" s="2">
        <v>243.58000179999999</v>
      </c>
      <c r="F2048" s="2">
        <v>242.65307619999999</v>
      </c>
      <c r="G2048" s="2">
        <v>29791300</v>
      </c>
      <c r="H2048" s="2" cm="1">
        <f t="array" ref="H2048">IF(ROW()=ROW(Stocks[#Headers])+1, 0, Stocks[[#This Row],[Date]] - INDEX(Stocks[Date], ROW()-ROW(Stocks[#Headers])))</f>
        <v>0</v>
      </c>
    </row>
    <row r="2049" spans="1:8" x14ac:dyDescent="0.3">
      <c r="A2049" s="1">
        <v>44021</v>
      </c>
      <c r="B2049" s="2">
        <v>245</v>
      </c>
      <c r="C2049" s="2">
        <v>246.52999879999999</v>
      </c>
      <c r="D2049" s="2">
        <v>239.2400055</v>
      </c>
      <c r="E2049" s="2">
        <v>244.5</v>
      </c>
      <c r="F2049" s="2">
        <v>243.56956479999999</v>
      </c>
      <c r="G2049" s="2">
        <v>22174900</v>
      </c>
      <c r="H2049" s="2" cm="1">
        <f t="array" ref="H2049">IF(ROW()=ROW(Stocks[#Headers])+1, 0, Stocks[[#This Row],[Date]] - INDEX(Stocks[Date], ROW()-ROW(Stocks[#Headers])))</f>
        <v>0</v>
      </c>
    </row>
    <row r="2050" spans="1:8" x14ac:dyDescent="0.3">
      <c r="A2050" s="1">
        <v>44022</v>
      </c>
      <c r="B2050" s="2">
        <v>243.6900024</v>
      </c>
      <c r="C2050" s="2">
        <v>245.4900055</v>
      </c>
      <c r="D2050" s="2">
        <v>239.32000729999999</v>
      </c>
      <c r="E2050" s="2">
        <v>245.07000729999999</v>
      </c>
      <c r="F2050" s="2">
        <v>244.13743590000001</v>
      </c>
      <c r="G2050" s="2">
        <v>22982700</v>
      </c>
      <c r="H2050" s="2" cm="1">
        <f t="array" ref="H2050">IF(ROW()=ROW(Stocks[#Headers])+1, 0, Stocks[[#This Row],[Date]] - INDEX(Stocks[Date], ROW()-ROW(Stocks[#Headers])))</f>
        <v>0</v>
      </c>
    </row>
    <row r="2051" spans="1:8" x14ac:dyDescent="0.3">
      <c r="A2051" s="1">
        <v>44025</v>
      </c>
      <c r="B2051" s="2">
        <v>247.0099945</v>
      </c>
      <c r="C2051" s="2">
        <v>250.1499939</v>
      </c>
      <c r="D2051" s="2">
        <v>238.41999820000001</v>
      </c>
      <c r="E2051" s="2">
        <v>239</v>
      </c>
      <c r="F2051" s="2">
        <v>238.0904999</v>
      </c>
      <c r="G2051" s="2">
        <v>24674900</v>
      </c>
      <c r="H2051" s="2" cm="1">
        <f t="array" ref="H2051">IF(ROW()=ROW(Stocks[#Headers])+1, 0, Stocks[[#This Row],[Date]] - INDEX(Stocks[Date], ROW()-ROW(Stocks[#Headers])))</f>
        <v>0</v>
      </c>
    </row>
    <row r="2052" spans="1:8" x14ac:dyDescent="0.3">
      <c r="A2052" s="1">
        <v>44026</v>
      </c>
      <c r="B2052" s="2">
        <v>236.7599945</v>
      </c>
      <c r="C2052" s="2">
        <v>240.33000179999999</v>
      </c>
      <c r="D2052" s="2">
        <v>232.02999879999999</v>
      </c>
      <c r="E2052" s="2">
        <v>239.72999569999999</v>
      </c>
      <c r="F2052" s="2">
        <v>238.81771850000001</v>
      </c>
      <c r="G2052" s="2">
        <v>23378100</v>
      </c>
      <c r="H2052" s="2" cm="1">
        <f t="array" ref="H2052">IF(ROW()=ROW(Stocks[#Headers])+1, 0, Stocks[[#This Row],[Date]] - INDEX(Stocks[Date], ROW()-ROW(Stocks[#Headers])))</f>
        <v>0</v>
      </c>
    </row>
    <row r="2053" spans="1:8" x14ac:dyDescent="0.3">
      <c r="A2053" s="1">
        <v>44027</v>
      </c>
      <c r="B2053" s="2">
        <v>241.5500031</v>
      </c>
      <c r="C2053" s="2">
        <v>244.82000729999999</v>
      </c>
      <c r="D2053" s="2">
        <v>238.0500031</v>
      </c>
      <c r="E2053" s="2">
        <v>240.27999879999999</v>
      </c>
      <c r="F2053" s="2">
        <v>239.3656311</v>
      </c>
      <c r="G2053" s="2">
        <v>19133600</v>
      </c>
      <c r="H2053" s="2" cm="1">
        <f t="array" ref="H2053">IF(ROW()=ROW(Stocks[#Headers])+1, 0, Stocks[[#This Row],[Date]] - INDEX(Stocks[Date], ROW()-ROW(Stocks[#Headers])))</f>
        <v>0</v>
      </c>
    </row>
    <row r="2054" spans="1:8" x14ac:dyDescent="0.3">
      <c r="A2054" s="1">
        <v>44028</v>
      </c>
      <c r="B2054" s="2">
        <v>238</v>
      </c>
      <c r="C2054" s="2">
        <v>241.7599945</v>
      </c>
      <c r="D2054" s="2">
        <v>236.33000179999999</v>
      </c>
      <c r="E2054" s="2">
        <v>240.92999270000001</v>
      </c>
      <c r="F2054" s="2">
        <v>240.01315310000001</v>
      </c>
      <c r="G2054" s="2">
        <v>18880700</v>
      </c>
      <c r="H2054" s="2" cm="1">
        <f t="array" ref="H2054">IF(ROW()=ROW(Stocks[#Headers])+1, 0, Stocks[[#This Row],[Date]] - INDEX(Stocks[Date], ROW()-ROW(Stocks[#Headers])))</f>
        <v>0</v>
      </c>
    </row>
    <row r="2055" spans="1:8" x14ac:dyDescent="0.3">
      <c r="A2055" s="1">
        <v>44029</v>
      </c>
      <c r="B2055" s="2">
        <v>241</v>
      </c>
      <c r="C2055" s="2">
        <v>244.1600037</v>
      </c>
      <c r="D2055" s="2">
        <v>237.86000060000001</v>
      </c>
      <c r="E2055" s="2">
        <v>242.02999879999999</v>
      </c>
      <c r="F2055" s="2">
        <v>241.1089935</v>
      </c>
      <c r="G2055" s="2">
        <v>18152400</v>
      </c>
      <c r="H2055" s="2" cm="1">
        <f t="array" ref="H2055">IF(ROW()=ROW(Stocks[#Headers])+1, 0, Stocks[[#This Row],[Date]] - INDEX(Stocks[Date], ROW()-ROW(Stocks[#Headers])))</f>
        <v>0</v>
      </c>
    </row>
    <row r="2056" spans="1:8" x14ac:dyDescent="0.3">
      <c r="A2056" s="1">
        <v>44032</v>
      </c>
      <c r="B2056" s="2">
        <v>240.0599976</v>
      </c>
      <c r="C2056" s="2">
        <v>246.0500031</v>
      </c>
      <c r="D2056" s="2">
        <v>235.63999939999999</v>
      </c>
      <c r="E2056" s="2">
        <v>245.41999820000001</v>
      </c>
      <c r="F2056" s="2">
        <v>244.48608400000001</v>
      </c>
      <c r="G2056" s="2">
        <v>20872200</v>
      </c>
      <c r="H2056" s="2" cm="1">
        <f t="array" ref="H2056">IF(ROW()=ROW(Stocks[#Headers])+1, 0, Stocks[[#This Row],[Date]] - INDEX(Stocks[Date], ROW()-ROW(Stocks[#Headers])))</f>
        <v>0</v>
      </c>
    </row>
    <row r="2057" spans="1:8" x14ac:dyDescent="0.3">
      <c r="A2057" s="1">
        <v>44033</v>
      </c>
      <c r="B2057" s="2">
        <v>246.22000120000001</v>
      </c>
      <c r="C2057" s="2">
        <v>246.9100037</v>
      </c>
      <c r="D2057" s="2">
        <v>240.08000179999999</v>
      </c>
      <c r="E2057" s="2">
        <v>241.75</v>
      </c>
      <c r="F2057" s="2">
        <v>240.8300476</v>
      </c>
      <c r="G2057" s="2">
        <v>19364200</v>
      </c>
      <c r="H2057" s="2" cm="1">
        <f t="array" ref="H2057">IF(ROW()=ROW(Stocks[#Headers])+1, 0, Stocks[[#This Row],[Date]] - INDEX(Stocks[Date], ROW()-ROW(Stocks[#Headers])))</f>
        <v>0</v>
      </c>
    </row>
    <row r="2058" spans="1:8" x14ac:dyDescent="0.3">
      <c r="A2058" s="1">
        <v>44034</v>
      </c>
      <c r="B2058" s="2">
        <v>240.2599945</v>
      </c>
      <c r="C2058" s="2">
        <v>241.8999939</v>
      </c>
      <c r="D2058" s="2">
        <v>238.11999510000001</v>
      </c>
      <c r="E2058" s="2">
        <v>239.86999510000001</v>
      </c>
      <c r="F2058" s="2">
        <v>238.9571838</v>
      </c>
      <c r="G2058" s="2">
        <v>15427900</v>
      </c>
      <c r="H2058" s="2" cm="1">
        <f t="array" ref="H2058">IF(ROW()=ROW(Stocks[#Headers])+1, 0, Stocks[[#This Row],[Date]] - INDEX(Stocks[Date], ROW()-ROW(Stocks[#Headers])))</f>
        <v>0</v>
      </c>
    </row>
    <row r="2059" spans="1:8" x14ac:dyDescent="0.3">
      <c r="A2059" s="1">
        <v>44035</v>
      </c>
      <c r="B2059" s="2">
        <v>239.63000489999999</v>
      </c>
      <c r="C2059" s="2">
        <v>242.41999820000001</v>
      </c>
      <c r="D2059" s="2">
        <v>231.75</v>
      </c>
      <c r="E2059" s="2">
        <v>232.6000061</v>
      </c>
      <c r="F2059" s="2">
        <v>231.7148895</v>
      </c>
      <c r="G2059" s="2">
        <v>21771800</v>
      </c>
      <c r="H2059" s="2" cm="1">
        <f t="array" ref="H2059">IF(ROW()=ROW(Stocks[#Headers])+1, 0, Stocks[[#This Row],[Date]] - INDEX(Stocks[Date], ROW()-ROW(Stocks[#Headers])))</f>
        <v>0</v>
      </c>
    </row>
    <row r="2060" spans="1:8" x14ac:dyDescent="0.3">
      <c r="A2060" s="1">
        <v>44036</v>
      </c>
      <c r="B2060" s="2">
        <v>230.1900024</v>
      </c>
      <c r="C2060" s="2">
        <v>233.4900055</v>
      </c>
      <c r="D2060" s="2">
        <v>226.8999939</v>
      </c>
      <c r="E2060" s="2">
        <v>230.71000670000001</v>
      </c>
      <c r="F2060" s="2">
        <v>229.83206179999999</v>
      </c>
      <c r="G2060" s="2">
        <v>18325800</v>
      </c>
      <c r="H2060" s="2" cm="1">
        <f t="array" ref="H2060">IF(ROW()=ROW(Stocks[#Headers])+1, 0, Stocks[[#This Row],[Date]] - INDEX(Stocks[Date], ROW()-ROW(Stocks[#Headers])))</f>
        <v>0</v>
      </c>
    </row>
    <row r="2061" spans="1:8" x14ac:dyDescent="0.3">
      <c r="A2061" s="1">
        <v>44039</v>
      </c>
      <c r="B2061" s="2">
        <v>231.46000670000001</v>
      </c>
      <c r="C2061" s="2">
        <v>234.9499969</v>
      </c>
      <c r="D2061" s="2">
        <v>230.83000179999999</v>
      </c>
      <c r="E2061" s="2">
        <v>233.5</v>
      </c>
      <c r="F2061" s="2">
        <v>232.6114197</v>
      </c>
      <c r="G2061" s="2">
        <v>13163100</v>
      </c>
      <c r="H2061" s="2" cm="1">
        <f t="array" ref="H2061">IF(ROW()=ROW(Stocks[#Headers])+1, 0, Stocks[[#This Row],[Date]] - INDEX(Stocks[Date], ROW()-ROW(Stocks[#Headers])))</f>
        <v>0</v>
      </c>
    </row>
    <row r="2062" spans="1:8" x14ac:dyDescent="0.3">
      <c r="A2062" s="1">
        <v>44040</v>
      </c>
      <c r="B2062" s="2">
        <v>234.63000489999999</v>
      </c>
      <c r="C2062" s="2">
        <v>234.96000670000001</v>
      </c>
      <c r="D2062" s="2">
        <v>229.83000179999999</v>
      </c>
      <c r="E2062" s="2">
        <v>230.11999510000001</v>
      </c>
      <c r="F2062" s="2">
        <v>229.24430849999999</v>
      </c>
      <c r="G2062" s="2">
        <v>14170100</v>
      </c>
      <c r="H2062" s="2" cm="1">
        <f t="array" ref="H2062">IF(ROW()=ROW(Stocks[#Headers])+1, 0, Stocks[[#This Row],[Date]] - INDEX(Stocks[Date], ROW()-ROW(Stocks[#Headers])))</f>
        <v>0</v>
      </c>
    </row>
    <row r="2063" spans="1:8" x14ac:dyDescent="0.3">
      <c r="A2063" s="1">
        <v>44041</v>
      </c>
      <c r="B2063" s="2">
        <v>231.13999939999999</v>
      </c>
      <c r="C2063" s="2">
        <v>233.6999969</v>
      </c>
      <c r="D2063" s="2">
        <v>230.3099976</v>
      </c>
      <c r="E2063" s="2">
        <v>233.28999329999999</v>
      </c>
      <c r="F2063" s="2">
        <v>232.40222170000001</v>
      </c>
      <c r="G2063" s="2">
        <v>13588300</v>
      </c>
      <c r="H2063" s="2" cm="1">
        <f t="array" ref="H2063">IF(ROW()=ROW(Stocks[#Headers])+1, 0, Stocks[[#This Row],[Date]] - INDEX(Stocks[Date], ROW()-ROW(Stocks[#Headers])))</f>
        <v>0</v>
      </c>
    </row>
    <row r="2064" spans="1:8" x14ac:dyDescent="0.3">
      <c r="A2064" s="1">
        <v>44042</v>
      </c>
      <c r="B2064" s="2">
        <v>230.22000120000001</v>
      </c>
      <c r="C2064" s="2">
        <v>234.88999939999999</v>
      </c>
      <c r="D2064" s="2">
        <v>229</v>
      </c>
      <c r="E2064" s="2">
        <v>234.5</v>
      </c>
      <c r="F2064" s="2">
        <v>233.60762020000001</v>
      </c>
      <c r="G2064" s="2">
        <v>20615300</v>
      </c>
      <c r="H2064" s="2" cm="1">
        <f t="array" ref="H2064">IF(ROW()=ROW(Stocks[#Headers])+1, 0, Stocks[[#This Row],[Date]] - INDEX(Stocks[Date], ROW()-ROW(Stocks[#Headers])))</f>
        <v>0</v>
      </c>
    </row>
    <row r="2065" spans="1:8" x14ac:dyDescent="0.3">
      <c r="A2065" s="1">
        <v>44043</v>
      </c>
      <c r="B2065" s="2">
        <v>255.82000729999999</v>
      </c>
      <c r="C2065" s="2">
        <v>255.8500061</v>
      </c>
      <c r="D2065" s="2">
        <v>249</v>
      </c>
      <c r="E2065" s="2">
        <v>253.66999820000001</v>
      </c>
      <c r="F2065" s="2">
        <v>252.7046814</v>
      </c>
      <c r="G2065" s="2">
        <v>53005100</v>
      </c>
      <c r="H2065" s="2" cm="1">
        <f t="array" ref="H2065">IF(ROW()=ROW(Stocks[#Headers])+1, 0, Stocks[[#This Row],[Date]] - INDEX(Stocks[Date], ROW()-ROW(Stocks[#Headers])))</f>
        <v>0</v>
      </c>
    </row>
    <row r="2066" spans="1:8" x14ac:dyDescent="0.3">
      <c r="A2066" s="1">
        <v>44046</v>
      </c>
      <c r="B2066" s="2">
        <v>252.6499939</v>
      </c>
      <c r="C2066" s="2">
        <v>255.3999939</v>
      </c>
      <c r="D2066" s="2">
        <v>250.33000179999999</v>
      </c>
      <c r="E2066" s="2">
        <v>251.96000670000001</v>
      </c>
      <c r="F2066" s="2">
        <v>251.0011902</v>
      </c>
      <c r="G2066" s="2">
        <v>23124900</v>
      </c>
      <c r="H2066" s="2" cm="1">
        <f t="array" ref="H2066">IF(ROW()=ROW(Stocks[#Headers])+1, 0, Stocks[[#This Row],[Date]] - INDEX(Stocks[Date], ROW()-ROW(Stocks[#Headers])))</f>
        <v>0</v>
      </c>
    </row>
    <row r="2067" spans="1:8" x14ac:dyDescent="0.3">
      <c r="A2067" s="1">
        <v>44047</v>
      </c>
      <c r="B2067" s="2">
        <v>251.5599976</v>
      </c>
      <c r="C2067" s="2">
        <v>252.8000031</v>
      </c>
      <c r="D2067" s="2">
        <v>247.42999270000001</v>
      </c>
      <c r="E2067" s="2">
        <v>249.83000179999999</v>
      </c>
      <c r="F2067" s="2">
        <v>248.87928769999999</v>
      </c>
      <c r="G2067" s="2">
        <v>17183500</v>
      </c>
      <c r="H2067" s="2" cm="1">
        <f t="array" ref="H2067">IF(ROW()=ROW(Stocks[#Headers])+1, 0, Stocks[[#This Row],[Date]] - INDEX(Stocks[Date], ROW()-ROW(Stocks[#Headers])))</f>
        <v>0</v>
      </c>
    </row>
    <row r="2068" spans="1:8" x14ac:dyDescent="0.3">
      <c r="A2068" s="1">
        <v>44048</v>
      </c>
      <c r="B2068" s="2">
        <v>250.1900024</v>
      </c>
      <c r="C2068" s="2">
        <v>252.27000430000001</v>
      </c>
      <c r="D2068" s="2">
        <v>247.77000430000001</v>
      </c>
      <c r="E2068" s="2">
        <v>249.11999510000001</v>
      </c>
      <c r="F2068" s="2">
        <v>248.1719971</v>
      </c>
      <c r="G2068" s="2">
        <v>13050100</v>
      </c>
      <c r="H2068" s="2" cm="1">
        <f t="array" ref="H2068">IF(ROW()=ROW(Stocks[#Headers])+1, 0, Stocks[[#This Row],[Date]] - INDEX(Stocks[Date], ROW()-ROW(Stocks[#Headers])))</f>
        <v>0</v>
      </c>
    </row>
    <row r="2069" spans="1:8" x14ac:dyDescent="0.3">
      <c r="A2069" s="1">
        <v>44049</v>
      </c>
      <c r="B2069" s="2">
        <v>249.03999329999999</v>
      </c>
      <c r="C2069" s="2">
        <v>266.60000609999997</v>
      </c>
      <c r="D2069" s="2">
        <v>248.66999820000001</v>
      </c>
      <c r="E2069" s="2">
        <v>265.27999879999999</v>
      </c>
      <c r="F2069" s="2">
        <v>264.27050780000002</v>
      </c>
      <c r="G2069" s="2">
        <v>45241600</v>
      </c>
      <c r="H2069" s="2" cm="1">
        <f t="array" ref="H2069">IF(ROW()=ROW(Stocks[#Headers])+1, 0, Stocks[[#This Row],[Date]] - INDEX(Stocks[Date], ROW()-ROW(Stocks[#Headers])))</f>
        <v>0</v>
      </c>
    </row>
    <row r="2070" spans="1:8" x14ac:dyDescent="0.3">
      <c r="A2070" s="1">
        <v>44050</v>
      </c>
      <c r="B2070" s="2">
        <v>264.07998659999998</v>
      </c>
      <c r="C2070" s="2">
        <v>278.89001459999997</v>
      </c>
      <c r="D2070" s="2">
        <v>263.42999270000001</v>
      </c>
      <c r="E2070" s="2">
        <v>268.44000240000003</v>
      </c>
      <c r="F2070" s="2">
        <v>267.41848750000003</v>
      </c>
      <c r="G2070" s="2">
        <v>72766400</v>
      </c>
      <c r="H2070" s="2" cm="1">
        <f t="array" ref="H2070">IF(ROW()=ROW(Stocks[#Headers])+1, 0, Stocks[[#This Row],[Date]] - INDEX(Stocks[Date], ROW()-ROW(Stocks[#Headers])))</f>
        <v>0</v>
      </c>
    </row>
    <row r="2071" spans="1:8" x14ac:dyDescent="0.3">
      <c r="A2071" s="1">
        <v>44053</v>
      </c>
      <c r="B2071" s="2">
        <v>268.0400085</v>
      </c>
      <c r="C2071" s="2">
        <v>273.85998540000003</v>
      </c>
      <c r="D2071" s="2">
        <v>259.69000240000003</v>
      </c>
      <c r="E2071" s="2">
        <v>263</v>
      </c>
      <c r="F2071" s="2">
        <v>261.99917599999998</v>
      </c>
      <c r="G2071" s="2">
        <v>30248800</v>
      </c>
      <c r="H2071" s="2" cm="1">
        <f t="array" ref="H2071">IF(ROW()=ROW(Stocks[#Headers])+1, 0, Stocks[[#This Row],[Date]] - INDEX(Stocks[Date], ROW()-ROW(Stocks[#Headers])))</f>
        <v>0</v>
      </c>
    </row>
    <row r="2072" spans="1:8" x14ac:dyDescent="0.3">
      <c r="A2072" s="1">
        <v>44054</v>
      </c>
      <c r="B2072" s="2">
        <v>260.19000240000003</v>
      </c>
      <c r="C2072" s="2">
        <v>265.92001340000002</v>
      </c>
      <c r="D2072" s="2">
        <v>255.13000489999999</v>
      </c>
      <c r="E2072" s="2">
        <v>256.13000490000002</v>
      </c>
      <c r="F2072" s="2">
        <v>255.15533450000001</v>
      </c>
      <c r="G2072" s="2">
        <v>28238300</v>
      </c>
      <c r="H2072" s="2" cm="1">
        <f t="array" ref="H2072">IF(ROW()=ROW(Stocks[#Headers])+1, 0, Stocks[[#This Row],[Date]] - INDEX(Stocks[Date], ROW()-ROW(Stocks[#Headers])))</f>
        <v>0</v>
      </c>
    </row>
    <row r="2073" spans="1:8" x14ac:dyDescent="0.3">
      <c r="A2073" s="1">
        <v>44055</v>
      </c>
      <c r="B2073" s="2">
        <v>258.97000120000001</v>
      </c>
      <c r="C2073" s="2">
        <v>263.89999390000003</v>
      </c>
      <c r="D2073" s="2">
        <v>258.10998540000003</v>
      </c>
      <c r="E2073" s="2">
        <v>259.89001459999997</v>
      </c>
      <c r="F2073" s="2">
        <v>258.90106200000002</v>
      </c>
      <c r="G2073" s="2">
        <v>21415700</v>
      </c>
      <c r="H2073" s="2" cm="1">
        <f t="array" ref="H2073">IF(ROW()=ROW(Stocks[#Headers])+1, 0, Stocks[[#This Row],[Date]] - INDEX(Stocks[Date], ROW()-ROW(Stocks[#Headers])))</f>
        <v>0</v>
      </c>
    </row>
    <row r="2074" spans="1:8" x14ac:dyDescent="0.3">
      <c r="A2074" s="1">
        <v>44056</v>
      </c>
      <c r="B2074" s="2">
        <v>261.5499878</v>
      </c>
      <c r="C2074" s="2">
        <v>265.1600037</v>
      </c>
      <c r="D2074" s="2">
        <v>259.57000729999999</v>
      </c>
      <c r="E2074" s="2">
        <v>261.2999878</v>
      </c>
      <c r="F2074" s="2">
        <v>260.3056335</v>
      </c>
      <c r="G2074" s="2">
        <v>17374000</v>
      </c>
      <c r="H2074" s="2" cm="1">
        <f t="array" ref="H2074">IF(ROW()=ROW(Stocks[#Headers])+1, 0, Stocks[[#This Row],[Date]] - INDEX(Stocks[Date], ROW()-ROW(Stocks[#Headers])))</f>
        <v>0</v>
      </c>
    </row>
    <row r="2075" spans="1:8" x14ac:dyDescent="0.3">
      <c r="A2075" s="1">
        <v>44057</v>
      </c>
      <c r="B2075" s="2">
        <v>262.30999759999997</v>
      </c>
      <c r="C2075" s="2">
        <v>262.64999390000003</v>
      </c>
      <c r="D2075" s="2">
        <v>258.67999270000001</v>
      </c>
      <c r="E2075" s="2">
        <v>261.23999020000002</v>
      </c>
      <c r="F2075" s="2">
        <v>260.24584959999999</v>
      </c>
      <c r="G2075" s="2">
        <v>14792700</v>
      </c>
      <c r="H2075" s="2" cm="1">
        <f t="array" ref="H2075">IF(ROW()=ROW(Stocks[#Headers])+1, 0, Stocks[[#This Row],[Date]] - INDEX(Stocks[Date], ROW()-ROW(Stocks[#Headers])))</f>
        <v>0</v>
      </c>
    </row>
    <row r="2076" spans="1:8" x14ac:dyDescent="0.3">
      <c r="A2076" s="1">
        <v>44060</v>
      </c>
      <c r="B2076" s="2">
        <v>262.5</v>
      </c>
      <c r="C2076" s="2">
        <v>264.10000609999997</v>
      </c>
      <c r="D2076" s="2">
        <v>259.39999390000003</v>
      </c>
      <c r="E2076" s="2">
        <v>261.1600037</v>
      </c>
      <c r="F2076" s="2">
        <v>260.1661987</v>
      </c>
      <c r="G2076" s="2">
        <v>13351100</v>
      </c>
      <c r="H2076" s="2" cm="1">
        <f t="array" ref="H2076">IF(ROW()=ROW(Stocks[#Headers])+1, 0, Stocks[[#This Row],[Date]] - INDEX(Stocks[Date], ROW()-ROW(Stocks[#Headers])))</f>
        <v>0</v>
      </c>
    </row>
    <row r="2077" spans="1:8" x14ac:dyDescent="0.3">
      <c r="A2077" s="1">
        <v>44061</v>
      </c>
      <c r="B2077" s="2">
        <v>260.9500122</v>
      </c>
      <c r="C2077" s="2">
        <v>265.14999390000003</v>
      </c>
      <c r="D2077" s="2">
        <v>259.26000979999998</v>
      </c>
      <c r="E2077" s="2">
        <v>262.3399963</v>
      </c>
      <c r="F2077" s="2">
        <v>261.34167480000002</v>
      </c>
      <c r="G2077" s="2">
        <v>18690400</v>
      </c>
      <c r="H2077" s="2" cm="1">
        <f t="array" ref="H2077">IF(ROW()=ROW(Stocks[#Headers])+1, 0, Stocks[[#This Row],[Date]] - INDEX(Stocks[Date], ROW()-ROW(Stocks[#Headers])))</f>
        <v>0</v>
      </c>
    </row>
    <row r="2078" spans="1:8" x14ac:dyDescent="0.3">
      <c r="A2078" s="1">
        <v>44062</v>
      </c>
      <c r="B2078" s="2">
        <v>261.39001459999997</v>
      </c>
      <c r="C2078" s="2">
        <v>267.9100037</v>
      </c>
      <c r="D2078" s="2">
        <v>261.35000609999997</v>
      </c>
      <c r="E2078" s="2">
        <v>262.5899963</v>
      </c>
      <c r="F2078" s="2">
        <v>261.59072880000002</v>
      </c>
      <c r="G2078" s="2">
        <v>23291500</v>
      </c>
      <c r="H2078" s="2" cm="1">
        <f t="array" ref="H2078">IF(ROW()=ROW(Stocks[#Headers])+1, 0, Stocks[[#This Row],[Date]] - INDEX(Stocks[Date], ROW()-ROW(Stocks[#Headers])))</f>
        <v>0</v>
      </c>
    </row>
    <row r="2079" spans="1:8" x14ac:dyDescent="0.3">
      <c r="A2079" s="1">
        <v>44063</v>
      </c>
      <c r="B2079" s="2">
        <v>261.5</v>
      </c>
      <c r="C2079" s="2">
        <v>269.63000490000002</v>
      </c>
      <c r="D2079" s="2">
        <v>261.4599915</v>
      </c>
      <c r="E2079" s="2">
        <v>269.01000979999998</v>
      </c>
      <c r="F2079" s="2">
        <v>267.98632809999998</v>
      </c>
      <c r="G2079" s="2">
        <v>20299700</v>
      </c>
      <c r="H2079" s="2" cm="1">
        <f t="array" ref="H2079">IF(ROW()=ROW(Stocks[#Headers])+1, 0, Stocks[[#This Row],[Date]] - INDEX(Stocks[Date], ROW()-ROW(Stocks[#Headers])))</f>
        <v>0</v>
      </c>
    </row>
    <row r="2080" spans="1:8" x14ac:dyDescent="0.3">
      <c r="A2080" s="1">
        <v>44064</v>
      </c>
      <c r="B2080" s="2">
        <v>268.69000240000003</v>
      </c>
      <c r="C2080" s="2">
        <v>270.48999020000002</v>
      </c>
      <c r="D2080" s="2">
        <v>266.42001340000002</v>
      </c>
      <c r="E2080" s="2">
        <v>267.01000979999998</v>
      </c>
      <c r="F2080" s="2">
        <v>265.99392699999999</v>
      </c>
      <c r="G2080" s="2">
        <v>15538600</v>
      </c>
      <c r="H2080" s="2" cm="1">
        <f t="array" ref="H2080">IF(ROW()=ROW(Stocks[#Headers])+1, 0, Stocks[[#This Row],[Date]] - INDEX(Stocks[Date], ROW()-ROW(Stocks[#Headers])))</f>
        <v>0</v>
      </c>
    </row>
    <row r="2081" spans="1:8" x14ac:dyDescent="0.3">
      <c r="A2081" s="1">
        <v>44067</v>
      </c>
      <c r="B2081" s="2">
        <v>271.07000729999999</v>
      </c>
      <c r="C2081" s="2">
        <v>277.25</v>
      </c>
      <c r="D2081" s="2">
        <v>268.76998900000001</v>
      </c>
      <c r="E2081" s="2">
        <v>271.39001459999997</v>
      </c>
      <c r="F2081" s="2">
        <v>270.3572388</v>
      </c>
      <c r="G2081" s="2">
        <v>23685600</v>
      </c>
      <c r="H2081" s="2" cm="1">
        <f t="array" ref="H2081">IF(ROW()=ROW(Stocks[#Headers])+1, 0, Stocks[[#This Row],[Date]] - INDEX(Stocks[Date], ROW()-ROW(Stocks[#Headers])))</f>
        <v>0</v>
      </c>
    </row>
    <row r="2082" spans="1:8" x14ac:dyDescent="0.3">
      <c r="A2082" s="1">
        <v>44068</v>
      </c>
      <c r="B2082" s="2">
        <v>272.4100037</v>
      </c>
      <c r="C2082" s="2">
        <v>283.0899963</v>
      </c>
      <c r="D2082" s="2">
        <v>270.26000979999998</v>
      </c>
      <c r="E2082" s="2">
        <v>280.82000729999999</v>
      </c>
      <c r="F2082" s="2">
        <v>279.75140379999999</v>
      </c>
      <c r="G2082" s="2">
        <v>42127200</v>
      </c>
      <c r="H2082" s="2" cm="1">
        <f t="array" ref="H2082">IF(ROW()=ROW(Stocks[#Headers])+1, 0, Stocks[[#This Row],[Date]] - INDEX(Stocks[Date], ROW()-ROW(Stocks[#Headers])))</f>
        <v>0</v>
      </c>
    </row>
    <row r="2083" spans="1:8" x14ac:dyDescent="0.3">
      <c r="A2083" s="1">
        <v>44069</v>
      </c>
      <c r="B2083" s="2">
        <v>284</v>
      </c>
      <c r="C2083" s="2">
        <v>304.67001340000002</v>
      </c>
      <c r="D2083" s="2">
        <v>284</v>
      </c>
      <c r="E2083" s="2">
        <v>303.9100037</v>
      </c>
      <c r="F2083" s="2">
        <v>302.75350950000001</v>
      </c>
      <c r="G2083" s="2">
        <v>69015200</v>
      </c>
      <c r="H2083" s="2" cm="1">
        <f t="array" ref="H2083">IF(ROW()=ROW(Stocks[#Headers])+1, 0, Stocks[[#This Row],[Date]] - INDEX(Stocks[Date], ROW()-ROW(Stocks[#Headers])))</f>
        <v>0</v>
      </c>
    </row>
    <row r="2084" spans="1:8" x14ac:dyDescent="0.3">
      <c r="A2084" s="1">
        <v>44070</v>
      </c>
      <c r="B2084" s="2">
        <v>300.1600037</v>
      </c>
      <c r="C2084" s="2">
        <v>301.23001099999999</v>
      </c>
      <c r="D2084" s="2">
        <v>292.01998900000001</v>
      </c>
      <c r="E2084" s="2">
        <v>293.22000120000001</v>
      </c>
      <c r="F2084" s="2">
        <v>292.10418700000002</v>
      </c>
      <c r="G2084" s="2">
        <v>30301300</v>
      </c>
      <c r="H2084" s="2" cm="1">
        <f t="array" ref="H2084">IF(ROW()=ROW(Stocks[#Headers])+1, 0, Stocks[[#This Row],[Date]] - INDEX(Stocks[Date], ROW()-ROW(Stocks[#Headers])))</f>
        <v>0</v>
      </c>
    </row>
    <row r="2085" spans="1:8" x14ac:dyDescent="0.3">
      <c r="A2085" s="1">
        <v>44071</v>
      </c>
      <c r="B2085" s="2">
        <v>295</v>
      </c>
      <c r="C2085" s="2">
        <v>297.23001099999999</v>
      </c>
      <c r="D2085" s="2">
        <v>290.98001099999999</v>
      </c>
      <c r="E2085" s="2">
        <v>293.6600037</v>
      </c>
      <c r="F2085" s="2">
        <v>292.54251099999999</v>
      </c>
      <c r="G2085" s="2">
        <v>17157400</v>
      </c>
      <c r="H2085" s="2" cm="1">
        <f t="array" ref="H2085">IF(ROW()=ROW(Stocks[#Headers])+1, 0, Stocks[[#This Row],[Date]] - INDEX(Stocks[Date], ROW()-ROW(Stocks[#Headers])))</f>
        <v>0</v>
      </c>
    </row>
    <row r="2086" spans="1:8" x14ac:dyDescent="0.3">
      <c r="A2086" s="1">
        <v>44074</v>
      </c>
      <c r="B2086" s="2">
        <v>293.9500122</v>
      </c>
      <c r="C2086" s="2">
        <v>296.88000490000002</v>
      </c>
      <c r="D2086" s="2">
        <v>291.5499878</v>
      </c>
      <c r="E2086" s="2">
        <v>293.2000122</v>
      </c>
      <c r="F2086" s="2">
        <v>292.08425899999997</v>
      </c>
      <c r="G2086" s="2">
        <v>17345100</v>
      </c>
      <c r="H2086" s="2" cm="1">
        <f t="array" ref="H2086">IF(ROW()=ROW(Stocks[#Headers])+1, 0, Stocks[[#This Row],[Date]] - INDEX(Stocks[Date], ROW()-ROW(Stocks[#Headers])))</f>
        <v>0</v>
      </c>
    </row>
    <row r="2087" spans="1:8" x14ac:dyDescent="0.3">
      <c r="A2087" s="1">
        <v>44075</v>
      </c>
      <c r="B2087" s="2">
        <v>294.7099915</v>
      </c>
      <c r="C2087" s="2">
        <v>301.48999020000002</v>
      </c>
      <c r="D2087" s="2">
        <v>292.7099915</v>
      </c>
      <c r="E2087" s="2">
        <v>295.44000240000003</v>
      </c>
      <c r="F2087" s="2">
        <v>294.3157349</v>
      </c>
      <c r="G2087" s="2">
        <v>17295900</v>
      </c>
      <c r="H2087" s="2" cm="1">
        <f t="array" ref="H2087">IF(ROW()=ROW(Stocks[#Headers])+1, 0, Stocks[[#This Row],[Date]] - INDEX(Stocks[Date], ROW()-ROW(Stocks[#Headers])))</f>
        <v>0</v>
      </c>
    </row>
    <row r="2088" spans="1:8" x14ac:dyDescent="0.3">
      <c r="A2088" s="1">
        <v>44076</v>
      </c>
      <c r="B2088" s="2">
        <v>298.88000490000002</v>
      </c>
      <c r="C2088" s="2">
        <v>303.60000609999997</v>
      </c>
      <c r="D2088" s="2">
        <v>293.0499878</v>
      </c>
      <c r="E2088" s="2">
        <v>302.5</v>
      </c>
      <c r="F2088" s="2">
        <v>301.34887700000002</v>
      </c>
      <c r="G2088" s="2">
        <v>24341400</v>
      </c>
      <c r="H2088" s="2" cm="1">
        <f t="array" ref="H2088">IF(ROW()=ROW(Stocks[#Headers])+1, 0, Stocks[[#This Row],[Date]] - INDEX(Stocks[Date], ROW()-ROW(Stocks[#Headers])))</f>
        <v>0</v>
      </c>
    </row>
    <row r="2089" spans="1:8" x14ac:dyDescent="0.3">
      <c r="A2089" s="1">
        <v>44077</v>
      </c>
      <c r="B2089" s="2">
        <v>295.98999020000002</v>
      </c>
      <c r="C2089" s="2">
        <v>297.60000609999997</v>
      </c>
      <c r="D2089" s="2">
        <v>283.63000490000002</v>
      </c>
      <c r="E2089" s="2">
        <v>291.11999509999998</v>
      </c>
      <c r="F2089" s="2">
        <v>290.01217650000001</v>
      </c>
      <c r="G2089" s="2">
        <v>32294100</v>
      </c>
      <c r="H2089" s="2" cm="1">
        <f t="array" ref="H2089">IF(ROW()=ROW(Stocks[#Headers])+1, 0, Stocks[[#This Row],[Date]] - INDEX(Stocks[Date], ROW()-ROW(Stocks[#Headers])))</f>
        <v>0</v>
      </c>
    </row>
    <row r="2090" spans="1:8" x14ac:dyDescent="0.3">
      <c r="A2090" s="1">
        <v>44078</v>
      </c>
      <c r="B2090" s="2">
        <v>287.25</v>
      </c>
      <c r="C2090" s="2">
        <v>289</v>
      </c>
      <c r="D2090" s="2">
        <v>271.14001459999997</v>
      </c>
      <c r="E2090" s="2">
        <v>282.73001099999999</v>
      </c>
      <c r="F2090" s="2">
        <v>281.6541138</v>
      </c>
      <c r="G2090" s="2">
        <v>30333700</v>
      </c>
      <c r="H2090" s="2" cm="1">
        <f t="array" ref="H2090">IF(ROW()=ROW(Stocks[#Headers])+1, 0, Stocks[[#This Row],[Date]] - INDEX(Stocks[Date], ROW()-ROW(Stocks[#Headers])))</f>
        <v>0</v>
      </c>
    </row>
    <row r="2091" spans="1:8" x14ac:dyDescent="0.3">
      <c r="A2091" s="1">
        <v>44082</v>
      </c>
      <c r="B2091" s="2">
        <v>271.27999879999999</v>
      </c>
      <c r="C2091" s="2">
        <v>279.2999878</v>
      </c>
      <c r="D2091" s="2">
        <v>269.42001340000002</v>
      </c>
      <c r="E2091" s="2">
        <v>271.1600037</v>
      </c>
      <c r="F2091" s="2">
        <v>270.1281128</v>
      </c>
      <c r="G2091" s="2">
        <v>24864000</v>
      </c>
      <c r="H2091" s="2" cm="1">
        <f t="array" ref="H2091">IF(ROW()=ROW(Stocks[#Headers])+1, 0, Stocks[[#This Row],[Date]] - INDEX(Stocks[Date], ROW()-ROW(Stocks[#Headers])))</f>
        <v>0</v>
      </c>
    </row>
    <row r="2092" spans="1:8" x14ac:dyDescent="0.3">
      <c r="A2092" s="1">
        <v>44083</v>
      </c>
      <c r="B2092" s="2">
        <v>275.76998900000001</v>
      </c>
      <c r="C2092" s="2">
        <v>278.48001099999999</v>
      </c>
      <c r="D2092" s="2">
        <v>271.35000609999997</v>
      </c>
      <c r="E2092" s="2">
        <v>273.72000120000001</v>
      </c>
      <c r="F2092" s="2">
        <v>272.67840580000001</v>
      </c>
      <c r="G2092" s="2">
        <v>22918800</v>
      </c>
      <c r="H2092" s="2" cm="1">
        <f t="array" ref="H2092">IF(ROW()=ROW(Stocks[#Headers])+1, 0, Stocks[[#This Row],[Date]] - INDEX(Stocks[Date], ROW()-ROW(Stocks[#Headers])))</f>
        <v>0</v>
      </c>
    </row>
    <row r="2093" spans="1:8" x14ac:dyDescent="0.3">
      <c r="A2093" s="1">
        <v>44084</v>
      </c>
      <c r="B2093" s="2">
        <v>275.51000979999998</v>
      </c>
      <c r="C2093" s="2">
        <v>279.1600037</v>
      </c>
      <c r="D2093" s="2">
        <v>267.02999879999999</v>
      </c>
      <c r="E2093" s="2">
        <v>268.0899963</v>
      </c>
      <c r="F2093" s="2">
        <v>267.06979369999999</v>
      </c>
      <c r="G2093" s="2">
        <v>24814700</v>
      </c>
      <c r="H2093" s="2" cm="1">
        <f t="array" ref="H2093">IF(ROW()=ROW(Stocks[#Headers])+1, 0, Stocks[[#This Row],[Date]] - INDEX(Stocks[Date], ROW()-ROW(Stocks[#Headers])))</f>
        <v>0</v>
      </c>
    </row>
    <row r="2094" spans="1:8" x14ac:dyDescent="0.3">
      <c r="A2094" s="1">
        <v>44085</v>
      </c>
      <c r="B2094" s="2">
        <v>270.05999759999997</v>
      </c>
      <c r="C2094" s="2">
        <v>271.39001459999997</v>
      </c>
      <c r="D2094" s="2">
        <v>262.64001459999997</v>
      </c>
      <c r="E2094" s="2">
        <v>266.60998540000003</v>
      </c>
      <c r="F2094" s="2">
        <v>265.59542850000003</v>
      </c>
      <c r="G2094" s="2">
        <v>18913900</v>
      </c>
      <c r="H2094" s="2" cm="1">
        <f t="array" ref="H2094">IF(ROW()=ROW(Stocks[#Headers])+1, 0, Stocks[[#This Row],[Date]] - INDEX(Stocks[Date], ROW()-ROW(Stocks[#Headers])))</f>
        <v>0</v>
      </c>
    </row>
    <row r="2095" spans="1:8" x14ac:dyDescent="0.3">
      <c r="A2095" s="1">
        <v>44088</v>
      </c>
      <c r="B2095" s="2">
        <v>270.9500122</v>
      </c>
      <c r="C2095" s="2">
        <v>276.64001459999997</v>
      </c>
      <c r="D2095" s="2">
        <v>265.7000122</v>
      </c>
      <c r="E2095" s="2">
        <v>266.14999390000003</v>
      </c>
      <c r="F2095" s="2">
        <v>265.13720699999999</v>
      </c>
      <c r="G2095" s="2">
        <v>24093800</v>
      </c>
      <c r="H2095" s="2" cm="1">
        <f t="array" ref="H2095">IF(ROW()=ROW(Stocks[#Headers])+1, 0, Stocks[[#This Row],[Date]] - INDEX(Stocks[Date], ROW()-ROW(Stocks[#Headers])))</f>
        <v>0</v>
      </c>
    </row>
    <row r="2096" spans="1:8" x14ac:dyDescent="0.3">
      <c r="A2096" s="1">
        <v>44089</v>
      </c>
      <c r="B2096" s="2">
        <v>270.67001340000002</v>
      </c>
      <c r="C2096" s="2">
        <v>274.51998900000001</v>
      </c>
      <c r="D2096" s="2">
        <v>269.2999878</v>
      </c>
      <c r="E2096" s="2">
        <v>272.42001340000002</v>
      </c>
      <c r="F2096" s="2">
        <v>271.38333130000001</v>
      </c>
      <c r="G2096" s="2">
        <v>18478500</v>
      </c>
      <c r="H2096" s="2" cm="1">
        <f t="array" ref="H2096">IF(ROW()=ROW(Stocks[#Headers])+1, 0, Stocks[[#This Row],[Date]] - INDEX(Stocks[Date], ROW()-ROW(Stocks[#Headers])))</f>
        <v>0</v>
      </c>
    </row>
    <row r="2097" spans="1:8" x14ac:dyDescent="0.3">
      <c r="A2097" s="1">
        <v>44090</v>
      </c>
      <c r="B2097" s="2">
        <v>267.2900085</v>
      </c>
      <c r="C2097" s="2">
        <v>272.44000240000003</v>
      </c>
      <c r="D2097" s="2">
        <v>261.7900085</v>
      </c>
      <c r="E2097" s="2">
        <v>263.51998900000001</v>
      </c>
      <c r="F2097" s="2">
        <v>262.51718140000003</v>
      </c>
      <c r="G2097" s="2">
        <v>29183400</v>
      </c>
      <c r="H2097" s="2" cm="1">
        <f t="array" ref="H2097">IF(ROW()=ROW(Stocks[#Headers])+1, 0, Stocks[[#This Row],[Date]] - INDEX(Stocks[Date], ROW()-ROW(Stocks[#Headers])))</f>
        <v>0</v>
      </c>
    </row>
    <row r="2098" spans="1:8" x14ac:dyDescent="0.3">
      <c r="A2098" s="1">
        <v>44091</v>
      </c>
      <c r="B2098" s="2">
        <v>258.27999879999999</v>
      </c>
      <c r="C2098" s="2">
        <v>261.5</v>
      </c>
      <c r="D2098" s="2">
        <v>250.1900024</v>
      </c>
      <c r="E2098" s="2">
        <v>254.82000729999999</v>
      </c>
      <c r="F2098" s="2">
        <v>253.85032649999999</v>
      </c>
      <c r="G2098" s="2">
        <v>31281400</v>
      </c>
      <c r="H2098" s="2" cm="1">
        <f t="array" ref="H2098">IF(ROW()=ROW(Stocks[#Headers])+1, 0, Stocks[[#This Row],[Date]] - INDEX(Stocks[Date], ROW()-ROW(Stocks[#Headers])))</f>
        <v>0</v>
      </c>
    </row>
    <row r="2099" spans="1:8" x14ac:dyDescent="0.3">
      <c r="A2099" s="1">
        <v>44092</v>
      </c>
      <c r="B2099" s="2">
        <v>258.39999390000003</v>
      </c>
      <c r="C2099" s="2">
        <v>259.2000122</v>
      </c>
      <c r="D2099" s="2">
        <v>250.0500031</v>
      </c>
      <c r="E2099" s="2">
        <v>252.52999879999999</v>
      </c>
      <c r="F2099" s="2">
        <v>251.56901550000001</v>
      </c>
      <c r="G2099" s="2">
        <v>28130800</v>
      </c>
      <c r="H2099" s="2" cm="1">
        <f t="array" ref="H2099">IF(ROW()=ROW(Stocks[#Headers])+1, 0, Stocks[[#This Row],[Date]] - INDEX(Stocks[Date], ROW()-ROW(Stocks[#Headers])))</f>
        <v>0</v>
      </c>
    </row>
    <row r="2100" spans="1:8" x14ac:dyDescent="0.3">
      <c r="A2100" s="1">
        <v>44095</v>
      </c>
      <c r="B2100" s="2">
        <v>247.53999329999999</v>
      </c>
      <c r="C2100" s="2">
        <v>249.9499969</v>
      </c>
      <c r="D2100" s="2">
        <v>244.13000489999999</v>
      </c>
      <c r="E2100" s="2">
        <v>248.1499939</v>
      </c>
      <c r="F2100" s="2">
        <v>247.20568850000001</v>
      </c>
      <c r="G2100" s="2">
        <v>24709400</v>
      </c>
      <c r="H2100" s="2" cm="1">
        <f t="array" ref="H2100">IF(ROW()=ROW(Stocks[#Headers])+1, 0, Stocks[[#This Row],[Date]] - INDEX(Stocks[Date], ROW()-ROW(Stocks[#Headers])))</f>
        <v>0</v>
      </c>
    </row>
    <row r="2101" spans="1:8" x14ac:dyDescent="0.3">
      <c r="A2101" s="1">
        <v>44096</v>
      </c>
      <c r="B2101" s="2">
        <v>253.3099976</v>
      </c>
      <c r="C2101" s="2">
        <v>255.32000729999999</v>
      </c>
      <c r="D2101" s="2">
        <v>248.22000120000001</v>
      </c>
      <c r="E2101" s="2">
        <v>254.75</v>
      </c>
      <c r="F2101" s="2">
        <v>253.78056340000001</v>
      </c>
      <c r="G2101" s="2">
        <v>30293100</v>
      </c>
      <c r="H2101" s="2" cm="1">
        <f t="array" ref="H2101">IF(ROW()=ROW(Stocks[#Headers])+1, 0, Stocks[[#This Row],[Date]] - INDEX(Stocks[Date], ROW()-ROW(Stocks[#Headers])))</f>
        <v>0</v>
      </c>
    </row>
    <row r="2102" spans="1:8" x14ac:dyDescent="0.3">
      <c r="A2102" s="1">
        <v>44097</v>
      </c>
      <c r="B2102" s="2">
        <v>255.2599945</v>
      </c>
      <c r="C2102" s="2">
        <v>257.98999020000002</v>
      </c>
      <c r="D2102" s="2">
        <v>248.1499939</v>
      </c>
      <c r="E2102" s="2">
        <v>249.02000430000001</v>
      </c>
      <c r="F2102" s="2">
        <v>248.07237240000001</v>
      </c>
      <c r="G2102" s="2">
        <v>19641300</v>
      </c>
      <c r="H2102" s="2" cm="1">
        <f t="array" ref="H2102">IF(ROW()=ROW(Stocks[#Headers])+1, 0, Stocks[[#This Row],[Date]] - INDEX(Stocks[Date], ROW()-ROW(Stocks[#Headers])))</f>
        <v>0</v>
      </c>
    </row>
    <row r="2103" spans="1:8" x14ac:dyDescent="0.3">
      <c r="A2103" s="1">
        <v>44098</v>
      </c>
      <c r="B2103" s="2">
        <v>246.5</v>
      </c>
      <c r="C2103" s="2">
        <v>252.2400055</v>
      </c>
      <c r="D2103" s="2">
        <v>245.61999510000001</v>
      </c>
      <c r="E2103" s="2">
        <v>249.52999879999999</v>
      </c>
      <c r="F2103" s="2">
        <v>248.5804291</v>
      </c>
      <c r="G2103" s="2">
        <v>20006800</v>
      </c>
      <c r="H2103" s="2" cm="1">
        <f t="array" ref="H2103">IF(ROW()=ROW(Stocks[#Headers])+1, 0, Stocks[[#This Row],[Date]] - INDEX(Stocks[Date], ROW()-ROW(Stocks[#Headers])))</f>
        <v>0</v>
      </c>
    </row>
    <row r="2104" spans="1:8" x14ac:dyDescent="0.3">
      <c r="A2104" s="1">
        <v>44099</v>
      </c>
      <c r="B2104" s="2">
        <v>249.3999939</v>
      </c>
      <c r="C2104" s="2">
        <v>255.75</v>
      </c>
      <c r="D2104" s="2">
        <v>246.61000060000001</v>
      </c>
      <c r="E2104" s="2">
        <v>254.82000729999999</v>
      </c>
      <c r="F2104" s="2">
        <v>253.85032649999999</v>
      </c>
      <c r="G2104" s="2">
        <v>18351300</v>
      </c>
      <c r="H2104" s="2" cm="1">
        <f t="array" ref="H2104">IF(ROW()=ROW(Stocks[#Headers])+1, 0, Stocks[[#This Row],[Date]] - INDEX(Stocks[Date], ROW()-ROW(Stocks[#Headers])))</f>
        <v>0</v>
      </c>
    </row>
    <row r="2105" spans="1:8" x14ac:dyDescent="0.3">
      <c r="A2105" s="1">
        <v>44102</v>
      </c>
      <c r="B2105" s="2">
        <v>259.39999390000003</v>
      </c>
      <c r="C2105" s="2">
        <v>259.60000609999997</v>
      </c>
      <c r="D2105" s="2">
        <v>254.82000729999999</v>
      </c>
      <c r="E2105" s="2">
        <v>256.82000729999999</v>
      </c>
      <c r="F2105" s="2">
        <v>255.84271240000001</v>
      </c>
      <c r="G2105" s="2">
        <v>18826300</v>
      </c>
      <c r="H2105" s="2" cm="1">
        <f t="array" ref="H2105">IF(ROW()=ROW(Stocks[#Headers])+1, 0, Stocks[[#This Row],[Date]] - INDEX(Stocks[Date], ROW()-ROW(Stocks[#Headers])))</f>
        <v>0</v>
      </c>
    </row>
    <row r="2106" spans="1:8" x14ac:dyDescent="0.3">
      <c r="A2106" s="1">
        <v>44103</v>
      </c>
      <c r="B2106" s="2">
        <v>257.80999759999997</v>
      </c>
      <c r="C2106" s="2">
        <v>263.32998659999998</v>
      </c>
      <c r="D2106" s="2">
        <v>256.89999390000003</v>
      </c>
      <c r="E2106" s="2">
        <v>261.7900085</v>
      </c>
      <c r="F2106" s="2">
        <v>260.79379269999998</v>
      </c>
      <c r="G2106" s="2">
        <v>20200200</v>
      </c>
      <c r="H2106" s="2" cm="1">
        <f t="array" ref="H2106">IF(ROW()=ROW(Stocks[#Headers])+1, 0, Stocks[[#This Row],[Date]] - INDEX(Stocks[Date], ROW()-ROW(Stocks[#Headers])))</f>
        <v>0</v>
      </c>
    </row>
    <row r="2107" spans="1:8" x14ac:dyDescent="0.3">
      <c r="A2107" s="1">
        <v>44104</v>
      </c>
      <c r="B2107" s="2">
        <v>261.98001099999999</v>
      </c>
      <c r="C2107" s="2">
        <v>266.07998659999998</v>
      </c>
      <c r="D2107" s="2">
        <v>260.10000609999997</v>
      </c>
      <c r="E2107" s="2">
        <v>261.89999390000003</v>
      </c>
      <c r="F2107" s="2">
        <v>260.90338129999998</v>
      </c>
      <c r="G2107" s="2">
        <v>20142500</v>
      </c>
      <c r="H2107" s="2" cm="1">
        <f t="array" ref="H2107">IF(ROW()=ROW(Stocks[#Headers])+1, 0, Stocks[[#This Row],[Date]] - INDEX(Stocks[Date], ROW()-ROW(Stocks[#Headers])))</f>
        <v>0</v>
      </c>
    </row>
    <row r="2108" spans="1:8" x14ac:dyDescent="0.3">
      <c r="A2108" s="1">
        <v>44105</v>
      </c>
      <c r="B2108" s="2">
        <v>265.35000609999997</v>
      </c>
      <c r="C2108" s="2">
        <v>268.32998659999998</v>
      </c>
      <c r="D2108" s="2">
        <v>264.7999878</v>
      </c>
      <c r="E2108" s="2">
        <v>266.63000490000002</v>
      </c>
      <c r="F2108" s="2">
        <v>265.6153564</v>
      </c>
      <c r="G2108" s="2">
        <v>20009800</v>
      </c>
      <c r="H2108" s="2" cm="1">
        <f t="array" ref="H2108">IF(ROW()=ROW(Stocks[#Headers])+1, 0, Stocks[[#This Row],[Date]] - INDEX(Stocks[Date], ROW()-ROW(Stocks[#Headers])))</f>
        <v>0</v>
      </c>
    </row>
    <row r="2109" spans="1:8" x14ac:dyDescent="0.3">
      <c r="A2109" s="1">
        <v>44106</v>
      </c>
      <c r="B2109" s="2">
        <v>261.2099915</v>
      </c>
      <c r="C2109" s="2">
        <v>265.14999390000003</v>
      </c>
      <c r="D2109" s="2">
        <v>259.17999270000001</v>
      </c>
      <c r="E2109" s="2">
        <v>259.94000240000003</v>
      </c>
      <c r="F2109" s="2">
        <v>258.95080569999999</v>
      </c>
      <c r="G2109" s="2">
        <v>16367600</v>
      </c>
      <c r="H2109" s="2" cm="1">
        <f t="array" ref="H2109">IF(ROW()=ROW(Stocks[#Headers])+1, 0, Stocks[[#This Row],[Date]] - INDEX(Stocks[Date], ROW()-ROW(Stocks[#Headers])))</f>
        <v>0</v>
      </c>
    </row>
    <row r="2110" spans="1:8" x14ac:dyDescent="0.3">
      <c r="A2110" s="1">
        <v>44109</v>
      </c>
      <c r="B2110" s="2">
        <v>262.2000122</v>
      </c>
      <c r="C2110" s="2">
        <v>264.86999509999998</v>
      </c>
      <c r="D2110" s="2">
        <v>260.8399963</v>
      </c>
      <c r="E2110" s="2">
        <v>264.64999390000003</v>
      </c>
      <c r="F2110" s="2">
        <v>263.64288329999999</v>
      </c>
      <c r="G2110" s="2">
        <v>12822300</v>
      </c>
      <c r="H2110" s="2" cm="1">
        <f t="array" ref="H2110">IF(ROW()=ROW(Stocks[#Headers])+1, 0, Stocks[[#This Row],[Date]] - INDEX(Stocks[Date], ROW()-ROW(Stocks[#Headers])))</f>
        <v>0</v>
      </c>
    </row>
    <row r="2111" spans="1:8" x14ac:dyDescent="0.3">
      <c r="A2111" s="1">
        <v>44110</v>
      </c>
      <c r="B2111" s="2">
        <v>261.77999879999999</v>
      </c>
      <c r="C2111" s="2">
        <v>265.69000240000003</v>
      </c>
      <c r="D2111" s="2">
        <v>258.23999020000002</v>
      </c>
      <c r="E2111" s="2">
        <v>258.6600037</v>
      </c>
      <c r="F2111" s="2">
        <v>257.67568970000002</v>
      </c>
      <c r="G2111" s="2">
        <v>18696900</v>
      </c>
      <c r="H2111" s="2" cm="1">
        <f t="array" ref="H2111">IF(ROW()=ROW(Stocks[#Headers])+1, 0, Stocks[[#This Row],[Date]] - INDEX(Stocks[Date], ROW()-ROW(Stocks[#Headers])))</f>
        <v>0</v>
      </c>
    </row>
    <row r="2112" spans="1:8" x14ac:dyDescent="0.3">
      <c r="A2112" s="1">
        <v>44111</v>
      </c>
      <c r="B2112" s="2">
        <v>259.2099915</v>
      </c>
      <c r="C2112" s="2">
        <v>260.17999270000001</v>
      </c>
      <c r="D2112" s="2">
        <v>254.82000729999999</v>
      </c>
      <c r="E2112" s="2">
        <v>258.11999509999998</v>
      </c>
      <c r="F2112" s="2">
        <v>257.13775629999998</v>
      </c>
      <c r="G2112" s="2">
        <v>23133400</v>
      </c>
      <c r="H2112" s="2" cm="1">
        <f t="array" ref="H2112">IF(ROW()=ROW(Stocks[#Headers])+1, 0, Stocks[[#This Row],[Date]] - INDEX(Stocks[Date], ROW()-ROW(Stocks[#Headers])))</f>
        <v>0</v>
      </c>
    </row>
    <row r="2113" spans="1:8" x14ac:dyDescent="0.3">
      <c r="A2113" s="1">
        <v>44112</v>
      </c>
      <c r="B2113" s="2">
        <v>259.75</v>
      </c>
      <c r="C2113" s="2">
        <v>264.61999509999998</v>
      </c>
      <c r="D2113" s="2">
        <v>259.14999390000003</v>
      </c>
      <c r="E2113" s="2">
        <v>263.76000979999998</v>
      </c>
      <c r="F2113" s="2">
        <v>262.75631709999999</v>
      </c>
      <c r="G2113" s="2">
        <v>16312800</v>
      </c>
      <c r="H2113" s="2" cm="1">
        <f t="array" ref="H2113">IF(ROW()=ROW(Stocks[#Headers])+1, 0, Stocks[[#This Row],[Date]] - INDEX(Stocks[Date], ROW()-ROW(Stocks[#Headers])))</f>
        <v>0</v>
      </c>
    </row>
    <row r="2114" spans="1:8" x14ac:dyDescent="0.3">
      <c r="A2114" s="1">
        <v>44113</v>
      </c>
      <c r="B2114" s="2">
        <v>264.51998900000001</v>
      </c>
      <c r="C2114" s="2">
        <v>264.75</v>
      </c>
      <c r="D2114" s="2">
        <v>262.17001340000002</v>
      </c>
      <c r="E2114" s="2">
        <v>264.4500122</v>
      </c>
      <c r="F2114" s="2">
        <v>263.44366459999998</v>
      </c>
      <c r="G2114" s="2">
        <v>14107800</v>
      </c>
      <c r="H2114" s="2" cm="1">
        <f t="array" ref="H2114">IF(ROW()=ROW(Stocks[#Headers])+1, 0, Stocks[[#This Row],[Date]] - INDEX(Stocks[Date], ROW()-ROW(Stocks[#Headers])))</f>
        <v>0</v>
      </c>
    </row>
    <row r="2115" spans="1:8" x14ac:dyDescent="0.3">
      <c r="A2115" s="1">
        <v>44116</v>
      </c>
      <c r="B2115" s="2">
        <v>270.2000122</v>
      </c>
      <c r="C2115" s="2">
        <v>280.17999270000001</v>
      </c>
      <c r="D2115" s="2">
        <v>267.86999509999998</v>
      </c>
      <c r="E2115" s="2">
        <v>275.75</v>
      </c>
      <c r="F2115" s="2">
        <v>274.70062259999997</v>
      </c>
      <c r="G2115" s="2">
        <v>31019300</v>
      </c>
      <c r="H2115" s="2" cm="1">
        <f t="array" ref="H2115">IF(ROW()=ROW(Stocks[#Headers])+1, 0, Stocks[[#This Row],[Date]] - INDEX(Stocks[Date], ROW()-ROW(Stocks[#Headers])))</f>
        <v>0</v>
      </c>
    </row>
    <row r="2116" spans="1:8" x14ac:dyDescent="0.3">
      <c r="A2116" s="1">
        <v>44117</v>
      </c>
      <c r="B2116" s="2">
        <v>277.57998659999998</v>
      </c>
      <c r="C2116" s="2">
        <v>279.10000609999997</v>
      </c>
      <c r="D2116" s="2">
        <v>273.39001459999997</v>
      </c>
      <c r="E2116" s="2">
        <v>276.14001459999997</v>
      </c>
      <c r="F2116" s="2">
        <v>275.08920289999998</v>
      </c>
      <c r="G2116" s="2">
        <v>18063300</v>
      </c>
      <c r="H2116" s="2" cm="1">
        <f t="array" ref="H2116">IF(ROW()=ROW(Stocks[#Headers])+1, 0, Stocks[[#This Row],[Date]] - INDEX(Stocks[Date], ROW()-ROW(Stocks[#Headers])))</f>
        <v>0</v>
      </c>
    </row>
    <row r="2117" spans="1:8" x14ac:dyDescent="0.3">
      <c r="A2117" s="1">
        <v>44118</v>
      </c>
      <c r="B2117" s="2">
        <v>277.61999509999998</v>
      </c>
      <c r="C2117" s="2">
        <v>278.75</v>
      </c>
      <c r="D2117" s="2">
        <v>271.5</v>
      </c>
      <c r="E2117" s="2">
        <v>271.82000729999999</v>
      </c>
      <c r="F2117" s="2">
        <v>270.78564449999999</v>
      </c>
      <c r="G2117" s="2">
        <v>15577800</v>
      </c>
      <c r="H2117" s="2" cm="1">
        <f t="array" ref="H2117">IF(ROW()=ROW(Stocks[#Headers])+1, 0, Stocks[[#This Row],[Date]] - INDEX(Stocks[Date], ROW()-ROW(Stocks[#Headers])))</f>
        <v>0</v>
      </c>
    </row>
    <row r="2118" spans="1:8" x14ac:dyDescent="0.3">
      <c r="A2118" s="1">
        <v>44119</v>
      </c>
      <c r="B2118" s="2">
        <v>267.60000609999997</v>
      </c>
      <c r="C2118" s="2">
        <v>269.0400085</v>
      </c>
      <c r="D2118" s="2">
        <v>263.67001340000002</v>
      </c>
      <c r="E2118" s="2">
        <v>266.72000120000001</v>
      </c>
      <c r="F2118" s="2">
        <v>265.70501710000002</v>
      </c>
      <c r="G2118" s="2">
        <v>15416100</v>
      </c>
      <c r="H2118" s="2" cm="1">
        <f t="array" ref="H2118">IF(ROW()=ROW(Stocks[#Headers])+1, 0, Stocks[[#This Row],[Date]] - INDEX(Stocks[Date], ROW()-ROW(Stocks[#Headers])))</f>
        <v>0</v>
      </c>
    </row>
    <row r="2119" spans="1:8" x14ac:dyDescent="0.3">
      <c r="A2119" s="1">
        <v>44120</v>
      </c>
      <c r="B2119" s="2">
        <v>267.38000490000002</v>
      </c>
      <c r="C2119" s="2">
        <v>271.36999509999998</v>
      </c>
      <c r="D2119" s="2">
        <v>265.2999878</v>
      </c>
      <c r="E2119" s="2">
        <v>265.92999270000001</v>
      </c>
      <c r="F2119" s="2">
        <v>264.9180298</v>
      </c>
      <c r="G2119" s="2">
        <v>16622700</v>
      </c>
      <c r="H2119" s="2" cm="1">
        <f t="array" ref="H2119">IF(ROW()=ROW(Stocks[#Headers])+1, 0, Stocks[[#This Row],[Date]] - INDEX(Stocks[Date], ROW()-ROW(Stocks[#Headers])))</f>
        <v>0</v>
      </c>
    </row>
    <row r="2120" spans="1:8" x14ac:dyDescent="0.3">
      <c r="A2120" s="1">
        <v>44123</v>
      </c>
      <c r="B2120" s="2">
        <v>265.52999879999999</v>
      </c>
      <c r="C2120" s="2">
        <v>268.5499878</v>
      </c>
      <c r="D2120" s="2">
        <v>259.88000490000002</v>
      </c>
      <c r="E2120" s="2">
        <v>261.39999390000003</v>
      </c>
      <c r="F2120" s="2">
        <v>260.40524290000002</v>
      </c>
      <c r="G2120" s="2">
        <v>13587000</v>
      </c>
      <c r="H2120" s="2" cm="1">
        <f t="array" ref="H2120">IF(ROW()=ROW(Stocks[#Headers])+1, 0, Stocks[[#This Row],[Date]] - INDEX(Stocks[Date], ROW()-ROW(Stocks[#Headers])))</f>
        <v>0</v>
      </c>
    </row>
    <row r="2121" spans="1:8" x14ac:dyDescent="0.3">
      <c r="A2121" s="1">
        <v>44124</v>
      </c>
      <c r="B2121" s="2">
        <v>263.05999759999997</v>
      </c>
      <c r="C2121" s="2">
        <v>269.7000122</v>
      </c>
      <c r="D2121" s="2">
        <v>262.88000490000002</v>
      </c>
      <c r="E2121" s="2">
        <v>267.55999759999997</v>
      </c>
      <c r="F2121" s="2">
        <v>266.54180910000002</v>
      </c>
      <c r="G2121" s="2">
        <v>18763200</v>
      </c>
      <c r="H2121" s="2" cm="1">
        <f t="array" ref="H2121">IF(ROW()=ROW(Stocks[#Headers])+1, 0, Stocks[[#This Row],[Date]] - INDEX(Stocks[Date], ROW()-ROW(Stocks[#Headers])))</f>
        <v>0</v>
      </c>
    </row>
    <row r="2122" spans="1:8" x14ac:dyDescent="0.3">
      <c r="A2122" s="1">
        <v>44125</v>
      </c>
      <c r="B2122" s="2">
        <v>279.55999759999997</v>
      </c>
      <c r="C2122" s="2">
        <v>283.0499878</v>
      </c>
      <c r="D2122" s="2">
        <v>276.36999509999998</v>
      </c>
      <c r="E2122" s="2">
        <v>278.73001099999999</v>
      </c>
      <c r="F2122" s="2">
        <v>277.66934199999997</v>
      </c>
      <c r="G2122" s="2">
        <v>28998600</v>
      </c>
      <c r="H2122" s="2" cm="1">
        <f t="array" ref="H2122">IF(ROW()=ROW(Stocks[#Headers])+1, 0, Stocks[[#This Row],[Date]] - INDEX(Stocks[Date], ROW()-ROW(Stocks[#Headers])))</f>
        <v>0</v>
      </c>
    </row>
    <row r="2123" spans="1:8" x14ac:dyDescent="0.3">
      <c r="A2123" s="1">
        <v>44126</v>
      </c>
      <c r="B2123" s="2">
        <v>279.86999509999998</v>
      </c>
      <c r="C2123" s="2">
        <v>282.4500122</v>
      </c>
      <c r="D2123" s="2">
        <v>275.0400085</v>
      </c>
      <c r="E2123" s="2">
        <v>278.11999509999998</v>
      </c>
      <c r="F2123" s="2">
        <v>277.06161500000002</v>
      </c>
      <c r="G2123" s="2">
        <v>16720000</v>
      </c>
      <c r="H2123" s="2" cm="1">
        <f t="array" ref="H2123">IF(ROW()=ROW(Stocks[#Headers])+1, 0, Stocks[[#This Row],[Date]] - INDEX(Stocks[Date], ROW()-ROW(Stocks[#Headers])))</f>
        <v>0</v>
      </c>
    </row>
    <row r="2124" spans="1:8" x14ac:dyDescent="0.3">
      <c r="A2124" s="1">
        <v>44127</v>
      </c>
      <c r="B2124" s="2">
        <v>278.7999878</v>
      </c>
      <c r="C2124" s="2">
        <v>285.23999020000002</v>
      </c>
      <c r="D2124" s="2">
        <v>276.82000729999999</v>
      </c>
      <c r="E2124" s="2">
        <v>284.7900085</v>
      </c>
      <c r="F2124" s="2">
        <v>283.70626829999998</v>
      </c>
      <c r="G2124" s="2">
        <v>17535200</v>
      </c>
      <c r="H2124" s="2" cm="1">
        <f t="array" ref="H2124">IF(ROW()=ROW(Stocks[#Headers])+1, 0, Stocks[[#This Row],[Date]] - INDEX(Stocks[Date], ROW()-ROW(Stocks[#Headers])))</f>
        <v>0</v>
      </c>
    </row>
    <row r="2125" spans="1:8" x14ac:dyDescent="0.3">
      <c r="A2125" s="1">
        <v>44130</v>
      </c>
      <c r="B2125" s="2">
        <v>283.1600037</v>
      </c>
      <c r="C2125" s="2">
        <v>285.23001099999999</v>
      </c>
      <c r="D2125" s="2">
        <v>274.26000979999998</v>
      </c>
      <c r="E2125" s="2">
        <v>277.10998540000003</v>
      </c>
      <c r="F2125" s="2">
        <v>276.05545039999998</v>
      </c>
      <c r="G2125" s="2">
        <v>21322900</v>
      </c>
      <c r="H2125" s="2" cm="1">
        <f t="array" ref="H2125">IF(ROW()=ROW(Stocks[#Headers])+1, 0, Stocks[[#This Row],[Date]] - INDEX(Stocks[Date], ROW()-ROW(Stocks[#Headers])))</f>
        <v>0</v>
      </c>
    </row>
    <row r="2126" spans="1:8" x14ac:dyDescent="0.3">
      <c r="A2126" s="1">
        <v>44131</v>
      </c>
      <c r="B2126" s="2">
        <v>278.76000979999998</v>
      </c>
      <c r="C2126" s="2">
        <v>284.51000979999998</v>
      </c>
      <c r="D2126" s="2">
        <v>276.30999759999997</v>
      </c>
      <c r="E2126" s="2">
        <v>283.2900085</v>
      </c>
      <c r="F2126" s="2">
        <v>282.21197510000002</v>
      </c>
      <c r="G2126" s="2">
        <v>16287200</v>
      </c>
      <c r="H2126" s="2" cm="1">
        <f t="array" ref="H2126">IF(ROW()=ROW(Stocks[#Headers])+1, 0, Stocks[[#This Row],[Date]] - INDEX(Stocks[Date], ROW()-ROW(Stocks[#Headers])))</f>
        <v>0</v>
      </c>
    </row>
    <row r="2127" spans="1:8" x14ac:dyDescent="0.3">
      <c r="A2127" s="1">
        <v>44132</v>
      </c>
      <c r="B2127" s="2">
        <v>278.7900085</v>
      </c>
      <c r="C2127" s="2">
        <v>278.7900085</v>
      </c>
      <c r="D2127" s="2">
        <v>267.26000979999998</v>
      </c>
      <c r="E2127" s="2">
        <v>267.67001340000002</v>
      </c>
      <c r="F2127" s="2">
        <v>266.6514282</v>
      </c>
      <c r="G2127" s="2">
        <v>23121800</v>
      </c>
      <c r="H2127" s="2" cm="1">
        <f t="array" ref="H2127">IF(ROW()=ROW(Stocks[#Headers])+1, 0, Stocks[[#This Row],[Date]] - INDEX(Stocks[Date], ROW()-ROW(Stocks[#Headers])))</f>
        <v>0</v>
      </c>
    </row>
    <row r="2128" spans="1:8" x14ac:dyDescent="0.3">
      <c r="A2128" s="1">
        <v>44133</v>
      </c>
      <c r="B2128" s="2">
        <v>276.5499878</v>
      </c>
      <c r="C2128" s="2">
        <v>283.60000609999997</v>
      </c>
      <c r="D2128" s="2">
        <v>273.77999879999999</v>
      </c>
      <c r="E2128" s="2">
        <v>280.82998659999998</v>
      </c>
      <c r="F2128" s="2">
        <v>279.76132200000001</v>
      </c>
      <c r="G2128" s="2">
        <v>32368100</v>
      </c>
      <c r="H2128" s="2" cm="1">
        <f t="array" ref="H2128">IF(ROW()=ROW(Stocks[#Headers])+1, 0, Stocks[[#This Row],[Date]] - INDEX(Stocks[Date], ROW()-ROW(Stocks[#Headers])))</f>
        <v>0</v>
      </c>
    </row>
    <row r="2129" spans="1:8" x14ac:dyDescent="0.3">
      <c r="A2129" s="1">
        <v>44134</v>
      </c>
      <c r="B2129" s="2">
        <v>274.5</v>
      </c>
      <c r="C2129" s="2">
        <v>276.7000122</v>
      </c>
      <c r="D2129" s="2">
        <v>259.10000609999997</v>
      </c>
      <c r="E2129" s="2">
        <v>263.10998540000003</v>
      </c>
      <c r="F2129" s="2">
        <v>262.10873409999999</v>
      </c>
      <c r="G2129" s="2">
        <v>47247800</v>
      </c>
      <c r="H2129" s="2" cm="1">
        <f t="array" ref="H2129">IF(ROW()=ROW(Stocks[#Headers])+1, 0, Stocks[[#This Row],[Date]] - INDEX(Stocks[Date], ROW()-ROW(Stocks[#Headers])))</f>
        <v>0</v>
      </c>
    </row>
    <row r="2130" spans="1:8" x14ac:dyDescent="0.3">
      <c r="A2130" s="1">
        <v>44137</v>
      </c>
      <c r="B2130" s="2">
        <v>264.60000609999997</v>
      </c>
      <c r="C2130" s="2">
        <v>270.47000120000001</v>
      </c>
      <c r="D2130" s="2">
        <v>257.3399963</v>
      </c>
      <c r="E2130" s="2">
        <v>261.35998540000003</v>
      </c>
      <c r="F2130" s="2">
        <v>260.36541749999998</v>
      </c>
      <c r="G2130" s="2">
        <v>27165700</v>
      </c>
      <c r="H2130" s="2" cm="1">
        <f t="array" ref="H2130">IF(ROW()=ROW(Stocks[#Headers])+1, 0, Stocks[[#This Row],[Date]] - INDEX(Stocks[Date], ROW()-ROW(Stocks[#Headers])))</f>
        <v>0</v>
      </c>
    </row>
    <row r="2131" spans="1:8" x14ac:dyDescent="0.3">
      <c r="A2131" s="1">
        <v>44138</v>
      </c>
      <c r="B2131" s="2">
        <v>263.1600037</v>
      </c>
      <c r="C2131" s="2">
        <v>270.0499878</v>
      </c>
      <c r="D2131" s="2">
        <v>260.88000490000002</v>
      </c>
      <c r="E2131" s="2">
        <v>265.2999878</v>
      </c>
      <c r="F2131" s="2">
        <v>264.29040529999997</v>
      </c>
      <c r="G2131" s="2">
        <v>17961900</v>
      </c>
      <c r="H2131" s="2" cm="1">
        <f t="array" ref="H2131">IF(ROW()=ROW(Stocks[#Headers])+1, 0, Stocks[[#This Row],[Date]] - INDEX(Stocks[Date], ROW()-ROW(Stocks[#Headers])))</f>
        <v>0</v>
      </c>
    </row>
    <row r="2132" spans="1:8" x14ac:dyDescent="0.3">
      <c r="A2132" s="1">
        <v>44139</v>
      </c>
      <c r="B2132" s="2">
        <v>281</v>
      </c>
      <c r="C2132" s="2">
        <v>288.94000240000003</v>
      </c>
      <c r="D2132" s="2">
        <v>278.61999509999998</v>
      </c>
      <c r="E2132" s="2">
        <v>287.38000490000002</v>
      </c>
      <c r="F2132" s="2">
        <v>286.2864075</v>
      </c>
      <c r="G2132" s="2">
        <v>35364400</v>
      </c>
      <c r="H2132" s="2" cm="1">
        <f t="array" ref="H2132">IF(ROW()=ROW(Stocks[#Headers])+1, 0, Stocks[[#This Row],[Date]] - INDEX(Stocks[Date], ROW()-ROW(Stocks[#Headers])))</f>
        <v>0</v>
      </c>
    </row>
    <row r="2133" spans="1:8" x14ac:dyDescent="0.3">
      <c r="A2133" s="1">
        <v>44140</v>
      </c>
      <c r="B2133" s="2">
        <v>291.89999390000003</v>
      </c>
      <c r="C2133" s="2">
        <v>297.38000490000002</v>
      </c>
      <c r="D2133" s="2">
        <v>288.9500122</v>
      </c>
      <c r="E2133" s="2">
        <v>294.67999270000001</v>
      </c>
      <c r="F2133" s="2">
        <v>293.55862430000002</v>
      </c>
      <c r="G2133" s="2">
        <v>23823600</v>
      </c>
      <c r="H2133" s="2" cm="1">
        <f t="array" ref="H2133">IF(ROW()=ROW(Stocks[#Headers])+1, 0, Stocks[[#This Row],[Date]] - INDEX(Stocks[Date], ROW()-ROW(Stocks[#Headers])))</f>
        <v>0</v>
      </c>
    </row>
    <row r="2134" spans="1:8" x14ac:dyDescent="0.3">
      <c r="A2134" s="1">
        <v>44141</v>
      </c>
      <c r="B2134" s="2">
        <v>293.9500122</v>
      </c>
      <c r="C2134" s="2">
        <v>294.60000609999997</v>
      </c>
      <c r="D2134" s="2">
        <v>288.05999759999997</v>
      </c>
      <c r="E2134" s="2">
        <v>293.4100037</v>
      </c>
      <c r="F2134" s="2">
        <v>292.29345699999999</v>
      </c>
      <c r="G2134" s="2">
        <v>13891000</v>
      </c>
      <c r="H2134" s="2" cm="1">
        <f t="array" ref="H2134">IF(ROW()=ROW(Stocks[#Headers])+1, 0, Stocks[[#This Row],[Date]] - INDEX(Stocks[Date], ROW()-ROW(Stocks[#Headers])))</f>
        <v>0</v>
      </c>
    </row>
    <row r="2135" spans="1:8" x14ac:dyDescent="0.3">
      <c r="A2135" s="1">
        <v>44144</v>
      </c>
      <c r="B2135" s="2">
        <v>289.86999509999998</v>
      </c>
      <c r="C2135" s="2">
        <v>292.57998659999998</v>
      </c>
      <c r="D2135" s="2">
        <v>278.52999879999999</v>
      </c>
      <c r="E2135" s="2">
        <v>278.76998900000001</v>
      </c>
      <c r="F2135" s="2">
        <v>277.70916749999998</v>
      </c>
      <c r="G2135" s="2">
        <v>25117700</v>
      </c>
      <c r="H2135" s="2" cm="1">
        <f t="array" ref="H2135">IF(ROW()=ROW(Stocks[#Headers])+1, 0, Stocks[[#This Row],[Date]] - INDEX(Stocks[Date], ROW()-ROW(Stocks[#Headers])))</f>
        <v>0</v>
      </c>
    </row>
    <row r="2136" spans="1:8" x14ac:dyDescent="0.3">
      <c r="A2136" s="1">
        <v>44145</v>
      </c>
      <c r="B2136" s="2">
        <v>273.10000609999997</v>
      </c>
      <c r="C2136" s="2">
        <v>274</v>
      </c>
      <c r="D2136" s="2">
        <v>264</v>
      </c>
      <c r="E2136" s="2">
        <v>272.42999270000001</v>
      </c>
      <c r="F2136" s="2">
        <v>271.39328</v>
      </c>
      <c r="G2136" s="2">
        <v>29067700</v>
      </c>
      <c r="H2136" s="2" cm="1">
        <f t="array" ref="H2136">IF(ROW()=ROW(Stocks[#Headers])+1, 0, Stocks[[#This Row],[Date]] - INDEX(Stocks[Date], ROW()-ROW(Stocks[#Headers])))</f>
        <v>0</v>
      </c>
    </row>
    <row r="2137" spans="1:8" x14ac:dyDescent="0.3">
      <c r="A2137" s="1">
        <v>44146</v>
      </c>
      <c r="B2137" s="2">
        <v>273.47000120000001</v>
      </c>
      <c r="C2137" s="2">
        <v>278.39999390000003</v>
      </c>
      <c r="D2137" s="2">
        <v>272.48001099999999</v>
      </c>
      <c r="E2137" s="2">
        <v>276.48001099999999</v>
      </c>
      <c r="F2137" s="2">
        <v>275.427887</v>
      </c>
      <c r="G2137" s="2">
        <v>14957000</v>
      </c>
      <c r="H2137" s="2" cm="1">
        <f t="array" ref="H2137">IF(ROW()=ROW(Stocks[#Headers])+1, 0, Stocks[[#This Row],[Date]] - INDEX(Stocks[Date], ROW()-ROW(Stocks[#Headers])))</f>
        <v>0</v>
      </c>
    </row>
    <row r="2138" spans="1:8" x14ac:dyDescent="0.3">
      <c r="A2138" s="1">
        <v>44147</v>
      </c>
      <c r="B2138" s="2">
        <v>277.17999270000001</v>
      </c>
      <c r="C2138" s="2">
        <v>279.75</v>
      </c>
      <c r="D2138" s="2">
        <v>274.42999270000001</v>
      </c>
      <c r="E2138" s="2">
        <v>275.07998659999998</v>
      </c>
      <c r="F2138" s="2">
        <v>274.03320309999998</v>
      </c>
      <c r="G2138" s="2">
        <v>12899500</v>
      </c>
      <c r="H2138" s="2" cm="1">
        <f t="array" ref="H2138">IF(ROW()=ROW(Stocks[#Headers])+1, 0, Stocks[[#This Row],[Date]] - INDEX(Stocks[Date], ROW()-ROW(Stocks[#Headers])))</f>
        <v>0</v>
      </c>
    </row>
    <row r="2139" spans="1:8" x14ac:dyDescent="0.3">
      <c r="A2139" s="1">
        <v>44148</v>
      </c>
      <c r="B2139" s="2">
        <v>277.72000120000001</v>
      </c>
      <c r="C2139" s="2">
        <v>277.76000979999998</v>
      </c>
      <c r="D2139" s="2">
        <v>273.10000609999997</v>
      </c>
      <c r="E2139" s="2">
        <v>276.9500122</v>
      </c>
      <c r="F2139" s="2">
        <v>275.89611819999999</v>
      </c>
      <c r="G2139" s="2">
        <v>10391200</v>
      </c>
      <c r="H2139" s="2" cm="1">
        <f t="array" ref="H2139">IF(ROW()=ROW(Stocks[#Headers])+1, 0, Stocks[[#This Row],[Date]] - INDEX(Stocks[Date], ROW()-ROW(Stocks[#Headers])))</f>
        <v>0</v>
      </c>
    </row>
    <row r="2140" spans="1:8" x14ac:dyDescent="0.3">
      <c r="A2140" s="1">
        <v>44151</v>
      </c>
      <c r="B2140" s="2">
        <v>275.0499878</v>
      </c>
      <c r="C2140" s="2">
        <v>279.4100037</v>
      </c>
      <c r="D2140" s="2">
        <v>274.63000490000002</v>
      </c>
      <c r="E2140" s="2">
        <v>278.9599915</v>
      </c>
      <c r="F2140" s="2">
        <v>277.8984375</v>
      </c>
      <c r="G2140" s="2">
        <v>12970400</v>
      </c>
      <c r="H2140" s="2" cm="1">
        <f t="array" ref="H2140">IF(ROW()=ROW(Stocks[#Headers])+1, 0, Stocks[[#This Row],[Date]] - INDEX(Stocks[Date], ROW()-ROW(Stocks[#Headers])))</f>
        <v>0</v>
      </c>
    </row>
    <row r="2141" spans="1:8" x14ac:dyDescent="0.3">
      <c r="A2141" s="1">
        <v>44152</v>
      </c>
      <c r="B2141" s="2">
        <v>277.67999270000001</v>
      </c>
      <c r="C2141" s="2">
        <v>277.67999270000001</v>
      </c>
      <c r="D2141" s="2">
        <v>273.2900085</v>
      </c>
      <c r="E2141" s="2">
        <v>275</v>
      </c>
      <c r="F2141" s="2">
        <v>273.95352170000001</v>
      </c>
      <c r="G2141" s="2">
        <v>15040300</v>
      </c>
      <c r="H2141" s="2" cm="1">
        <f t="array" ref="H2141">IF(ROW()=ROW(Stocks[#Headers])+1, 0, Stocks[[#This Row],[Date]] - INDEX(Stocks[Date], ROW()-ROW(Stocks[#Headers])))</f>
        <v>0</v>
      </c>
    </row>
    <row r="2142" spans="1:8" x14ac:dyDescent="0.3">
      <c r="A2142" s="1">
        <v>44153</v>
      </c>
      <c r="B2142" s="2">
        <v>274.51998900000001</v>
      </c>
      <c r="C2142" s="2">
        <v>277.39001459999997</v>
      </c>
      <c r="D2142" s="2">
        <v>271.8399963</v>
      </c>
      <c r="E2142" s="2">
        <v>271.97000120000001</v>
      </c>
      <c r="F2142" s="2">
        <v>270.93502810000001</v>
      </c>
      <c r="G2142" s="2">
        <v>12152900</v>
      </c>
      <c r="H2142" s="2" cm="1">
        <f t="array" ref="H2142">IF(ROW()=ROW(Stocks[#Headers])+1, 0, Stocks[[#This Row],[Date]] - INDEX(Stocks[Date], ROW()-ROW(Stocks[#Headers])))</f>
        <v>0</v>
      </c>
    </row>
    <row r="2143" spans="1:8" x14ac:dyDescent="0.3">
      <c r="A2143" s="1">
        <v>44154</v>
      </c>
      <c r="B2143" s="2">
        <v>271.01998900000001</v>
      </c>
      <c r="C2143" s="2">
        <v>273.47000120000001</v>
      </c>
      <c r="D2143" s="2">
        <v>269.19000240000003</v>
      </c>
      <c r="E2143" s="2">
        <v>272.94000240000003</v>
      </c>
      <c r="F2143" s="2">
        <v>271.90136719999998</v>
      </c>
      <c r="G2143" s="2">
        <v>12963700</v>
      </c>
      <c r="H2143" s="2" cm="1">
        <f t="array" ref="H2143">IF(ROW()=ROW(Stocks[#Headers])+1, 0, Stocks[[#This Row],[Date]] - INDEX(Stocks[Date], ROW()-ROW(Stocks[#Headers])))</f>
        <v>0</v>
      </c>
    </row>
    <row r="2144" spans="1:8" x14ac:dyDescent="0.3">
      <c r="A2144" s="1">
        <v>44155</v>
      </c>
      <c r="B2144" s="2">
        <v>272.55999759999997</v>
      </c>
      <c r="C2144" s="2">
        <v>273</v>
      </c>
      <c r="D2144" s="2">
        <v>269.4100037</v>
      </c>
      <c r="E2144" s="2">
        <v>269.7000122</v>
      </c>
      <c r="F2144" s="2">
        <v>268.6737061</v>
      </c>
      <c r="G2144" s="2">
        <v>18114700</v>
      </c>
      <c r="H2144" s="2" cm="1">
        <f t="array" ref="H2144">IF(ROW()=ROW(Stocks[#Headers])+1, 0, Stocks[[#This Row],[Date]] - INDEX(Stocks[Date], ROW()-ROW(Stocks[#Headers])))</f>
        <v>0</v>
      </c>
    </row>
    <row r="2145" spans="1:8" x14ac:dyDescent="0.3">
      <c r="A2145" s="1">
        <v>44158</v>
      </c>
      <c r="B2145" s="2">
        <v>270.89001459999997</v>
      </c>
      <c r="C2145" s="2">
        <v>270.9500122</v>
      </c>
      <c r="D2145" s="2">
        <v>264.52999879999999</v>
      </c>
      <c r="E2145" s="2">
        <v>268.42999270000001</v>
      </c>
      <c r="F2145" s="2">
        <v>267.40850829999999</v>
      </c>
      <c r="G2145" s="2">
        <v>20990800</v>
      </c>
      <c r="H2145" s="2" cm="1">
        <f t="array" ref="H2145">IF(ROW()=ROW(Stocks[#Headers])+1, 0, Stocks[[#This Row],[Date]] - INDEX(Stocks[Date], ROW()-ROW(Stocks[#Headers])))</f>
        <v>0</v>
      </c>
    </row>
    <row r="2146" spans="1:8" x14ac:dyDescent="0.3">
      <c r="A2146" s="1">
        <v>44159</v>
      </c>
      <c r="B2146" s="2">
        <v>268.48999020000002</v>
      </c>
      <c r="C2146" s="2">
        <v>277.82000729999999</v>
      </c>
      <c r="D2146" s="2">
        <v>267.86999509999998</v>
      </c>
      <c r="E2146" s="2">
        <v>276.92001340000002</v>
      </c>
      <c r="F2146" s="2">
        <v>275.8662109</v>
      </c>
      <c r="G2146" s="2">
        <v>16930400</v>
      </c>
      <c r="H2146" s="2" cm="1">
        <f t="array" ref="H2146">IF(ROW()=ROW(Stocks[#Headers])+1, 0, Stocks[[#This Row],[Date]] - INDEX(Stocks[Date], ROW()-ROW(Stocks[#Headers])))</f>
        <v>0</v>
      </c>
    </row>
    <row r="2147" spans="1:8" x14ac:dyDescent="0.3">
      <c r="A2147" s="1">
        <v>44160</v>
      </c>
      <c r="B2147" s="2">
        <v>278.14001459999997</v>
      </c>
      <c r="C2147" s="2">
        <v>280.17999270000001</v>
      </c>
      <c r="D2147" s="2">
        <v>272.64999390000003</v>
      </c>
      <c r="E2147" s="2">
        <v>275.5899963</v>
      </c>
      <c r="F2147" s="2">
        <v>274.54129030000001</v>
      </c>
      <c r="G2147" s="2">
        <v>12467000</v>
      </c>
      <c r="H2147" s="2" cm="1">
        <f t="array" ref="H2147">IF(ROW()=ROW(Stocks[#Headers])+1, 0, Stocks[[#This Row],[Date]] - INDEX(Stocks[Date], ROW()-ROW(Stocks[#Headers])))</f>
        <v>0</v>
      </c>
    </row>
    <row r="2148" spans="1:8" x14ac:dyDescent="0.3">
      <c r="A2148" s="1">
        <v>44162</v>
      </c>
      <c r="B2148" s="2">
        <v>277.39001459999997</v>
      </c>
      <c r="C2148" s="2">
        <v>279.13000490000002</v>
      </c>
      <c r="D2148" s="2">
        <v>274.82000729999999</v>
      </c>
      <c r="E2148" s="2">
        <v>277.80999759999997</v>
      </c>
      <c r="F2148" s="2">
        <v>276.75283810000002</v>
      </c>
      <c r="G2148" s="2">
        <v>7808400</v>
      </c>
      <c r="H2148" s="2" cm="1">
        <f t="array" ref="H2148">IF(ROW()=ROW(Stocks[#Headers])+1, 0, Stocks[[#This Row],[Date]] - INDEX(Stocks[Date], ROW()-ROW(Stocks[#Headers])))</f>
        <v>0</v>
      </c>
    </row>
    <row r="2149" spans="1:8" x14ac:dyDescent="0.3">
      <c r="A2149" s="1">
        <v>44165</v>
      </c>
      <c r="B2149" s="2">
        <v>276.02999879999999</v>
      </c>
      <c r="C2149" s="2">
        <v>277.7000122</v>
      </c>
      <c r="D2149" s="2">
        <v>271.01000979999998</v>
      </c>
      <c r="E2149" s="2">
        <v>276.97000120000001</v>
      </c>
      <c r="F2149" s="2">
        <v>275.91601559999998</v>
      </c>
      <c r="G2149" s="2">
        <v>16693300</v>
      </c>
      <c r="H2149" s="2" cm="1">
        <f t="array" ref="H2149">IF(ROW()=ROW(Stocks[#Headers])+1, 0, Stocks[[#This Row],[Date]] - INDEX(Stocks[Date], ROW()-ROW(Stocks[#Headers])))</f>
        <v>0</v>
      </c>
    </row>
    <row r="2150" spans="1:8" x14ac:dyDescent="0.3">
      <c r="A2150" s="1">
        <v>44166</v>
      </c>
      <c r="B2150" s="2">
        <v>279.1600037</v>
      </c>
      <c r="C2150" s="2">
        <v>289.2999878</v>
      </c>
      <c r="D2150" s="2">
        <v>278.9599915</v>
      </c>
      <c r="E2150" s="2">
        <v>286.5499878</v>
      </c>
      <c r="F2150" s="2">
        <v>285.45953370000001</v>
      </c>
      <c r="G2150" s="2">
        <v>20738900</v>
      </c>
      <c r="H2150" s="2" cm="1">
        <f t="array" ref="H2150">IF(ROW()=ROW(Stocks[#Headers])+1, 0, Stocks[[#This Row],[Date]] - INDEX(Stocks[Date], ROW()-ROW(Stocks[#Headers])))</f>
        <v>0</v>
      </c>
    </row>
    <row r="2151" spans="1:8" x14ac:dyDescent="0.3">
      <c r="A2151" s="1">
        <v>44167</v>
      </c>
      <c r="B2151" s="2">
        <v>285.35998540000003</v>
      </c>
      <c r="C2151" s="2">
        <v>291.77999879999999</v>
      </c>
      <c r="D2151" s="2">
        <v>280.82998659999998</v>
      </c>
      <c r="E2151" s="2">
        <v>287.51998900000001</v>
      </c>
      <c r="F2151" s="2">
        <v>286.42587279999998</v>
      </c>
      <c r="G2151" s="2">
        <v>17361600</v>
      </c>
      <c r="H2151" s="2" cm="1">
        <f t="array" ref="H2151">IF(ROW()=ROW(Stocks[#Headers])+1, 0, Stocks[[#This Row],[Date]] - INDEX(Stocks[Date], ROW()-ROW(Stocks[#Headers])))</f>
        <v>0</v>
      </c>
    </row>
    <row r="2152" spans="1:8" x14ac:dyDescent="0.3">
      <c r="A2152" s="1">
        <v>44168</v>
      </c>
      <c r="B2152" s="2">
        <v>286.25</v>
      </c>
      <c r="C2152" s="2">
        <v>286.64999390000003</v>
      </c>
      <c r="D2152" s="2">
        <v>281.07000729999999</v>
      </c>
      <c r="E2152" s="2">
        <v>281.85000609999997</v>
      </c>
      <c r="F2152" s="2">
        <v>280.77743529999998</v>
      </c>
      <c r="G2152" s="2">
        <v>12921700</v>
      </c>
      <c r="H2152" s="2" cm="1">
        <f t="array" ref="H2152">IF(ROW()=ROW(Stocks[#Headers])+1, 0, Stocks[[#This Row],[Date]] - INDEX(Stocks[Date], ROW()-ROW(Stocks[#Headers])))</f>
        <v>0</v>
      </c>
    </row>
    <row r="2153" spans="1:8" x14ac:dyDescent="0.3">
      <c r="A2153" s="1">
        <v>44169</v>
      </c>
      <c r="B2153" s="2">
        <v>280.2999878</v>
      </c>
      <c r="C2153" s="2">
        <v>283.4599915</v>
      </c>
      <c r="D2153" s="2">
        <v>279.2999878</v>
      </c>
      <c r="E2153" s="2">
        <v>279.7000122</v>
      </c>
      <c r="F2153" s="2">
        <v>278.63565060000002</v>
      </c>
      <c r="G2153" s="2">
        <v>10880300</v>
      </c>
      <c r="H2153" s="2" cm="1">
        <f t="array" ref="H2153">IF(ROW()=ROW(Stocks[#Headers])+1, 0, Stocks[[#This Row],[Date]] - INDEX(Stocks[Date], ROW()-ROW(Stocks[#Headers])))</f>
        <v>0</v>
      </c>
    </row>
    <row r="2154" spans="1:8" x14ac:dyDescent="0.3">
      <c r="A2154" s="1">
        <v>44172</v>
      </c>
      <c r="B2154" s="2">
        <v>279.19000240000003</v>
      </c>
      <c r="C2154" s="2">
        <v>288.48999020000002</v>
      </c>
      <c r="D2154" s="2">
        <v>278.2000122</v>
      </c>
      <c r="E2154" s="2">
        <v>285.57998659999998</v>
      </c>
      <c r="F2154" s="2">
        <v>284.49322510000002</v>
      </c>
      <c r="G2154" s="2">
        <v>13007700</v>
      </c>
      <c r="H2154" s="2" cm="1">
        <f t="array" ref="H2154">IF(ROW()=ROW(Stocks[#Headers])+1, 0, Stocks[[#This Row],[Date]] - INDEX(Stocks[Date], ROW()-ROW(Stocks[#Headers])))</f>
        <v>0</v>
      </c>
    </row>
    <row r="2155" spans="1:8" x14ac:dyDescent="0.3">
      <c r="A2155" s="1">
        <v>44173</v>
      </c>
      <c r="B2155" s="2">
        <v>286.01000979999998</v>
      </c>
      <c r="C2155" s="2">
        <v>286.42999270000001</v>
      </c>
      <c r="D2155" s="2">
        <v>281.5499878</v>
      </c>
      <c r="E2155" s="2">
        <v>283.39999390000003</v>
      </c>
      <c r="F2155" s="2">
        <v>282.3215027</v>
      </c>
      <c r="G2155" s="2">
        <v>10747700</v>
      </c>
      <c r="H2155" s="2" cm="1">
        <f t="array" ref="H2155">IF(ROW()=ROW(Stocks[#Headers])+1, 0, Stocks[[#This Row],[Date]] - INDEX(Stocks[Date], ROW()-ROW(Stocks[#Headers])))</f>
        <v>0</v>
      </c>
    </row>
    <row r="2156" spans="1:8" x14ac:dyDescent="0.3">
      <c r="A2156" s="1">
        <v>44174</v>
      </c>
      <c r="B2156" s="2">
        <v>283.6600037</v>
      </c>
      <c r="C2156" s="2">
        <v>287.63000490000002</v>
      </c>
      <c r="D2156" s="2">
        <v>271.75</v>
      </c>
      <c r="E2156" s="2">
        <v>277.92001340000002</v>
      </c>
      <c r="F2156" s="2">
        <v>276.86239619999998</v>
      </c>
      <c r="G2156" s="2">
        <v>25189700</v>
      </c>
      <c r="H2156" s="2" cm="1">
        <f t="array" ref="H2156">IF(ROW()=ROW(Stocks[#Headers])+1, 0, Stocks[[#This Row],[Date]] - INDEX(Stocks[Date], ROW()-ROW(Stocks[#Headers])))</f>
        <v>0</v>
      </c>
    </row>
    <row r="2157" spans="1:8" x14ac:dyDescent="0.3">
      <c r="A2157" s="1">
        <v>44175</v>
      </c>
      <c r="B2157" s="2">
        <v>275.5400085</v>
      </c>
      <c r="C2157" s="2">
        <v>278.73001099999999</v>
      </c>
      <c r="D2157" s="2">
        <v>271.85998540000003</v>
      </c>
      <c r="E2157" s="2">
        <v>277.11999509999998</v>
      </c>
      <c r="F2157" s="2">
        <v>276.06542969999998</v>
      </c>
      <c r="G2157" s="2">
        <v>20065100</v>
      </c>
      <c r="H2157" s="2" cm="1">
        <f t="array" ref="H2157">IF(ROW()=ROW(Stocks[#Headers])+1, 0, Stocks[[#This Row],[Date]] - INDEX(Stocks[Date], ROW()-ROW(Stocks[#Headers])))</f>
        <v>0</v>
      </c>
    </row>
    <row r="2158" spans="1:8" x14ac:dyDescent="0.3">
      <c r="A2158" s="1">
        <v>44176</v>
      </c>
      <c r="B2158" s="2">
        <v>274.52999879999999</v>
      </c>
      <c r="C2158" s="2">
        <v>276.48001099999999</v>
      </c>
      <c r="D2158" s="2">
        <v>270.25</v>
      </c>
      <c r="E2158" s="2">
        <v>273.5499878</v>
      </c>
      <c r="F2158" s="2">
        <v>272.50903319999998</v>
      </c>
      <c r="G2158" s="2">
        <v>14391400</v>
      </c>
      <c r="H2158" s="2" cm="1">
        <f t="array" ref="H2158">IF(ROW()=ROW(Stocks[#Headers])+1, 0, Stocks[[#This Row],[Date]] - INDEX(Stocks[Date], ROW()-ROW(Stocks[#Headers])))</f>
        <v>0</v>
      </c>
    </row>
    <row r="2159" spans="1:8" x14ac:dyDescent="0.3">
      <c r="A2159" s="1">
        <v>44179</v>
      </c>
      <c r="B2159" s="2">
        <v>273.36999509999998</v>
      </c>
      <c r="C2159" s="2">
        <v>277.22000120000001</v>
      </c>
      <c r="D2159" s="2">
        <v>271.55999759999997</v>
      </c>
      <c r="E2159" s="2">
        <v>274.19000240000003</v>
      </c>
      <c r="F2159" s="2">
        <v>273.1466064</v>
      </c>
      <c r="G2159" s="2">
        <v>16376900</v>
      </c>
      <c r="H2159" s="2" cm="1">
        <f t="array" ref="H2159">IF(ROW()=ROW(Stocks[#Headers])+1, 0, Stocks[[#This Row],[Date]] - INDEX(Stocks[Date], ROW()-ROW(Stocks[#Headers])))</f>
        <v>0</v>
      </c>
    </row>
    <row r="2160" spans="1:8" x14ac:dyDescent="0.3">
      <c r="A2160" s="1">
        <v>44180</v>
      </c>
      <c r="B2160" s="2">
        <v>274.82998659999998</v>
      </c>
      <c r="C2160" s="2">
        <v>276.07998659999998</v>
      </c>
      <c r="D2160" s="2">
        <v>267.47000120000001</v>
      </c>
      <c r="E2160" s="2">
        <v>275.5499878</v>
      </c>
      <c r="F2160" s="2">
        <v>274.50140379999999</v>
      </c>
      <c r="G2160" s="2">
        <v>23979500</v>
      </c>
      <c r="H2160" s="2" cm="1">
        <f t="array" ref="H2160">IF(ROW()=ROW(Stocks[#Headers])+1, 0, Stocks[[#This Row],[Date]] - INDEX(Stocks[Date], ROW()-ROW(Stocks[#Headers])))</f>
        <v>0</v>
      </c>
    </row>
    <row r="2161" spans="1:8" x14ac:dyDescent="0.3">
      <c r="A2161" s="1">
        <v>44181</v>
      </c>
      <c r="B2161" s="2">
        <v>274.76000979999998</v>
      </c>
      <c r="C2161" s="2">
        <v>277.85998540000003</v>
      </c>
      <c r="D2161" s="2">
        <v>272.51000979999998</v>
      </c>
      <c r="E2161" s="2">
        <v>275.67001340000002</v>
      </c>
      <c r="F2161" s="2">
        <v>274.62097169999998</v>
      </c>
      <c r="G2161" s="2">
        <v>15885000</v>
      </c>
      <c r="H2161" s="2" cm="1">
        <f t="array" ref="H2161">IF(ROW()=ROW(Stocks[#Headers])+1, 0, Stocks[[#This Row],[Date]] - INDEX(Stocks[Date], ROW()-ROW(Stocks[#Headers])))</f>
        <v>0</v>
      </c>
    </row>
    <row r="2162" spans="1:8" x14ac:dyDescent="0.3">
      <c r="A2162" s="1">
        <v>44182</v>
      </c>
      <c r="B2162" s="2">
        <v>277.07000729999999</v>
      </c>
      <c r="C2162" s="2">
        <v>280.44000240000003</v>
      </c>
      <c r="D2162" s="2">
        <v>273.60998540000003</v>
      </c>
      <c r="E2162" s="2">
        <v>274.48001099999999</v>
      </c>
      <c r="F2162" s="2">
        <v>273.43551639999998</v>
      </c>
      <c r="G2162" s="2">
        <v>16377800</v>
      </c>
      <c r="H2162" s="2" cm="1">
        <f t="array" ref="H2162">IF(ROW()=ROW(Stocks[#Headers])+1, 0, Stocks[[#This Row],[Date]] - INDEX(Stocks[Date], ROW()-ROW(Stocks[#Headers])))</f>
        <v>0</v>
      </c>
    </row>
    <row r="2163" spans="1:8" x14ac:dyDescent="0.3">
      <c r="A2163" s="1">
        <v>44183</v>
      </c>
      <c r="B2163" s="2">
        <v>275.76998900000001</v>
      </c>
      <c r="C2163" s="2">
        <v>278</v>
      </c>
      <c r="D2163" s="2">
        <v>271.14001459999997</v>
      </c>
      <c r="E2163" s="2">
        <v>276.39999390000003</v>
      </c>
      <c r="F2163" s="2">
        <v>275.34817500000003</v>
      </c>
      <c r="G2163" s="2">
        <v>26693200</v>
      </c>
      <c r="H2163" s="2" cm="1">
        <f t="array" ref="H2163">IF(ROW()=ROW(Stocks[#Headers])+1, 0, Stocks[[#This Row],[Date]] - INDEX(Stocks[Date], ROW()-ROW(Stocks[#Headers])))</f>
        <v>0</v>
      </c>
    </row>
    <row r="2164" spans="1:8" x14ac:dyDescent="0.3">
      <c r="A2164" s="1">
        <v>44186</v>
      </c>
      <c r="B2164" s="2">
        <v>272.98001099999999</v>
      </c>
      <c r="C2164" s="2">
        <v>274.67001340000002</v>
      </c>
      <c r="D2164" s="2">
        <v>267.7900085</v>
      </c>
      <c r="E2164" s="2">
        <v>272.7900085</v>
      </c>
      <c r="F2164" s="2">
        <v>271.7519226</v>
      </c>
      <c r="G2164" s="2">
        <v>16553700</v>
      </c>
      <c r="H2164" s="2" cm="1">
        <f t="array" ref="H2164">IF(ROW()=ROW(Stocks[#Headers])+1, 0, Stocks[[#This Row],[Date]] - INDEX(Stocks[Date], ROW()-ROW(Stocks[#Headers])))</f>
        <v>0</v>
      </c>
    </row>
    <row r="2165" spans="1:8" x14ac:dyDescent="0.3">
      <c r="A2165" s="1">
        <v>44187</v>
      </c>
      <c r="B2165" s="2">
        <v>271.5</v>
      </c>
      <c r="C2165" s="2">
        <v>271.5</v>
      </c>
      <c r="D2165" s="2">
        <v>264.63000490000002</v>
      </c>
      <c r="E2165" s="2">
        <v>267.0899963</v>
      </c>
      <c r="F2165" s="2">
        <v>266.07360840000001</v>
      </c>
      <c r="G2165" s="2">
        <v>17312900</v>
      </c>
      <c r="H2165" s="2" cm="1">
        <f t="array" ref="H2165">IF(ROW()=ROW(Stocks[#Headers])+1, 0, Stocks[[#This Row],[Date]] - INDEX(Stocks[Date], ROW()-ROW(Stocks[#Headers])))</f>
        <v>0</v>
      </c>
    </row>
    <row r="2166" spans="1:8" x14ac:dyDescent="0.3">
      <c r="A2166" s="1">
        <v>44188</v>
      </c>
      <c r="B2166" s="2">
        <v>266.89001459999997</v>
      </c>
      <c r="C2166" s="2">
        <v>272.17001340000002</v>
      </c>
      <c r="D2166" s="2">
        <v>266.23001099999999</v>
      </c>
      <c r="E2166" s="2">
        <v>268.10998540000003</v>
      </c>
      <c r="F2166" s="2">
        <v>267.08972169999998</v>
      </c>
      <c r="G2166" s="2">
        <v>14329000</v>
      </c>
      <c r="H2166" s="2" cm="1">
        <f t="array" ref="H2166">IF(ROW()=ROW(Stocks[#Headers])+1, 0, Stocks[[#This Row],[Date]] - INDEX(Stocks[Date], ROW()-ROW(Stocks[#Headers])))</f>
        <v>0</v>
      </c>
    </row>
    <row r="2167" spans="1:8" x14ac:dyDescent="0.3">
      <c r="A2167" s="1">
        <v>44189</v>
      </c>
      <c r="B2167" s="2">
        <v>268.88000490000002</v>
      </c>
      <c r="C2167" s="2">
        <v>270.39999390000003</v>
      </c>
      <c r="D2167" s="2">
        <v>266.2000122</v>
      </c>
      <c r="E2167" s="2">
        <v>267.39999390000003</v>
      </c>
      <c r="F2167" s="2">
        <v>266.38244630000003</v>
      </c>
      <c r="G2167" s="2">
        <v>6702000</v>
      </c>
      <c r="H2167" s="2" cm="1">
        <f t="array" ref="H2167">IF(ROW()=ROW(Stocks[#Headers])+1, 0, Stocks[[#This Row],[Date]] - INDEX(Stocks[Date], ROW()-ROW(Stocks[#Headers])))</f>
        <v>0</v>
      </c>
    </row>
    <row r="2168" spans="1:8" x14ac:dyDescent="0.3">
      <c r="A2168" s="1">
        <v>44193</v>
      </c>
      <c r="B2168" s="2">
        <v>268.73999020000002</v>
      </c>
      <c r="C2168" s="2">
        <v>277.2999878</v>
      </c>
      <c r="D2168" s="2">
        <v>265.6600037</v>
      </c>
      <c r="E2168" s="2">
        <v>277</v>
      </c>
      <c r="F2168" s="2">
        <v>275.94589230000003</v>
      </c>
      <c r="G2168" s="2">
        <v>23299700</v>
      </c>
      <c r="H2168" s="2" cm="1">
        <f t="array" ref="H2168">IF(ROW()=ROW(Stocks[#Headers])+1, 0, Stocks[[#This Row],[Date]] - INDEX(Stocks[Date], ROW()-ROW(Stocks[#Headers])))</f>
        <v>0</v>
      </c>
    </row>
    <row r="2169" spans="1:8" x14ac:dyDescent="0.3">
      <c r="A2169" s="1">
        <v>44194</v>
      </c>
      <c r="B2169" s="2">
        <v>276.9500122</v>
      </c>
      <c r="C2169" s="2">
        <v>280.51000979999998</v>
      </c>
      <c r="D2169" s="2">
        <v>276.27999879999999</v>
      </c>
      <c r="E2169" s="2">
        <v>276.77999879999999</v>
      </c>
      <c r="F2169" s="2">
        <v>275.72674560000002</v>
      </c>
      <c r="G2169" s="2">
        <v>16383000</v>
      </c>
      <c r="H2169" s="2" cm="1">
        <f t="array" ref="H2169">IF(ROW()=ROW(Stocks[#Headers])+1, 0, Stocks[[#This Row],[Date]] - INDEX(Stocks[Date], ROW()-ROW(Stocks[#Headers])))</f>
        <v>0</v>
      </c>
    </row>
    <row r="2170" spans="1:8" x14ac:dyDescent="0.3">
      <c r="A2170" s="1">
        <v>44195</v>
      </c>
      <c r="B2170" s="2">
        <v>277.9500122</v>
      </c>
      <c r="C2170" s="2">
        <v>278.07998659999998</v>
      </c>
      <c r="D2170" s="2">
        <v>271.7099915</v>
      </c>
      <c r="E2170" s="2">
        <v>271.86999509999998</v>
      </c>
      <c r="F2170" s="2">
        <v>270.83541869999999</v>
      </c>
      <c r="G2170" s="2">
        <v>11803800</v>
      </c>
      <c r="H2170" s="2" cm="1">
        <f t="array" ref="H2170">IF(ROW()=ROW(Stocks[#Headers])+1, 0, Stocks[[#This Row],[Date]] - INDEX(Stocks[Date], ROW()-ROW(Stocks[#Headers])))</f>
        <v>0</v>
      </c>
    </row>
    <row r="2171" spans="1:8" x14ac:dyDescent="0.3">
      <c r="A2171" s="1">
        <v>44196</v>
      </c>
      <c r="B2171" s="2">
        <v>272</v>
      </c>
      <c r="C2171" s="2">
        <v>277.0899963</v>
      </c>
      <c r="D2171" s="2">
        <v>269.80999759999997</v>
      </c>
      <c r="E2171" s="2">
        <v>273.1600037</v>
      </c>
      <c r="F2171" s="2">
        <v>272.12051389999999</v>
      </c>
      <c r="G2171" s="2">
        <v>12900400</v>
      </c>
      <c r="H2171" s="2" cm="1">
        <f t="array" ref="H2171">IF(ROW()=ROW(Stocks[#Headers])+1, 0, Stocks[[#This Row],[Date]] - INDEX(Stocks[Date], ROW()-ROW(Stocks[#Headers])))</f>
        <v>0</v>
      </c>
    </row>
    <row r="2172" spans="1:8" x14ac:dyDescent="0.3">
      <c r="A2172" s="1">
        <v>44200</v>
      </c>
      <c r="B2172" s="2">
        <v>274.77999879999999</v>
      </c>
      <c r="C2172" s="2">
        <v>275</v>
      </c>
      <c r="D2172" s="2">
        <v>265.2000122</v>
      </c>
      <c r="E2172" s="2">
        <v>268.94000240000003</v>
      </c>
      <c r="F2172" s="2">
        <v>267.91656490000003</v>
      </c>
      <c r="G2172" s="2">
        <v>15106100</v>
      </c>
      <c r="H2172" s="2" cm="1">
        <f t="array" ref="H2172">IF(ROW()=ROW(Stocks[#Headers])+1, 0, Stocks[[#This Row],[Date]] - INDEX(Stocks[Date], ROW()-ROW(Stocks[#Headers])))</f>
        <v>0</v>
      </c>
    </row>
    <row r="2173" spans="1:8" x14ac:dyDescent="0.3">
      <c r="A2173" s="1">
        <v>44201</v>
      </c>
      <c r="B2173" s="2">
        <v>268.2900085</v>
      </c>
      <c r="C2173" s="2">
        <v>272.39999390000003</v>
      </c>
      <c r="D2173" s="2">
        <v>268.2099915</v>
      </c>
      <c r="E2173" s="2">
        <v>270.97000120000001</v>
      </c>
      <c r="F2173" s="2">
        <v>269.9388123</v>
      </c>
      <c r="G2173" s="2">
        <v>9871600</v>
      </c>
      <c r="H2173" s="2" cm="1">
        <f t="array" ref="H2173">IF(ROW()=ROW(Stocks[#Headers])+1, 0, Stocks[[#This Row],[Date]] - INDEX(Stocks[Date], ROW()-ROW(Stocks[#Headers])))</f>
        <v>0</v>
      </c>
    </row>
    <row r="2174" spans="1:8" x14ac:dyDescent="0.3">
      <c r="A2174" s="1">
        <v>44202</v>
      </c>
      <c r="B2174" s="2">
        <v>262</v>
      </c>
      <c r="C2174" s="2">
        <v>267.75</v>
      </c>
      <c r="D2174" s="2">
        <v>260.01000979999998</v>
      </c>
      <c r="E2174" s="2">
        <v>263.30999759999997</v>
      </c>
      <c r="F2174" s="2">
        <v>262.30801389999999</v>
      </c>
      <c r="G2174" s="2">
        <v>24354100</v>
      </c>
      <c r="H2174" s="2" cm="1">
        <f t="array" ref="H2174">IF(ROW()=ROW(Stocks[#Headers])+1, 0, Stocks[[#This Row],[Date]] - INDEX(Stocks[Date], ROW()-ROW(Stocks[#Headers])))</f>
        <v>0</v>
      </c>
    </row>
    <row r="2175" spans="1:8" x14ac:dyDescent="0.3">
      <c r="A2175" s="1">
        <v>44203</v>
      </c>
      <c r="B2175" s="2">
        <v>265.89999390000003</v>
      </c>
      <c r="C2175" s="2">
        <v>271.60998540000003</v>
      </c>
      <c r="D2175" s="2">
        <v>264.77999879999999</v>
      </c>
      <c r="E2175" s="2">
        <v>268.73999020000002</v>
      </c>
      <c r="F2175" s="2">
        <v>267.71731569999997</v>
      </c>
      <c r="G2175" s="2">
        <v>15789800</v>
      </c>
      <c r="H2175" s="2" cm="1">
        <f t="array" ref="H2175">IF(ROW()=ROW(Stocks[#Headers])+1, 0, Stocks[[#This Row],[Date]] - INDEX(Stocks[Date], ROW()-ROW(Stocks[#Headers])))</f>
        <v>0</v>
      </c>
    </row>
    <row r="2176" spans="1:8" x14ac:dyDescent="0.3">
      <c r="A2176" s="1">
        <v>44204</v>
      </c>
      <c r="B2176" s="2">
        <v>268.30999759999997</v>
      </c>
      <c r="C2176" s="2">
        <v>268.9500122</v>
      </c>
      <c r="D2176" s="2">
        <v>263.17999270000001</v>
      </c>
      <c r="E2176" s="2">
        <v>267.57000729999999</v>
      </c>
      <c r="F2176" s="2">
        <v>266.55181879999998</v>
      </c>
      <c r="G2176" s="2">
        <v>18528300</v>
      </c>
      <c r="H2176" s="2" cm="1">
        <f t="array" ref="H2176">IF(ROW()=ROW(Stocks[#Headers])+1, 0, Stocks[[#This Row],[Date]] - INDEX(Stocks[Date], ROW()-ROW(Stocks[#Headers])))</f>
        <v>0</v>
      </c>
    </row>
    <row r="2177" spans="1:8" x14ac:dyDescent="0.3">
      <c r="A2177" s="1">
        <v>44207</v>
      </c>
      <c r="B2177" s="2">
        <v>260.48001099999999</v>
      </c>
      <c r="C2177" s="2">
        <v>263.47000120000001</v>
      </c>
      <c r="D2177" s="2">
        <v>255.8999939</v>
      </c>
      <c r="E2177" s="2">
        <v>256.8399963</v>
      </c>
      <c r="F2177" s="2">
        <v>255.8626251</v>
      </c>
      <c r="G2177" s="2">
        <v>30412300</v>
      </c>
      <c r="H2177" s="2" cm="1">
        <f t="array" ref="H2177">IF(ROW()=ROW(Stocks[#Headers])+1, 0, Stocks[[#This Row],[Date]] - INDEX(Stocks[Date], ROW()-ROW(Stocks[#Headers])))</f>
        <v>0</v>
      </c>
    </row>
    <row r="2178" spans="1:8" x14ac:dyDescent="0.3">
      <c r="A2178" s="1">
        <v>44208</v>
      </c>
      <c r="B2178" s="2">
        <v>256.63000490000002</v>
      </c>
      <c r="C2178" s="2">
        <v>259.72000120000001</v>
      </c>
      <c r="D2178" s="2">
        <v>250.3000031</v>
      </c>
      <c r="E2178" s="2">
        <v>251.0899963</v>
      </c>
      <c r="F2178" s="2">
        <v>250.1345062</v>
      </c>
      <c r="G2178" s="2">
        <v>26383500</v>
      </c>
      <c r="H2178" s="2" cm="1">
        <f t="array" ref="H2178">IF(ROW()=ROW(Stocks[#Headers])+1, 0, Stocks[[#This Row],[Date]] - INDEX(Stocks[Date], ROW()-ROW(Stocks[#Headers])))</f>
        <v>0</v>
      </c>
    </row>
    <row r="2179" spans="1:8" x14ac:dyDescent="0.3">
      <c r="A2179" s="1">
        <v>44209</v>
      </c>
      <c r="B2179" s="2">
        <v>251.5500031</v>
      </c>
      <c r="C2179" s="2">
        <v>253.9499969</v>
      </c>
      <c r="D2179" s="2">
        <v>249.1999969</v>
      </c>
      <c r="E2179" s="2">
        <v>251.63999939999999</v>
      </c>
      <c r="F2179" s="2">
        <v>250.68240359999999</v>
      </c>
      <c r="G2179" s="2">
        <v>19528900</v>
      </c>
      <c r="H2179" s="2" cm="1">
        <f t="array" ref="H2179">IF(ROW()=ROW(Stocks[#Headers])+1, 0, Stocks[[#This Row],[Date]] - INDEX(Stocks[Date], ROW()-ROW(Stocks[#Headers])))</f>
        <v>0</v>
      </c>
    </row>
    <row r="2180" spans="1:8" x14ac:dyDescent="0.3">
      <c r="A2180" s="1">
        <v>44210</v>
      </c>
      <c r="B2180" s="2">
        <v>253.3999939</v>
      </c>
      <c r="C2180" s="2">
        <v>255.02999879999999</v>
      </c>
      <c r="D2180" s="2">
        <v>244.61000060000001</v>
      </c>
      <c r="E2180" s="2">
        <v>245.63999939999999</v>
      </c>
      <c r="F2180" s="2">
        <v>244.7052612</v>
      </c>
      <c r="G2180" s="2">
        <v>29739400</v>
      </c>
      <c r="H2180" s="2" cm="1">
        <f t="array" ref="H2180">IF(ROW()=ROW(Stocks[#Headers])+1, 0, Stocks[[#This Row],[Date]] - INDEX(Stocks[Date], ROW()-ROW(Stocks[#Headers])))</f>
        <v>0</v>
      </c>
    </row>
    <row r="2181" spans="1:8" x14ac:dyDescent="0.3">
      <c r="A2181" s="1">
        <v>44211</v>
      </c>
      <c r="B2181" s="2">
        <v>247.8999939</v>
      </c>
      <c r="C2181" s="2">
        <v>253.86000060000001</v>
      </c>
      <c r="D2181" s="2">
        <v>247.1600037</v>
      </c>
      <c r="E2181" s="2">
        <v>251.36000060000001</v>
      </c>
      <c r="F2181" s="2">
        <v>250.4034729</v>
      </c>
      <c r="G2181" s="2">
        <v>24942900</v>
      </c>
      <c r="H2181" s="2" cm="1">
        <f t="array" ref="H2181">IF(ROW()=ROW(Stocks[#Headers])+1, 0, Stocks[[#This Row],[Date]] - INDEX(Stocks[Date], ROW()-ROW(Stocks[#Headers])))</f>
        <v>0</v>
      </c>
    </row>
    <row r="2182" spans="1:8" x14ac:dyDescent="0.3">
      <c r="A2182" s="1">
        <v>44215</v>
      </c>
      <c r="B2182" s="2">
        <v>256.89999390000003</v>
      </c>
      <c r="C2182" s="2">
        <v>262.2000122</v>
      </c>
      <c r="D2182" s="2">
        <v>252.72000120000001</v>
      </c>
      <c r="E2182" s="2">
        <v>261.10000609999997</v>
      </c>
      <c r="F2182" s="2">
        <v>260.10644530000002</v>
      </c>
      <c r="G2182" s="2">
        <v>28028500</v>
      </c>
      <c r="H2182" s="2" cm="1">
        <f t="array" ref="H2182">IF(ROW()=ROW(Stocks[#Headers])+1, 0, Stocks[[#This Row],[Date]] - INDEX(Stocks[Date], ROW()-ROW(Stocks[#Headers])))</f>
        <v>0</v>
      </c>
    </row>
    <row r="2183" spans="1:8" x14ac:dyDescent="0.3">
      <c r="A2183" s="1">
        <v>44216</v>
      </c>
      <c r="B2183" s="2">
        <v>268.92999270000001</v>
      </c>
      <c r="C2183" s="2">
        <v>270.32000729999999</v>
      </c>
      <c r="D2183" s="2">
        <v>263.60000609999997</v>
      </c>
      <c r="E2183" s="2">
        <v>267.48001099999999</v>
      </c>
      <c r="F2183" s="2">
        <v>266.46215819999998</v>
      </c>
      <c r="G2183" s="2">
        <v>25199900</v>
      </c>
      <c r="H2183" s="2" cm="1">
        <f t="array" ref="H2183">IF(ROW()=ROW(Stocks[#Headers])+1, 0, Stocks[[#This Row],[Date]] - INDEX(Stocks[Date], ROW()-ROW(Stocks[#Headers])))</f>
        <v>0</v>
      </c>
    </row>
    <row r="2184" spans="1:8" x14ac:dyDescent="0.3">
      <c r="A2184" s="1">
        <v>44217</v>
      </c>
      <c r="B2184" s="2">
        <v>269.26000979999998</v>
      </c>
      <c r="C2184" s="2">
        <v>273.60000609999997</v>
      </c>
      <c r="D2184" s="2">
        <v>267.48999020000002</v>
      </c>
      <c r="E2184" s="2">
        <v>272.86999509999998</v>
      </c>
      <c r="F2184" s="2">
        <v>271.83160400000003</v>
      </c>
      <c r="G2184" s="2">
        <v>20838700</v>
      </c>
      <c r="H2184" s="2" cm="1">
        <f t="array" ref="H2184">IF(ROW()=ROW(Stocks[#Headers])+1, 0, Stocks[[#This Row],[Date]] - INDEX(Stocks[Date], ROW()-ROW(Stocks[#Headers])))</f>
        <v>0</v>
      </c>
    </row>
    <row r="2185" spans="1:8" x14ac:dyDescent="0.3">
      <c r="A2185" s="1">
        <v>44218</v>
      </c>
      <c r="B2185" s="2">
        <v>272.01000979999998</v>
      </c>
      <c r="C2185" s="2">
        <v>278.47000120000001</v>
      </c>
      <c r="D2185" s="2">
        <v>272</v>
      </c>
      <c r="E2185" s="2">
        <v>274.5</v>
      </c>
      <c r="F2185" s="2">
        <v>273.45541379999997</v>
      </c>
      <c r="G2185" s="2">
        <v>21954000</v>
      </c>
      <c r="H2185" s="2" cm="1">
        <f t="array" ref="H2185">IF(ROW()=ROW(Stocks[#Headers])+1, 0, Stocks[[#This Row],[Date]] - INDEX(Stocks[Date], ROW()-ROW(Stocks[#Headers])))</f>
        <v>0</v>
      </c>
    </row>
    <row r="2186" spans="1:8" x14ac:dyDescent="0.3">
      <c r="A2186" s="1">
        <v>44221</v>
      </c>
      <c r="B2186" s="2">
        <v>278.14001459999997</v>
      </c>
      <c r="C2186" s="2">
        <v>280.10000609999997</v>
      </c>
      <c r="D2186" s="2">
        <v>271.51000979999998</v>
      </c>
      <c r="E2186" s="2">
        <v>278.01000979999998</v>
      </c>
      <c r="F2186" s="2">
        <v>276.95208739999998</v>
      </c>
      <c r="G2186" s="2">
        <v>19087000</v>
      </c>
      <c r="H2186" s="2" cm="1">
        <f t="array" ref="H2186">IF(ROW()=ROW(Stocks[#Headers])+1, 0, Stocks[[#This Row],[Date]] - INDEX(Stocks[Date], ROW()-ROW(Stocks[#Headers])))</f>
        <v>0</v>
      </c>
    </row>
    <row r="2187" spans="1:8" x14ac:dyDescent="0.3">
      <c r="A2187" s="1">
        <v>44222</v>
      </c>
      <c r="B2187" s="2">
        <v>278.14001459999997</v>
      </c>
      <c r="C2187" s="2">
        <v>285.39001459999997</v>
      </c>
      <c r="D2187" s="2">
        <v>277.80999759999997</v>
      </c>
      <c r="E2187" s="2">
        <v>282.0499878</v>
      </c>
      <c r="F2187" s="2">
        <v>280.97665410000002</v>
      </c>
      <c r="G2187" s="2">
        <v>19373600</v>
      </c>
      <c r="H2187" s="2" cm="1">
        <f t="array" ref="H2187">IF(ROW()=ROW(Stocks[#Headers])+1, 0, Stocks[[#This Row],[Date]] - INDEX(Stocks[Date], ROW()-ROW(Stocks[#Headers])))</f>
        <v>0</v>
      </c>
    </row>
    <row r="2188" spans="1:8" x14ac:dyDescent="0.3">
      <c r="A2188" s="1">
        <v>44223</v>
      </c>
      <c r="B2188" s="2">
        <v>282.52999879999999</v>
      </c>
      <c r="C2188" s="2">
        <v>283.4500122</v>
      </c>
      <c r="D2188" s="2">
        <v>268.11999509999998</v>
      </c>
      <c r="E2188" s="2">
        <v>272.14001459999997</v>
      </c>
      <c r="F2188" s="2">
        <v>271.10440060000002</v>
      </c>
      <c r="G2188" s="2">
        <v>35346200</v>
      </c>
      <c r="H2188" s="2" cm="1">
        <f t="array" ref="H2188">IF(ROW()=ROW(Stocks[#Headers])+1, 0, Stocks[[#This Row],[Date]] - INDEX(Stocks[Date], ROW()-ROW(Stocks[#Headers])))</f>
        <v>0</v>
      </c>
    </row>
    <row r="2189" spans="1:8" x14ac:dyDescent="0.3">
      <c r="A2189" s="1">
        <v>44224</v>
      </c>
      <c r="B2189" s="2">
        <v>277.17999270000001</v>
      </c>
      <c r="C2189" s="2">
        <v>286.7900085</v>
      </c>
      <c r="D2189" s="2">
        <v>264.7000122</v>
      </c>
      <c r="E2189" s="2">
        <v>265</v>
      </c>
      <c r="F2189" s="2">
        <v>263.99157709999997</v>
      </c>
      <c r="G2189" s="2">
        <v>37758800</v>
      </c>
      <c r="H2189" s="2" cm="1">
        <f t="array" ref="H2189">IF(ROW()=ROW(Stocks[#Headers])+1, 0, Stocks[[#This Row],[Date]] - INDEX(Stocks[Date], ROW()-ROW(Stocks[#Headers])))</f>
        <v>0</v>
      </c>
    </row>
    <row r="2190" spans="1:8" x14ac:dyDescent="0.3">
      <c r="A2190" s="1">
        <v>44225</v>
      </c>
      <c r="B2190" s="2">
        <v>265.2999878</v>
      </c>
      <c r="C2190" s="2">
        <v>266.55999759999997</v>
      </c>
      <c r="D2190" s="2">
        <v>254.8500061</v>
      </c>
      <c r="E2190" s="2">
        <v>258.32998659999998</v>
      </c>
      <c r="F2190" s="2">
        <v>257.34695429999999</v>
      </c>
      <c r="G2190" s="2">
        <v>30389500</v>
      </c>
      <c r="H2190" s="2" cm="1">
        <f t="array" ref="H2190">IF(ROW()=ROW(Stocks[#Headers])+1, 0, Stocks[[#This Row],[Date]] - INDEX(Stocks[Date], ROW()-ROW(Stocks[#Headers])))</f>
        <v>0</v>
      </c>
    </row>
    <row r="2191" spans="1:8" x14ac:dyDescent="0.3">
      <c r="A2191" s="1">
        <v>44228</v>
      </c>
      <c r="B2191" s="2">
        <v>259.51998900000001</v>
      </c>
      <c r="C2191" s="2">
        <v>264.17001340000002</v>
      </c>
      <c r="D2191" s="2">
        <v>254.9100037</v>
      </c>
      <c r="E2191" s="2">
        <v>262.01000979999998</v>
      </c>
      <c r="F2191" s="2">
        <v>261.01293950000002</v>
      </c>
      <c r="G2191" s="2">
        <v>22914300</v>
      </c>
      <c r="H2191" s="2" cm="1">
        <f t="array" ref="H2191">IF(ROW()=ROW(Stocks[#Headers])+1, 0, Stocks[[#This Row],[Date]] - INDEX(Stocks[Date], ROW()-ROW(Stocks[#Headers])))</f>
        <v>0</v>
      </c>
    </row>
    <row r="2192" spans="1:8" x14ac:dyDescent="0.3">
      <c r="A2192" s="1">
        <v>44229</v>
      </c>
      <c r="B2192" s="2">
        <v>264</v>
      </c>
      <c r="C2192" s="2">
        <v>268.85000609999997</v>
      </c>
      <c r="D2192" s="2">
        <v>263.26998900000001</v>
      </c>
      <c r="E2192" s="2">
        <v>267.07998659999998</v>
      </c>
      <c r="F2192" s="2">
        <v>266.06365970000002</v>
      </c>
      <c r="G2192" s="2">
        <v>17320800</v>
      </c>
      <c r="H2192" s="2" cm="1">
        <f t="array" ref="H2192">IF(ROW()=ROW(Stocks[#Headers])+1, 0, Stocks[[#This Row],[Date]] - INDEX(Stocks[Date], ROW()-ROW(Stocks[#Headers])))</f>
        <v>0</v>
      </c>
    </row>
    <row r="2193" spans="1:8" x14ac:dyDescent="0.3">
      <c r="A2193" s="1">
        <v>44230</v>
      </c>
      <c r="B2193" s="2">
        <v>265.61999509999998</v>
      </c>
      <c r="C2193" s="2">
        <v>269.2000122</v>
      </c>
      <c r="D2193" s="2">
        <v>263.8399963</v>
      </c>
      <c r="E2193" s="2">
        <v>266.64999390000003</v>
      </c>
      <c r="F2193" s="2">
        <v>265.63528439999999</v>
      </c>
      <c r="G2193" s="2">
        <v>14223400</v>
      </c>
      <c r="H2193" s="2" cm="1">
        <f t="array" ref="H2193">IF(ROW()=ROW(Stocks[#Headers])+1, 0, Stocks[[#This Row],[Date]] - INDEX(Stocks[Date], ROW()-ROW(Stocks[#Headers])))</f>
        <v>0</v>
      </c>
    </row>
    <row r="2194" spans="1:8" x14ac:dyDescent="0.3">
      <c r="A2194" s="1">
        <v>44231</v>
      </c>
      <c r="B2194" s="2">
        <v>267.01000979999998</v>
      </c>
      <c r="C2194" s="2">
        <v>268.1600037</v>
      </c>
      <c r="D2194" s="2">
        <v>264</v>
      </c>
      <c r="E2194" s="2">
        <v>266.48999020000002</v>
      </c>
      <c r="F2194" s="2">
        <v>265.47589110000001</v>
      </c>
      <c r="G2194" s="2">
        <v>16060000</v>
      </c>
      <c r="H2194" s="2" cm="1">
        <f t="array" ref="H2194">IF(ROW()=ROW(Stocks[#Headers])+1, 0, Stocks[[#This Row],[Date]] - INDEX(Stocks[Date], ROW()-ROW(Stocks[#Headers])))</f>
        <v>0</v>
      </c>
    </row>
    <row r="2195" spans="1:8" x14ac:dyDescent="0.3">
      <c r="A2195" s="1">
        <v>44232</v>
      </c>
      <c r="B2195" s="2">
        <v>266.7999878</v>
      </c>
      <c r="C2195" s="2">
        <v>269.17001340000002</v>
      </c>
      <c r="D2195" s="2">
        <v>265.67001340000002</v>
      </c>
      <c r="E2195" s="2">
        <v>268.10000609999997</v>
      </c>
      <c r="F2195" s="2">
        <v>267.07977290000002</v>
      </c>
      <c r="G2195" s="2">
        <v>12454400</v>
      </c>
      <c r="H2195" s="2" cm="1">
        <f t="array" ref="H2195">IF(ROW()=ROW(Stocks[#Headers])+1, 0, Stocks[[#This Row],[Date]] - INDEX(Stocks[Date], ROW()-ROW(Stocks[#Headers])))</f>
        <v>0</v>
      </c>
    </row>
    <row r="2196" spans="1:8" x14ac:dyDescent="0.3">
      <c r="A2196" s="1">
        <v>44235</v>
      </c>
      <c r="B2196" s="2">
        <v>268.75</v>
      </c>
      <c r="C2196" s="2">
        <v>269.85998540000003</v>
      </c>
      <c r="D2196" s="2">
        <v>265</v>
      </c>
      <c r="E2196" s="2">
        <v>266.57998659999998</v>
      </c>
      <c r="F2196" s="2">
        <v>265.56555179999998</v>
      </c>
      <c r="G2196" s="2">
        <v>13755200</v>
      </c>
      <c r="H2196" s="2" cm="1">
        <f t="array" ref="H2196">IF(ROW()=ROW(Stocks[#Headers])+1, 0, Stocks[[#This Row],[Date]] - INDEX(Stocks[Date], ROW()-ROW(Stocks[#Headers])))</f>
        <v>0</v>
      </c>
    </row>
    <row r="2197" spans="1:8" x14ac:dyDescent="0.3">
      <c r="A2197" s="1">
        <v>44236</v>
      </c>
      <c r="B2197" s="2">
        <v>266.44000240000003</v>
      </c>
      <c r="C2197" s="2">
        <v>273.39001459999997</v>
      </c>
      <c r="D2197" s="2">
        <v>265.75</v>
      </c>
      <c r="E2197" s="2">
        <v>269.4500122</v>
      </c>
      <c r="F2197" s="2">
        <v>268.42468259999998</v>
      </c>
      <c r="G2197" s="2">
        <v>14613400</v>
      </c>
      <c r="H2197" s="2" cm="1">
        <f t="array" ref="H2197">IF(ROW()=ROW(Stocks[#Headers])+1, 0, Stocks[[#This Row],[Date]] - INDEX(Stocks[Date], ROW()-ROW(Stocks[#Headers])))</f>
        <v>0</v>
      </c>
    </row>
    <row r="2198" spans="1:8" x14ac:dyDescent="0.3">
      <c r="A2198" s="1">
        <v>44237</v>
      </c>
      <c r="B2198" s="2">
        <v>272.4500122</v>
      </c>
      <c r="C2198" s="2">
        <v>273.7999878</v>
      </c>
      <c r="D2198" s="2">
        <v>267.72000120000001</v>
      </c>
      <c r="E2198" s="2">
        <v>271.86999509999998</v>
      </c>
      <c r="F2198" s="2">
        <v>270.83541869999999</v>
      </c>
      <c r="G2198" s="2">
        <v>14687200</v>
      </c>
      <c r="H2198" s="2" cm="1">
        <f t="array" ref="H2198">IF(ROW()=ROW(Stocks[#Headers])+1, 0, Stocks[[#This Row],[Date]] - INDEX(Stocks[Date], ROW()-ROW(Stocks[#Headers])))</f>
        <v>0</v>
      </c>
    </row>
    <row r="2199" spans="1:8" x14ac:dyDescent="0.3">
      <c r="A2199" s="1">
        <v>44238</v>
      </c>
      <c r="B2199" s="2">
        <v>271.89001459999997</v>
      </c>
      <c r="C2199" s="2">
        <v>273.57998659999998</v>
      </c>
      <c r="D2199" s="2">
        <v>268.48999020000002</v>
      </c>
      <c r="E2199" s="2">
        <v>270.39001459999997</v>
      </c>
      <c r="F2199" s="2">
        <v>269.36108400000001</v>
      </c>
      <c r="G2199" s="2">
        <v>12828600</v>
      </c>
      <c r="H2199" s="2" cm="1">
        <f t="array" ref="H2199">IF(ROW()=ROW(Stocks[#Headers])+1, 0, Stocks[[#This Row],[Date]] - INDEX(Stocks[Date], ROW()-ROW(Stocks[#Headers])))</f>
        <v>0</v>
      </c>
    </row>
    <row r="2200" spans="1:8" x14ac:dyDescent="0.3">
      <c r="A2200" s="1">
        <v>44239</v>
      </c>
      <c r="B2200" s="2">
        <v>270.51998900000001</v>
      </c>
      <c r="C2200" s="2">
        <v>271.17999270000001</v>
      </c>
      <c r="D2200" s="2">
        <v>268.3399963</v>
      </c>
      <c r="E2200" s="2">
        <v>270.5</v>
      </c>
      <c r="F2200" s="2">
        <v>269.47064210000002</v>
      </c>
      <c r="G2200" s="2">
        <v>9097600</v>
      </c>
      <c r="H2200" s="2" cm="1">
        <f t="array" ref="H2200">IF(ROW()=ROW(Stocks[#Headers])+1, 0, Stocks[[#This Row],[Date]] - INDEX(Stocks[Date], ROW()-ROW(Stocks[#Headers])))</f>
        <v>0</v>
      </c>
    </row>
    <row r="2201" spans="1:8" x14ac:dyDescent="0.3">
      <c r="A2201" s="1">
        <v>44243</v>
      </c>
      <c r="B2201" s="2">
        <v>270.7999878</v>
      </c>
      <c r="C2201" s="2">
        <v>276.60000609999997</v>
      </c>
      <c r="D2201" s="2">
        <v>270.0499878</v>
      </c>
      <c r="E2201" s="2">
        <v>273.97000120000001</v>
      </c>
      <c r="F2201" s="2">
        <v>272.92742920000001</v>
      </c>
      <c r="G2201" s="2">
        <v>15417200</v>
      </c>
      <c r="H2201" s="2" cm="1">
        <f t="array" ref="H2201">IF(ROW()=ROW(Stocks[#Headers])+1, 0, Stocks[[#This Row],[Date]] - INDEX(Stocks[Date], ROW()-ROW(Stocks[#Headers])))</f>
        <v>0</v>
      </c>
    </row>
    <row r="2202" spans="1:8" x14ac:dyDescent="0.3">
      <c r="A2202" s="1">
        <v>44244</v>
      </c>
      <c r="B2202" s="2">
        <v>271.23999020000002</v>
      </c>
      <c r="C2202" s="2">
        <v>273.97000120000001</v>
      </c>
      <c r="D2202" s="2">
        <v>269.57998659999998</v>
      </c>
      <c r="E2202" s="2">
        <v>273.57000729999999</v>
      </c>
      <c r="F2202" s="2">
        <v>272.52896120000003</v>
      </c>
      <c r="G2202" s="2">
        <v>12763200</v>
      </c>
      <c r="H2202" s="2" cm="1">
        <f t="array" ref="H2202">IF(ROW()=ROW(Stocks[#Headers])+1, 0, Stocks[[#This Row],[Date]] - INDEX(Stocks[Date], ROW()-ROW(Stocks[#Headers])))</f>
        <v>0</v>
      </c>
    </row>
    <row r="2203" spans="1:8" x14ac:dyDescent="0.3">
      <c r="A2203" s="1">
        <v>44245</v>
      </c>
      <c r="B2203" s="2">
        <v>269.57000729999999</v>
      </c>
      <c r="C2203" s="2">
        <v>271.9500122</v>
      </c>
      <c r="D2203" s="2">
        <v>266.02999879999999</v>
      </c>
      <c r="E2203" s="2">
        <v>269.39001459999997</v>
      </c>
      <c r="F2203" s="2">
        <v>268.36489870000003</v>
      </c>
      <c r="G2203" s="2">
        <v>15249100</v>
      </c>
      <c r="H2203" s="2" cm="1">
        <f t="array" ref="H2203">IF(ROW()=ROW(Stocks[#Headers])+1, 0, Stocks[[#This Row],[Date]] - INDEX(Stocks[Date], ROW()-ROW(Stocks[#Headers])))</f>
        <v>0</v>
      </c>
    </row>
    <row r="2204" spans="1:8" x14ac:dyDescent="0.3">
      <c r="A2204" s="1">
        <v>44246</v>
      </c>
      <c r="B2204" s="2">
        <v>269.85998540000003</v>
      </c>
      <c r="C2204" s="2">
        <v>270.26998900000001</v>
      </c>
      <c r="D2204" s="2">
        <v>260.14999390000003</v>
      </c>
      <c r="E2204" s="2">
        <v>261.55999759999997</v>
      </c>
      <c r="F2204" s="2">
        <v>260.56466669999998</v>
      </c>
      <c r="G2204" s="2">
        <v>25622600</v>
      </c>
      <c r="H2204" s="2" cm="1">
        <f t="array" ref="H2204">IF(ROW()=ROW(Stocks[#Headers])+1, 0, Stocks[[#This Row],[Date]] - INDEX(Stocks[Date], ROW()-ROW(Stocks[#Headers])))</f>
        <v>0</v>
      </c>
    </row>
    <row r="2205" spans="1:8" x14ac:dyDescent="0.3">
      <c r="A2205" s="1">
        <v>44249</v>
      </c>
      <c r="B2205" s="2">
        <v>257.9500122</v>
      </c>
      <c r="C2205" s="2">
        <v>263.07000729999999</v>
      </c>
      <c r="D2205" s="2">
        <v>257.52999879999999</v>
      </c>
      <c r="E2205" s="2">
        <v>260.32998659999998</v>
      </c>
      <c r="F2205" s="2">
        <v>259.33932499999997</v>
      </c>
      <c r="G2205" s="2">
        <v>17434900</v>
      </c>
      <c r="H2205" s="2" cm="1">
        <f t="array" ref="H2205">IF(ROW()=ROW(Stocks[#Headers])+1, 0, Stocks[[#This Row],[Date]] - INDEX(Stocks[Date], ROW()-ROW(Stocks[#Headers])))</f>
        <v>0</v>
      </c>
    </row>
    <row r="2206" spans="1:8" x14ac:dyDescent="0.3">
      <c r="A2206" s="1">
        <v>44250</v>
      </c>
      <c r="B2206" s="2">
        <v>259.5</v>
      </c>
      <c r="C2206" s="2">
        <v>267.4599915</v>
      </c>
      <c r="D2206" s="2">
        <v>254.96000670000001</v>
      </c>
      <c r="E2206" s="2">
        <v>265.85998540000003</v>
      </c>
      <c r="F2206" s="2">
        <v>264.84826659999999</v>
      </c>
      <c r="G2206" s="2">
        <v>21924600</v>
      </c>
      <c r="H2206" s="2" cm="1">
        <f t="array" ref="H2206">IF(ROW()=ROW(Stocks[#Headers])+1, 0, Stocks[[#This Row],[Date]] - INDEX(Stocks[Date], ROW()-ROW(Stocks[#Headers])))</f>
        <v>0</v>
      </c>
    </row>
    <row r="2207" spans="1:8" x14ac:dyDescent="0.3">
      <c r="A2207" s="1">
        <v>44251</v>
      </c>
      <c r="B2207" s="2">
        <v>262.32998659999998</v>
      </c>
      <c r="C2207" s="2">
        <v>266.38000490000002</v>
      </c>
      <c r="D2207" s="2">
        <v>258.39001459999997</v>
      </c>
      <c r="E2207" s="2">
        <v>264.30999759999997</v>
      </c>
      <c r="F2207" s="2">
        <v>263.30419920000003</v>
      </c>
      <c r="G2207" s="2">
        <v>15736100</v>
      </c>
      <c r="H2207" s="2" cm="1">
        <f t="array" ref="H2207">IF(ROW()=ROW(Stocks[#Headers])+1, 0, Stocks[[#This Row],[Date]] - INDEX(Stocks[Date], ROW()-ROW(Stocks[#Headers])))</f>
        <v>0</v>
      </c>
    </row>
    <row r="2208" spans="1:8" x14ac:dyDescent="0.3">
      <c r="A2208" s="1">
        <v>44252</v>
      </c>
      <c r="B2208" s="2">
        <v>262.2999878</v>
      </c>
      <c r="C2208" s="2">
        <v>266.94000240000003</v>
      </c>
      <c r="D2208" s="2">
        <v>254.03999329999999</v>
      </c>
      <c r="E2208" s="2">
        <v>254.6900024</v>
      </c>
      <c r="F2208" s="2">
        <v>253.72080990000001</v>
      </c>
      <c r="G2208" s="2">
        <v>19053100</v>
      </c>
      <c r="H2208" s="2" cm="1">
        <f t="array" ref="H2208">IF(ROW()=ROW(Stocks[#Headers])+1, 0, Stocks[[#This Row],[Date]] - INDEX(Stocks[Date], ROW()-ROW(Stocks[#Headers])))</f>
        <v>0</v>
      </c>
    </row>
    <row r="2209" spans="1:8" x14ac:dyDescent="0.3">
      <c r="A2209" s="1">
        <v>44253</v>
      </c>
      <c r="B2209" s="2">
        <v>256.47000120000001</v>
      </c>
      <c r="C2209" s="2">
        <v>265.5499878</v>
      </c>
      <c r="D2209" s="2">
        <v>256.47000120000001</v>
      </c>
      <c r="E2209" s="2">
        <v>257.61999509999998</v>
      </c>
      <c r="F2209" s="2">
        <v>256.6396484</v>
      </c>
      <c r="G2209" s="2">
        <v>26619500</v>
      </c>
      <c r="H2209" s="2" cm="1">
        <f t="array" ref="H2209">IF(ROW()=ROW(Stocks[#Headers])+1, 0, Stocks[[#This Row],[Date]] - INDEX(Stocks[Date], ROW()-ROW(Stocks[#Headers])))</f>
        <v>0</v>
      </c>
    </row>
    <row r="2210" spans="1:8" x14ac:dyDescent="0.3">
      <c r="A2210" s="1">
        <v>44256</v>
      </c>
      <c r="B2210" s="2">
        <v>260.82000729999999</v>
      </c>
      <c r="C2210" s="2">
        <v>266.64999390000003</v>
      </c>
      <c r="D2210" s="2">
        <v>257.89999390000003</v>
      </c>
      <c r="E2210" s="2">
        <v>264.9100037</v>
      </c>
      <c r="F2210" s="2">
        <v>263.90191650000003</v>
      </c>
      <c r="G2210" s="2">
        <v>22157300</v>
      </c>
      <c r="H2210" s="2" cm="1">
        <f t="array" ref="H2210">IF(ROW()=ROW(Stocks[#Headers])+1, 0, Stocks[[#This Row],[Date]] - INDEX(Stocks[Date], ROW()-ROW(Stocks[#Headers])))</f>
        <v>0</v>
      </c>
    </row>
    <row r="2211" spans="1:8" x14ac:dyDescent="0.3">
      <c r="A2211" s="1">
        <v>44257</v>
      </c>
      <c r="B2211" s="2">
        <v>265.77999879999999</v>
      </c>
      <c r="C2211" s="2">
        <v>266.7099915</v>
      </c>
      <c r="D2211" s="2">
        <v>258.64999390000003</v>
      </c>
      <c r="E2211" s="2">
        <v>259</v>
      </c>
      <c r="F2211" s="2">
        <v>258.01440430000002</v>
      </c>
      <c r="G2211" s="2">
        <v>15191700</v>
      </c>
      <c r="H2211" s="2" cm="1">
        <f t="array" ref="H2211">IF(ROW()=ROW(Stocks[#Headers])+1, 0, Stocks[[#This Row],[Date]] - INDEX(Stocks[Date], ROW()-ROW(Stocks[#Headers])))</f>
        <v>0</v>
      </c>
    </row>
    <row r="2212" spans="1:8" x14ac:dyDescent="0.3">
      <c r="A2212" s="1">
        <v>44258</v>
      </c>
      <c r="B2212" s="2">
        <v>260.2900085</v>
      </c>
      <c r="C2212" s="2">
        <v>260.98999020000002</v>
      </c>
      <c r="D2212" s="2">
        <v>255.1000061</v>
      </c>
      <c r="E2212" s="2">
        <v>255.4100037</v>
      </c>
      <c r="F2212" s="2">
        <v>254.4380798</v>
      </c>
      <c r="G2212" s="2">
        <v>15513500</v>
      </c>
      <c r="H2212" s="2" cm="1">
        <f t="array" ref="H2212">IF(ROW()=ROW(Stocks[#Headers])+1, 0, Stocks[[#This Row],[Date]] - INDEX(Stocks[Date], ROW()-ROW(Stocks[#Headers])))</f>
        <v>0</v>
      </c>
    </row>
    <row r="2213" spans="1:8" x14ac:dyDescent="0.3">
      <c r="A2213" s="1">
        <v>44259</v>
      </c>
      <c r="B2213" s="2">
        <v>256.47000120000001</v>
      </c>
      <c r="C2213" s="2">
        <v>266.48999020000002</v>
      </c>
      <c r="D2213" s="2">
        <v>253.5</v>
      </c>
      <c r="E2213" s="2">
        <v>257.64001459999997</v>
      </c>
      <c r="F2213" s="2">
        <v>256.65960689999997</v>
      </c>
      <c r="G2213" s="2">
        <v>31626500</v>
      </c>
      <c r="H2213" s="2" cm="1">
        <f t="array" ref="H2213">IF(ROW()=ROW(Stocks[#Headers])+1, 0, Stocks[[#This Row],[Date]] - INDEX(Stocks[Date], ROW()-ROW(Stocks[#Headers])))</f>
        <v>0</v>
      </c>
    </row>
    <row r="2214" spans="1:8" x14ac:dyDescent="0.3">
      <c r="A2214" s="1">
        <v>44260</v>
      </c>
      <c r="B2214" s="2">
        <v>260.67001340000002</v>
      </c>
      <c r="C2214" s="2">
        <v>265.4500122</v>
      </c>
      <c r="D2214" s="2">
        <v>255.61000060000001</v>
      </c>
      <c r="E2214" s="2">
        <v>264.27999879999999</v>
      </c>
      <c r="F2214" s="2">
        <v>263.274292</v>
      </c>
      <c r="G2214" s="2">
        <v>26820100</v>
      </c>
      <c r="H2214" s="2" cm="1">
        <f t="array" ref="H2214">IF(ROW()=ROW(Stocks[#Headers])+1, 0, Stocks[[#This Row],[Date]] - INDEX(Stocks[Date], ROW()-ROW(Stocks[#Headers])))</f>
        <v>0</v>
      </c>
    </row>
    <row r="2215" spans="1:8" x14ac:dyDescent="0.3">
      <c r="A2215" s="1">
        <v>44263</v>
      </c>
      <c r="B2215" s="2">
        <v>265.5499878</v>
      </c>
      <c r="C2215" s="2">
        <v>265.57998659999998</v>
      </c>
      <c r="D2215" s="2">
        <v>255.0500031</v>
      </c>
      <c r="E2215" s="2">
        <v>255.3099976</v>
      </c>
      <c r="F2215" s="2">
        <v>254.3384399</v>
      </c>
      <c r="G2215" s="2">
        <v>18391800</v>
      </c>
      <c r="H2215" s="2" cm="1">
        <f t="array" ref="H2215">IF(ROW()=ROW(Stocks[#Headers])+1, 0, Stocks[[#This Row],[Date]] - INDEX(Stocks[Date], ROW()-ROW(Stocks[#Headers])))</f>
        <v>0</v>
      </c>
    </row>
    <row r="2216" spans="1:8" x14ac:dyDescent="0.3">
      <c r="A2216" s="1">
        <v>44264</v>
      </c>
      <c r="B2216" s="2">
        <v>261.17999270000001</v>
      </c>
      <c r="C2216" s="2">
        <v>268.52999879999999</v>
      </c>
      <c r="D2216" s="2">
        <v>259.80999759999997</v>
      </c>
      <c r="E2216" s="2">
        <v>265.73999020000002</v>
      </c>
      <c r="F2216" s="2">
        <v>264.72872919999998</v>
      </c>
      <c r="G2216" s="2">
        <v>22039700</v>
      </c>
      <c r="H2216" s="2" cm="1">
        <f t="array" ref="H2216">IF(ROW()=ROW(Stocks[#Headers])+1, 0, Stocks[[#This Row],[Date]] - INDEX(Stocks[Date], ROW()-ROW(Stocks[#Headers])))</f>
        <v>0</v>
      </c>
    </row>
    <row r="2217" spans="1:8" x14ac:dyDescent="0.3">
      <c r="A2217" s="1">
        <v>44265</v>
      </c>
      <c r="B2217" s="2">
        <v>268.64001459999997</v>
      </c>
      <c r="C2217" s="2">
        <v>268.97000120000001</v>
      </c>
      <c r="D2217" s="2">
        <v>262.86999509999998</v>
      </c>
      <c r="E2217" s="2">
        <v>264.89999390000003</v>
      </c>
      <c r="F2217" s="2">
        <v>263.8919373</v>
      </c>
      <c r="G2217" s="2">
        <v>14210300</v>
      </c>
      <c r="H2217" s="2" cm="1">
        <f t="array" ref="H2217">IF(ROW()=ROW(Stocks[#Headers])+1, 0, Stocks[[#This Row],[Date]] - INDEX(Stocks[Date], ROW()-ROW(Stocks[#Headers])))</f>
        <v>0</v>
      </c>
    </row>
    <row r="2218" spans="1:8" x14ac:dyDescent="0.3">
      <c r="A2218" s="1">
        <v>44266</v>
      </c>
      <c r="B2218" s="2">
        <v>268.10998540000003</v>
      </c>
      <c r="C2218" s="2">
        <v>277.89999390000003</v>
      </c>
      <c r="D2218" s="2">
        <v>267.82000729999999</v>
      </c>
      <c r="E2218" s="2">
        <v>273.88000490000002</v>
      </c>
      <c r="F2218" s="2">
        <v>272.83779909999998</v>
      </c>
      <c r="G2218" s="2">
        <v>21834000</v>
      </c>
      <c r="H2218" s="2" cm="1">
        <f t="array" ref="H2218">IF(ROW()=ROW(Stocks[#Headers])+1, 0, Stocks[[#This Row],[Date]] - INDEX(Stocks[Date], ROW()-ROW(Stocks[#Headers])))</f>
        <v>0</v>
      </c>
    </row>
    <row r="2219" spans="1:8" x14ac:dyDescent="0.3">
      <c r="A2219" s="1">
        <v>44267</v>
      </c>
      <c r="B2219" s="2">
        <v>269.14001459999997</v>
      </c>
      <c r="C2219" s="2">
        <v>269.73999020000002</v>
      </c>
      <c r="D2219" s="2">
        <v>264.01998900000001</v>
      </c>
      <c r="E2219" s="2">
        <v>268.39999390000003</v>
      </c>
      <c r="F2219" s="2">
        <v>267.37863160000001</v>
      </c>
      <c r="G2219" s="2">
        <v>20600200</v>
      </c>
      <c r="H2219" s="2" cm="1">
        <f t="array" ref="H2219">IF(ROW()=ROW(Stocks[#Headers])+1, 0, Stocks[[#This Row],[Date]] - INDEX(Stocks[Date], ROW()-ROW(Stocks[#Headers])))</f>
        <v>0</v>
      </c>
    </row>
    <row r="2220" spans="1:8" x14ac:dyDescent="0.3">
      <c r="A2220" s="1">
        <v>44270</v>
      </c>
      <c r="B2220" s="2">
        <v>269.07998659999998</v>
      </c>
      <c r="C2220" s="2">
        <v>275.9599915</v>
      </c>
      <c r="D2220" s="2">
        <v>268.5</v>
      </c>
      <c r="E2220" s="2">
        <v>273.75</v>
      </c>
      <c r="F2220" s="2">
        <v>272.7082825</v>
      </c>
      <c r="G2220" s="2">
        <v>16844800</v>
      </c>
      <c r="H2220" s="2" cm="1">
        <f t="array" ref="H2220">IF(ROW()=ROW(Stocks[#Headers])+1, 0, Stocks[[#This Row],[Date]] - INDEX(Stocks[Date], ROW()-ROW(Stocks[#Headers])))</f>
        <v>0</v>
      </c>
    </row>
    <row r="2221" spans="1:8" x14ac:dyDescent="0.3">
      <c r="A2221" s="1">
        <v>44271</v>
      </c>
      <c r="B2221" s="2">
        <v>276.07998659999998</v>
      </c>
      <c r="C2221" s="2">
        <v>282.14001459999997</v>
      </c>
      <c r="D2221" s="2">
        <v>274.7999878</v>
      </c>
      <c r="E2221" s="2">
        <v>279.27999879999999</v>
      </c>
      <c r="F2221" s="2">
        <v>278.21722410000001</v>
      </c>
      <c r="G2221" s="2">
        <v>22437700</v>
      </c>
      <c r="H2221" s="2" cm="1">
        <f t="array" ref="H2221">IF(ROW()=ROW(Stocks[#Headers])+1, 0, Stocks[[#This Row],[Date]] - INDEX(Stocks[Date], ROW()-ROW(Stocks[#Headers])))</f>
        <v>0</v>
      </c>
    </row>
    <row r="2222" spans="1:8" x14ac:dyDescent="0.3">
      <c r="A2222" s="1">
        <v>44272</v>
      </c>
      <c r="B2222" s="2">
        <v>275.7099915</v>
      </c>
      <c r="C2222" s="2">
        <v>286.23001099999999</v>
      </c>
      <c r="D2222" s="2">
        <v>275.4100037</v>
      </c>
      <c r="E2222" s="2">
        <v>284.01000979999998</v>
      </c>
      <c r="F2222" s="2">
        <v>282.92919920000003</v>
      </c>
      <c r="G2222" s="2">
        <v>21315000</v>
      </c>
      <c r="H2222" s="2" cm="1">
        <f t="array" ref="H2222">IF(ROW()=ROW(Stocks[#Headers])+1, 0, Stocks[[#This Row],[Date]] - INDEX(Stocks[Date], ROW()-ROW(Stocks[#Headers])))</f>
        <v>0</v>
      </c>
    </row>
    <row r="2223" spans="1:8" x14ac:dyDescent="0.3">
      <c r="A2223" s="1">
        <v>44273</v>
      </c>
      <c r="B2223" s="2">
        <v>279.86999509999998</v>
      </c>
      <c r="C2223" s="2">
        <v>285.19000240000003</v>
      </c>
      <c r="D2223" s="2">
        <v>278.27999879999999</v>
      </c>
      <c r="E2223" s="2">
        <v>278.61999509999998</v>
      </c>
      <c r="F2223" s="2">
        <v>277.55975339999998</v>
      </c>
      <c r="G2223" s="2">
        <v>18728300</v>
      </c>
      <c r="H2223" s="2" cm="1">
        <f t="array" ref="H2223">IF(ROW()=ROW(Stocks[#Headers])+1, 0, Stocks[[#This Row],[Date]] - INDEX(Stocks[Date], ROW()-ROW(Stocks[#Headers])))</f>
        <v>0</v>
      </c>
    </row>
    <row r="2224" spans="1:8" x14ac:dyDescent="0.3">
      <c r="A2224" s="1">
        <v>44274</v>
      </c>
      <c r="B2224" s="2">
        <v>281.22000120000001</v>
      </c>
      <c r="C2224" s="2">
        <v>292.7999878</v>
      </c>
      <c r="D2224" s="2">
        <v>281.2000122</v>
      </c>
      <c r="E2224" s="2">
        <v>290.10998540000003</v>
      </c>
      <c r="F2224" s="2">
        <v>289.0059814</v>
      </c>
      <c r="G2224" s="2">
        <v>38930500</v>
      </c>
      <c r="H2224" s="2" cm="1">
        <f t="array" ref="H2224">IF(ROW()=ROW(Stocks[#Headers])+1, 0, Stocks[[#This Row],[Date]] - INDEX(Stocks[Date], ROW()-ROW(Stocks[#Headers])))</f>
        <v>0</v>
      </c>
    </row>
    <row r="2225" spans="1:8" x14ac:dyDescent="0.3">
      <c r="A2225" s="1">
        <v>44277</v>
      </c>
      <c r="B2225" s="2">
        <v>290.4500122</v>
      </c>
      <c r="C2225" s="2">
        <v>299.7099915</v>
      </c>
      <c r="D2225" s="2">
        <v>286.75</v>
      </c>
      <c r="E2225" s="2">
        <v>293.5400085</v>
      </c>
      <c r="F2225" s="2">
        <v>292.42297359999998</v>
      </c>
      <c r="G2225" s="2">
        <v>28273100</v>
      </c>
      <c r="H2225" s="2" cm="1">
        <f t="array" ref="H2225">IF(ROW()=ROW(Stocks[#Headers])+1, 0, Stocks[[#This Row],[Date]] - INDEX(Stocks[Date], ROW()-ROW(Stocks[#Headers])))</f>
        <v>0</v>
      </c>
    </row>
    <row r="2226" spans="1:8" x14ac:dyDescent="0.3">
      <c r="A2226" s="1">
        <v>44278</v>
      </c>
      <c r="B2226" s="2">
        <v>293.14999390000003</v>
      </c>
      <c r="C2226" s="2">
        <v>298</v>
      </c>
      <c r="D2226" s="2">
        <v>289.80999759999997</v>
      </c>
      <c r="E2226" s="2">
        <v>290.63000490000002</v>
      </c>
      <c r="F2226" s="2">
        <v>289.52404790000003</v>
      </c>
      <c r="G2226" s="2">
        <v>23000900</v>
      </c>
      <c r="H2226" s="2" cm="1">
        <f t="array" ref="H2226">IF(ROW()=ROW(Stocks[#Headers])+1, 0, Stocks[[#This Row],[Date]] - INDEX(Stocks[Date], ROW()-ROW(Stocks[#Headers])))</f>
        <v>0</v>
      </c>
    </row>
    <row r="2227" spans="1:8" x14ac:dyDescent="0.3">
      <c r="A2227" s="1">
        <v>44279</v>
      </c>
      <c r="B2227" s="2">
        <v>291</v>
      </c>
      <c r="C2227" s="2">
        <v>291.72000120000001</v>
      </c>
      <c r="D2227" s="2">
        <v>281.1600037</v>
      </c>
      <c r="E2227" s="2">
        <v>282.14001459999997</v>
      </c>
      <c r="F2227" s="2">
        <v>281.06637569999998</v>
      </c>
      <c r="G2227" s="2">
        <v>18675000</v>
      </c>
      <c r="H2227" s="2" cm="1">
        <f t="array" ref="H2227">IF(ROW()=ROW(Stocks[#Headers])+1, 0, Stocks[[#This Row],[Date]] - INDEX(Stocks[Date], ROW()-ROW(Stocks[#Headers])))</f>
        <v>0</v>
      </c>
    </row>
    <row r="2228" spans="1:8" x14ac:dyDescent="0.3">
      <c r="A2228" s="1">
        <v>44280</v>
      </c>
      <c r="B2228" s="2">
        <v>280.98001099999999</v>
      </c>
      <c r="C2228" s="2">
        <v>288.05999759999997</v>
      </c>
      <c r="D2228" s="2">
        <v>277.75</v>
      </c>
      <c r="E2228" s="2">
        <v>278.73999020000002</v>
      </c>
      <c r="F2228" s="2">
        <v>277.67926030000001</v>
      </c>
      <c r="G2228" s="2">
        <v>24505600</v>
      </c>
      <c r="H2228" s="2" cm="1">
        <f t="array" ref="H2228">IF(ROW()=ROW(Stocks[#Headers])+1, 0, Stocks[[#This Row],[Date]] - INDEX(Stocks[Date], ROW()-ROW(Stocks[#Headers])))</f>
        <v>0</v>
      </c>
    </row>
    <row r="2229" spans="1:8" x14ac:dyDescent="0.3">
      <c r="A2229" s="1">
        <v>44281</v>
      </c>
      <c r="B2229" s="2">
        <v>278.2999878</v>
      </c>
      <c r="C2229" s="2">
        <v>284.5</v>
      </c>
      <c r="D2229" s="2">
        <v>277.76998900000001</v>
      </c>
      <c r="E2229" s="2">
        <v>283.01998900000001</v>
      </c>
      <c r="F2229" s="2">
        <v>281.94299319999999</v>
      </c>
      <c r="G2229" s="2">
        <v>17629200</v>
      </c>
      <c r="H2229" s="2" cm="1">
        <f t="array" ref="H2229">IF(ROW()=ROW(Stocks[#Headers])+1, 0, Stocks[[#This Row],[Date]] - INDEX(Stocks[Date], ROW()-ROW(Stocks[#Headers])))</f>
        <v>0</v>
      </c>
    </row>
    <row r="2230" spans="1:8" x14ac:dyDescent="0.3">
      <c r="A2230" s="1">
        <v>44284</v>
      </c>
      <c r="B2230" s="2">
        <v>285.76998900000001</v>
      </c>
      <c r="C2230" s="2">
        <v>293.17999270000001</v>
      </c>
      <c r="D2230" s="2">
        <v>284.7000122</v>
      </c>
      <c r="E2230" s="2">
        <v>290.82000729999999</v>
      </c>
      <c r="F2230" s="2">
        <v>289.71331789999999</v>
      </c>
      <c r="G2230" s="2">
        <v>21718800</v>
      </c>
      <c r="H2230" s="2" cm="1">
        <f t="array" ref="H2230">IF(ROW()=ROW(Stocks[#Headers])+1, 0, Stocks[[#This Row],[Date]] - INDEX(Stocks[Date], ROW()-ROW(Stocks[#Headers])))</f>
        <v>0</v>
      </c>
    </row>
    <row r="2231" spans="1:8" x14ac:dyDescent="0.3">
      <c r="A2231" s="1">
        <v>44285</v>
      </c>
      <c r="B2231" s="2">
        <v>289.82998659999998</v>
      </c>
      <c r="C2231" s="2">
        <v>292.47000120000001</v>
      </c>
      <c r="D2231" s="2">
        <v>286.7000122</v>
      </c>
      <c r="E2231" s="2">
        <v>288</v>
      </c>
      <c r="F2231" s="2">
        <v>286.90405270000002</v>
      </c>
      <c r="G2231" s="2">
        <v>17474500</v>
      </c>
      <c r="H2231" s="2" cm="1">
        <f t="array" ref="H2231">IF(ROW()=ROW(Stocks[#Headers])+1, 0, Stocks[[#This Row],[Date]] - INDEX(Stocks[Date], ROW()-ROW(Stocks[#Headers])))</f>
        <v>0</v>
      </c>
    </row>
    <row r="2232" spans="1:8" x14ac:dyDescent="0.3">
      <c r="A2232" s="1">
        <v>44286</v>
      </c>
      <c r="B2232" s="2">
        <v>289.98999020000002</v>
      </c>
      <c r="C2232" s="2">
        <v>296.5</v>
      </c>
      <c r="D2232" s="2">
        <v>288.60998540000003</v>
      </c>
      <c r="E2232" s="2">
        <v>294.52999879999999</v>
      </c>
      <c r="F2232" s="2">
        <v>293.40921020000002</v>
      </c>
      <c r="G2232" s="2">
        <v>19498200</v>
      </c>
      <c r="H2232" s="2" cm="1">
        <f t="array" ref="H2232">IF(ROW()=ROW(Stocks[#Headers])+1, 0, Stocks[[#This Row],[Date]] - INDEX(Stocks[Date], ROW()-ROW(Stocks[#Headers])))</f>
        <v>0</v>
      </c>
    </row>
    <row r="2233" spans="1:8" x14ac:dyDescent="0.3">
      <c r="A2233" s="1">
        <v>44287</v>
      </c>
      <c r="B2233" s="2">
        <v>298.39999390000003</v>
      </c>
      <c r="C2233" s="2">
        <v>302.39999390000003</v>
      </c>
      <c r="D2233" s="2">
        <v>296.60000609999997</v>
      </c>
      <c r="E2233" s="2">
        <v>298.6600037</v>
      </c>
      <c r="F2233" s="2">
        <v>297.52349850000002</v>
      </c>
      <c r="G2233" s="2">
        <v>17616000</v>
      </c>
      <c r="H2233" s="2" cm="1">
        <f t="array" ref="H2233">IF(ROW()=ROW(Stocks[#Headers])+1, 0, Stocks[[#This Row],[Date]] - INDEX(Stocks[Date], ROW()-ROW(Stocks[#Headers])))</f>
        <v>0</v>
      </c>
    </row>
    <row r="2234" spans="1:8" x14ac:dyDescent="0.3">
      <c r="A2234" s="1">
        <v>44291</v>
      </c>
      <c r="B2234" s="2">
        <v>300.89001459999997</v>
      </c>
      <c r="C2234" s="2">
        <v>310.76998900000001</v>
      </c>
      <c r="D2234" s="2">
        <v>300.67999270000001</v>
      </c>
      <c r="E2234" s="2">
        <v>308.9100037</v>
      </c>
      <c r="F2234" s="2">
        <v>307.73446660000002</v>
      </c>
      <c r="G2234" s="2">
        <v>28237000</v>
      </c>
      <c r="H2234" s="2" cm="1">
        <f t="array" ref="H2234">IF(ROW()=ROW(Stocks[#Headers])+1, 0, Stocks[[#This Row],[Date]] - INDEX(Stocks[Date], ROW()-ROW(Stocks[#Headers])))</f>
        <v>0</v>
      </c>
    </row>
    <row r="2235" spans="1:8" x14ac:dyDescent="0.3">
      <c r="A2235" s="1">
        <v>44292</v>
      </c>
      <c r="B2235" s="2">
        <v>308.8399963</v>
      </c>
      <c r="C2235" s="2">
        <v>311.35000609999997</v>
      </c>
      <c r="D2235" s="2">
        <v>305.25</v>
      </c>
      <c r="E2235" s="2">
        <v>306.26000979999998</v>
      </c>
      <c r="F2235" s="2">
        <v>305.09454349999999</v>
      </c>
      <c r="G2235" s="2">
        <v>17335200</v>
      </c>
      <c r="H2235" s="2" cm="1">
        <f t="array" ref="H2235">IF(ROW()=ROW(Stocks[#Headers])+1, 0, Stocks[[#This Row],[Date]] - INDEX(Stocks[Date], ROW()-ROW(Stocks[#Headers])))</f>
        <v>0</v>
      </c>
    </row>
    <row r="2236" spans="1:8" x14ac:dyDescent="0.3">
      <c r="A2236" s="1">
        <v>44293</v>
      </c>
      <c r="B2236" s="2">
        <v>306.3399963</v>
      </c>
      <c r="C2236" s="2">
        <v>314.25</v>
      </c>
      <c r="D2236" s="2">
        <v>305.5</v>
      </c>
      <c r="E2236" s="2">
        <v>313.0899963</v>
      </c>
      <c r="F2236" s="2">
        <v>311.8985596</v>
      </c>
      <c r="G2236" s="2">
        <v>22855200</v>
      </c>
      <c r="H2236" s="2" cm="1">
        <f t="array" ref="H2236">IF(ROW()=ROW(Stocks[#Headers])+1, 0, Stocks[[#This Row],[Date]] - INDEX(Stocks[Date], ROW()-ROW(Stocks[#Headers])))</f>
        <v>0</v>
      </c>
    </row>
    <row r="2237" spans="1:8" x14ac:dyDescent="0.3">
      <c r="A2237" s="1">
        <v>44294</v>
      </c>
      <c r="B2237" s="2">
        <v>314.85000609999997</v>
      </c>
      <c r="C2237" s="2">
        <v>315.88000490000002</v>
      </c>
      <c r="D2237" s="2">
        <v>310.0499878</v>
      </c>
      <c r="E2237" s="2">
        <v>313.01998900000001</v>
      </c>
      <c r="F2237" s="2">
        <v>311.82882690000002</v>
      </c>
      <c r="G2237" s="2">
        <v>20894100</v>
      </c>
      <c r="H2237" s="2" cm="1">
        <f t="array" ref="H2237">IF(ROW()=ROW(Stocks[#Headers])+1, 0, Stocks[[#This Row],[Date]] - INDEX(Stocks[Date], ROW()-ROW(Stocks[#Headers])))</f>
        <v>0</v>
      </c>
    </row>
    <row r="2238" spans="1:8" x14ac:dyDescent="0.3">
      <c r="A2238" s="1">
        <v>44295</v>
      </c>
      <c r="B2238" s="2">
        <v>311.39999390000003</v>
      </c>
      <c r="C2238" s="2">
        <v>314.73999020000002</v>
      </c>
      <c r="D2238" s="2">
        <v>310.32998659999998</v>
      </c>
      <c r="E2238" s="2">
        <v>312.4599915</v>
      </c>
      <c r="F2238" s="2">
        <v>311.27096560000001</v>
      </c>
      <c r="G2238" s="2">
        <v>15988600</v>
      </c>
      <c r="H2238" s="2" cm="1">
        <f t="array" ref="H2238">IF(ROW()=ROW(Stocks[#Headers])+1, 0, Stocks[[#This Row],[Date]] - INDEX(Stocks[Date], ROW()-ROW(Stocks[#Headers])))</f>
        <v>0</v>
      </c>
    </row>
    <row r="2239" spans="1:8" x14ac:dyDescent="0.3">
      <c r="A2239" s="1">
        <v>44298</v>
      </c>
      <c r="B2239" s="2">
        <v>311.0499878</v>
      </c>
      <c r="C2239" s="2">
        <v>312.14999390000003</v>
      </c>
      <c r="D2239" s="2">
        <v>307.92999270000001</v>
      </c>
      <c r="E2239" s="2">
        <v>311.5400085</v>
      </c>
      <c r="F2239" s="2">
        <v>310.3544617</v>
      </c>
      <c r="G2239" s="2">
        <v>10881900</v>
      </c>
      <c r="H2239" s="2" cm="1">
        <f t="array" ref="H2239">IF(ROW()=ROW(Stocks[#Headers])+1, 0, Stocks[[#This Row],[Date]] - INDEX(Stocks[Date], ROW()-ROW(Stocks[#Headers])))</f>
        <v>0</v>
      </c>
    </row>
    <row r="2240" spans="1:8" x14ac:dyDescent="0.3">
      <c r="A2240" s="1">
        <v>44299</v>
      </c>
      <c r="B2240" s="2">
        <v>312.2099915</v>
      </c>
      <c r="C2240" s="2">
        <v>314.42999270000001</v>
      </c>
      <c r="D2240" s="2">
        <v>309.32000729999999</v>
      </c>
      <c r="E2240" s="2">
        <v>309.76000979999998</v>
      </c>
      <c r="F2240" s="2">
        <v>308.5812378</v>
      </c>
      <c r="G2240" s="2">
        <v>14036900</v>
      </c>
      <c r="H2240" s="2" cm="1">
        <f t="array" ref="H2240">IF(ROW()=ROW(Stocks[#Headers])+1, 0, Stocks[[#This Row],[Date]] - INDEX(Stocks[Date], ROW()-ROW(Stocks[#Headers])))</f>
        <v>0</v>
      </c>
    </row>
    <row r="2241" spans="1:8" x14ac:dyDescent="0.3">
      <c r="A2241" s="1">
        <v>44300</v>
      </c>
      <c r="B2241" s="2">
        <v>307.2999878</v>
      </c>
      <c r="C2241" s="2">
        <v>308.02999879999999</v>
      </c>
      <c r="D2241" s="2">
        <v>301.9500122</v>
      </c>
      <c r="E2241" s="2">
        <v>302.82000729999999</v>
      </c>
      <c r="F2241" s="2">
        <v>301.66766360000003</v>
      </c>
      <c r="G2241" s="2">
        <v>17421400</v>
      </c>
      <c r="H2241" s="2" cm="1">
        <f t="array" ref="H2241">IF(ROW()=ROW(Stocks[#Headers])+1, 0, Stocks[[#This Row],[Date]] - INDEX(Stocks[Date], ROW()-ROW(Stocks[#Headers])))</f>
        <v>0</v>
      </c>
    </row>
    <row r="2242" spans="1:8" x14ac:dyDescent="0.3">
      <c r="A2242" s="1">
        <v>44301</v>
      </c>
      <c r="B2242" s="2">
        <v>306.3399963</v>
      </c>
      <c r="C2242" s="2">
        <v>310.14001459999997</v>
      </c>
      <c r="D2242" s="2">
        <v>304.10000609999997</v>
      </c>
      <c r="E2242" s="2">
        <v>307.82000729999999</v>
      </c>
      <c r="F2242" s="2">
        <v>306.6486511</v>
      </c>
      <c r="G2242" s="2">
        <v>14558300</v>
      </c>
      <c r="H2242" s="2" cm="1">
        <f t="array" ref="H2242">IF(ROW()=ROW(Stocks[#Headers])+1, 0, Stocks[[#This Row],[Date]] - INDEX(Stocks[Date], ROW()-ROW(Stocks[#Headers])))</f>
        <v>0</v>
      </c>
    </row>
    <row r="2243" spans="1:8" x14ac:dyDescent="0.3">
      <c r="A2243" s="1">
        <v>44302</v>
      </c>
      <c r="B2243" s="2">
        <v>308.17001340000002</v>
      </c>
      <c r="C2243" s="2">
        <v>308.9500122</v>
      </c>
      <c r="D2243" s="2">
        <v>304.60998540000003</v>
      </c>
      <c r="E2243" s="2">
        <v>306.17999270000001</v>
      </c>
      <c r="F2243" s="2">
        <v>305.01483150000001</v>
      </c>
      <c r="G2243" s="2">
        <v>13059200</v>
      </c>
      <c r="H2243" s="2" cm="1">
        <f t="array" ref="H2243">IF(ROW()=ROW(Stocks[#Headers])+1, 0, Stocks[[#This Row],[Date]] - INDEX(Stocks[Date], ROW()-ROW(Stocks[#Headers])))</f>
        <v>0</v>
      </c>
    </row>
    <row r="2244" spans="1:8" x14ac:dyDescent="0.3">
      <c r="A2244" s="1">
        <v>44305</v>
      </c>
      <c r="B2244" s="2">
        <v>305.01000979999998</v>
      </c>
      <c r="C2244" s="2">
        <v>307.7000122</v>
      </c>
      <c r="D2244" s="2">
        <v>300.55999759999997</v>
      </c>
      <c r="E2244" s="2">
        <v>302.23999020000002</v>
      </c>
      <c r="F2244" s="2">
        <v>301.08984379999998</v>
      </c>
      <c r="G2244" s="2">
        <v>14553500</v>
      </c>
      <c r="H2244" s="2" cm="1">
        <f t="array" ref="H2244">IF(ROW()=ROW(Stocks[#Headers])+1, 0, Stocks[[#This Row],[Date]] - INDEX(Stocks[Date], ROW()-ROW(Stocks[#Headers])))</f>
        <v>0</v>
      </c>
    </row>
    <row r="2245" spans="1:8" x14ac:dyDescent="0.3">
      <c r="A2245" s="1">
        <v>44306</v>
      </c>
      <c r="B2245" s="2">
        <v>301.98999020000002</v>
      </c>
      <c r="C2245" s="2">
        <v>305.10000609999997</v>
      </c>
      <c r="D2245" s="2">
        <v>297.2099915</v>
      </c>
      <c r="E2245" s="2">
        <v>302.64999390000003</v>
      </c>
      <c r="F2245" s="2">
        <v>301.49832149999997</v>
      </c>
      <c r="G2245" s="2">
        <v>16796400</v>
      </c>
      <c r="H2245" s="2" cm="1">
        <f t="array" ref="H2245">IF(ROW()=ROW(Stocks[#Headers])+1, 0, Stocks[[#This Row],[Date]] - INDEX(Stocks[Date], ROW()-ROW(Stocks[#Headers])))</f>
        <v>0</v>
      </c>
    </row>
    <row r="2246" spans="1:8" x14ac:dyDescent="0.3">
      <c r="A2246" s="1">
        <v>44307</v>
      </c>
      <c r="B2246" s="2">
        <v>301.9500122</v>
      </c>
      <c r="C2246" s="2">
        <v>301.98001099999999</v>
      </c>
      <c r="D2246" s="2">
        <v>297.39001459999997</v>
      </c>
      <c r="E2246" s="2">
        <v>301.47000120000001</v>
      </c>
      <c r="F2246" s="2">
        <v>300.32281490000003</v>
      </c>
      <c r="G2246" s="2">
        <v>14863500</v>
      </c>
      <c r="H2246" s="2" cm="1">
        <f t="array" ref="H2246">IF(ROW()=ROW(Stocks[#Headers])+1, 0, Stocks[[#This Row],[Date]] - INDEX(Stocks[Date], ROW()-ROW(Stocks[#Headers])))</f>
        <v>0</v>
      </c>
    </row>
    <row r="2247" spans="1:8" x14ac:dyDescent="0.3">
      <c r="A2247" s="1">
        <v>44308</v>
      </c>
      <c r="B2247" s="2">
        <v>301.32998659999998</v>
      </c>
      <c r="C2247" s="2">
        <v>302.92001340000002</v>
      </c>
      <c r="D2247" s="2">
        <v>296.0400085</v>
      </c>
      <c r="E2247" s="2">
        <v>296.51998900000001</v>
      </c>
      <c r="F2247" s="2">
        <v>295.3916016</v>
      </c>
      <c r="G2247" s="2">
        <v>16375400</v>
      </c>
      <c r="H2247" s="2" cm="1">
        <f t="array" ref="H2247">IF(ROW()=ROW(Stocks[#Headers])+1, 0, Stocks[[#This Row],[Date]] - INDEX(Stocks[Date], ROW()-ROW(Stocks[#Headers])))</f>
        <v>0</v>
      </c>
    </row>
    <row r="2248" spans="1:8" x14ac:dyDescent="0.3">
      <c r="A2248" s="1">
        <v>44309</v>
      </c>
      <c r="B2248" s="2">
        <v>298.76000979999998</v>
      </c>
      <c r="C2248" s="2">
        <v>302.5899963</v>
      </c>
      <c r="D2248" s="2">
        <v>297.14999390000003</v>
      </c>
      <c r="E2248" s="2">
        <v>301.13000490000002</v>
      </c>
      <c r="F2248" s="2">
        <v>299.98410030000002</v>
      </c>
      <c r="G2248" s="2">
        <v>17536800</v>
      </c>
      <c r="H2248" s="2" cm="1">
        <f t="array" ref="H2248">IF(ROW()=ROW(Stocks[#Headers])+1, 0, Stocks[[#This Row],[Date]] - INDEX(Stocks[Date], ROW()-ROW(Stocks[#Headers])))</f>
        <v>0</v>
      </c>
    </row>
    <row r="2249" spans="1:8" x14ac:dyDescent="0.3">
      <c r="A2249" s="1">
        <v>44312</v>
      </c>
      <c r="B2249" s="2">
        <v>303.3399963</v>
      </c>
      <c r="C2249" s="2">
        <v>305.7999878</v>
      </c>
      <c r="D2249" s="2">
        <v>301.55999759999997</v>
      </c>
      <c r="E2249" s="2">
        <v>303.0400085</v>
      </c>
      <c r="F2249" s="2">
        <v>301.88681029999998</v>
      </c>
      <c r="G2249" s="2">
        <v>16172600</v>
      </c>
      <c r="H2249" s="2" cm="1">
        <f t="array" ref="H2249">IF(ROW()=ROW(Stocks[#Headers])+1, 0, Stocks[[#This Row],[Date]] - INDEX(Stocks[Date], ROW()-ROW(Stocks[#Headers])))</f>
        <v>0</v>
      </c>
    </row>
    <row r="2250" spans="1:8" x14ac:dyDescent="0.3">
      <c r="A2250" s="1">
        <v>44313</v>
      </c>
      <c r="B2250" s="2">
        <v>304.27999879999999</v>
      </c>
      <c r="C2250" s="2">
        <v>305.3399963</v>
      </c>
      <c r="D2250" s="2">
        <v>301.10998540000003</v>
      </c>
      <c r="E2250" s="2">
        <v>303.57000729999999</v>
      </c>
      <c r="F2250" s="2">
        <v>302.4147949</v>
      </c>
      <c r="G2250" s="2">
        <v>15309300</v>
      </c>
      <c r="H2250" s="2" cm="1">
        <f t="array" ref="H2250">IF(ROW()=ROW(Stocks[#Headers])+1, 0, Stocks[[#This Row],[Date]] - INDEX(Stocks[Date], ROW()-ROW(Stocks[#Headers])))</f>
        <v>0</v>
      </c>
    </row>
    <row r="2251" spans="1:8" x14ac:dyDescent="0.3">
      <c r="A2251" s="1">
        <v>44314</v>
      </c>
      <c r="B2251" s="2">
        <v>307.35998540000003</v>
      </c>
      <c r="C2251" s="2">
        <v>310.92001340000002</v>
      </c>
      <c r="D2251" s="2">
        <v>305.36999509999998</v>
      </c>
      <c r="E2251" s="2">
        <v>307.10000609999997</v>
      </c>
      <c r="F2251" s="2">
        <v>305.93136600000003</v>
      </c>
      <c r="G2251" s="2">
        <v>33907200</v>
      </c>
      <c r="H2251" s="2" cm="1">
        <f t="array" ref="H2251">IF(ROW()=ROW(Stocks[#Headers])+1, 0, Stocks[[#This Row],[Date]] - INDEX(Stocks[Date], ROW()-ROW(Stocks[#Headers])))</f>
        <v>0</v>
      </c>
    </row>
    <row r="2252" spans="1:8" x14ac:dyDescent="0.3">
      <c r="A2252" s="1">
        <v>44315</v>
      </c>
      <c r="B2252" s="2">
        <v>330.11999509999998</v>
      </c>
      <c r="C2252" s="2">
        <v>331.80999759999997</v>
      </c>
      <c r="D2252" s="2">
        <v>321.60998540000003</v>
      </c>
      <c r="E2252" s="2">
        <v>329.51000979999998</v>
      </c>
      <c r="F2252" s="2">
        <v>328.25607300000001</v>
      </c>
      <c r="G2252" s="2">
        <v>56526800</v>
      </c>
      <c r="H2252" s="2" cm="1">
        <f t="array" ref="H2252">IF(ROW()=ROW(Stocks[#Headers])+1, 0, Stocks[[#This Row],[Date]] - INDEX(Stocks[Date], ROW()-ROW(Stocks[#Headers])))</f>
        <v>0</v>
      </c>
    </row>
    <row r="2253" spans="1:8" x14ac:dyDescent="0.3">
      <c r="A2253" s="1">
        <v>44316</v>
      </c>
      <c r="B2253" s="2">
        <v>326.14001459999997</v>
      </c>
      <c r="C2253" s="2">
        <v>329.82000729999999</v>
      </c>
      <c r="D2253" s="2">
        <v>324.5</v>
      </c>
      <c r="E2253" s="2">
        <v>325.07998659999998</v>
      </c>
      <c r="F2253" s="2">
        <v>323.84295650000001</v>
      </c>
      <c r="G2253" s="2">
        <v>26332400</v>
      </c>
      <c r="H2253" s="2" cm="1">
        <f t="array" ref="H2253">IF(ROW()=ROW(Stocks[#Headers])+1, 0, Stocks[[#This Row],[Date]] - INDEX(Stocks[Date], ROW()-ROW(Stocks[#Headers])))</f>
        <v>0</v>
      </c>
    </row>
    <row r="2254" spans="1:8" x14ac:dyDescent="0.3">
      <c r="A2254" s="1">
        <v>44319</v>
      </c>
      <c r="B2254" s="2">
        <v>326.17001340000002</v>
      </c>
      <c r="C2254" s="2">
        <v>328.5499878</v>
      </c>
      <c r="D2254" s="2">
        <v>321.8399963</v>
      </c>
      <c r="E2254" s="2">
        <v>322.57998659999998</v>
      </c>
      <c r="F2254" s="2">
        <v>321.35244749999998</v>
      </c>
      <c r="G2254" s="2">
        <v>18719500</v>
      </c>
      <c r="H2254" s="2" cm="1">
        <f t="array" ref="H2254">IF(ROW()=ROW(Stocks[#Headers])+1, 0, Stocks[[#This Row],[Date]] - INDEX(Stocks[Date], ROW()-ROW(Stocks[#Headers])))</f>
        <v>0</v>
      </c>
    </row>
    <row r="2255" spans="1:8" x14ac:dyDescent="0.3">
      <c r="A2255" s="1">
        <v>44320</v>
      </c>
      <c r="B2255" s="2">
        <v>320.01998900000001</v>
      </c>
      <c r="C2255" s="2">
        <v>322.19000240000003</v>
      </c>
      <c r="D2255" s="2">
        <v>313.11999509999998</v>
      </c>
      <c r="E2255" s="2">
        <v>318.35998540000003</v>
      </c>
      <c r="F2255" s="2">
        <v>317.14849850000002</v>
      </c>
      <c r="G2255" s="2">
        <v>24032600</v>
      </c>
      <c r="H2255" s="2" cm="1">
        <f t="array" ref="H2255">IF(ROW()=ROW(Stocks[#Headers])+1, 0, Stocks[[#This Row],[Date]] - INDEX(Stocks[Date], ROW()-ROW(Stocks[#Headers])))</f>
        <v>0</v>
      </c>
    </row>
    <row r="2256" spans="1:8" x14ac:dyDescent="0.3">
      <c r="A2256" s="1">
        <v>44321</v>
      </c>
      <c r="B2256" s="2">
        <v>318.19000240000003</v>
      </c>
      <c r="C2256" s="2">
        <v>321.05999759999997</v>
      </c>
      <c r="D2256" s="2">
        <v>314.48999020000002</v>
      </c>
      <c r="E2256" s="2">
        <v>315.01998900000001</v>
      </c>
      <c r="F2256" s="2">
        <v>313.82119749999998</v>
      </c>
      <c r="G2256" s="2">
        <v>15577600</v>
      </c>
      <c r="H2256" s="2" cm="1">
        <f t="array" ref="H2256">IF(ROW()=ROW(Stocks[#Headers])+1, 0, Stocks[[#This Row],[Date]] - INDEX(Stocks[Date], ROW()-ROW(Stocks[#Headers])))</f>
        <v>0</v>
      </c>
    </row>
    <row r="2257" spans="1:8" x14ac:dyDescent="0.3">
      <c r="A2257" s="1">
        <v>44322</v>
      </c>
      <c r="B2257" s="2">
        <v>314.51998900000001</v>
      </c>
      <c r="C2257" s="2">
        <v>320.23999020000002</v>
      </c>
      <c r="D2257" s="2">
        <v>313.26998900000001</v>
      </c>
      <c r="E2257" s="2">
        <v>320.01998900000001</v>
      </c>
      <c r="F2257" s="2">
        <v>318.80218509999997</v>
      </c>
      <c r="G2257" s="2">
        <v>19012200</v>
      </c>
      <c r="H2257" s="2" cm="1">
        <f t="array" ref="H2257">IF(ROW()=ROW(Stocks[#Headers])+1, 0, Stocks[[#This Row],[Date]] - INDEX(Stocks[Date], ROW()-ROW(Stocks[#Headers])))</f>
        <v>0</v>
      </c>
    </row>
    <row r="2258" spans="1:8" x14ac:dyDescent="0.3">
      <c r="A2258" s="1">
        <v>44323</v>
      </c>
      <c r="B2258" s="2">
        <v>322.38000490000002</v>
      </c>
      <c r="C2258" s="2">
        <v>322.94000240000003</v>
      </c>
      <c r="D2258" s="2">
        <v>318.75</v>
      </c>
      <c r="E2258" s="2">
        <v>319.07998659999998</v>
      </c>
      <c r="F2258" s="2">
        <v>317.86578370000001</v>
      </c>
      <c r="G2258" s="2">
        <v>15916700</v>
      </c>
      <c r="H2258" s="2" cm="1">
        <f t="array" ref="H2258">IF(ROW()=ROW(Stocks[#Headers])+1, 0, Stocks[[#This Row],[Date]] - INDEX(Stocks[Date], ROW()-ROW(Stocks[#Headers])))</f>
        <v>0</v>
      </c>
    </row>
    <row r="2259" spans="1:8" x14ac:dyDescent="0.3">
      <c r="A2259" s="1">
        <v>44326</v>
      </c>
      <c r="B2259" s="2">
        <v>314.35000609999997</v>
      </c>
      <c r="C2259" s="2">
        <v>314.57998659999998</v>
      </c>
      <c r="D2259" s="2">
        <v>304.82998659999998</v>
      </c>
      <c r="E2259" s="2">
        <v>305.97000120000001</v>
      </c>
      <c r="F2259" s="2">
        <v>304.8056641</v>
      </c>
      <c r="G2259" s="2">
        <v>24239200</v>
      </c>
      <c r="H2259" s="2" cm="1">
        <f t="array" ref="H2259">IF(ROW()=ROW(Stocks[#Headers])+1, 0, Stocks[[#This Row],[Date]] - INDEX(Stocks[Date], ROW()-ROW(Stocks[#Headers])))</f>
        <v>0</v>
      </c>
    </row>
    <row r="2260" spans="1:8" x14ac:dyDescent="0.3">
      <c r="A2260" s="1">
        <v>44327</v>
      </c>
      <c r="B2260" s="2">
        <v>300.75</v>
      </c>
      <c r="C2260" s="2">
        <v>306.8399963</v>
      </c>
      <c r="D2260" s="2">
        <v>299.69000240000003</v>
      </c>
      <c r="E2260" s="2">
        <v>306.52999879999999</v>
      </c>
      <c r="F2260" s="2">
        <v>305.36352540000001</v>
      </c>
      <c r="G2260" s="2">
        <v>18920100</v>
      </c>
      <c r="H2260" s="2" cm="1">
        <f t="array" ref="H2260">IF(ROW()=ROW(Stocks[#Headers])+1, 0, Stocks[[#This Row],[Date]] - INDEX(Stocks[Date], ROW()-ROW(Stocks[#Headers])))</f>
        <v>0</v>
      </c>
    </row>
    <row r="2261" spans="1:8" x14ac:dyDescent="0.3">
      <c r="A2261" s="1">
        <v>44328</v>
      </c>
      <c r="B2261" s="2">
        <v>301.13000490000002</v>
      </c>
      <c r="C2261" s="2">
        <v>304.9599915</v>
      </c>
      <c r="D2261" s="2">
        <v>298.19000240000003</v>
      </c>
      <c r="E2261" s="2">
        <v>302.5499878</v>
      </c>
      <c r="F2261" s="2">
        <v>301.3986511</v>
      </c>
      <c r="G2261" s="2">
        <v>24645500</v>
      </c>
      <c r="H2261" s="2" cm="1">
        <f t="array" ref="H2261">IF(ROW()=ROW(Stocks[#Headers])+1, 0, Stocks[[#This Row],[Date]] - INDEX(Stocks[Date], ROW()-ROW(Stocks[#Headers])))</f>
        <v>0</v>
      </c>
    </row>
    <row r="2262" spans="1:8" x14ac:dyDescent="0.3">
      <c r="A2262" s="1">
        <v>44329</v>
      </c>
      <c r="B2262" s="2">
        <v>306.07998659999998</v>
      </c>
      <c r="C2262" s="2">
        <v>308.85998540000003</v>
      </c>
      <c r="D2262" s="2">
        <v>302.76998900000001</v>
      </c>
      <c r="E2262" s="2">
        <v>305.26000979999998</v>
      </c>
      <c r="F2262" s="2">
        <v>304.09838869999999</v>
      </c>
      <c r="G2262" s="2">
        <v>18079200</v>
      </c>
      <c r="H2262" s="2" cm="1">
        <f t="array" ref="H2262">IF(ROW()=ROW(Stocks[#Headers])+1, 0, Stocks[[#This Row],[Date]] - INDEX(Stocks[Date], ROW()-ROW(Stocks[#Headers])))</f>
        <v>0</v>
      </c>
    </row>
    <row r="2263" spans="1:8" x14ac:dyDescent="0.3">
      <c r="A2263" s="1">
        <v>44330</v>
      </c>
      <c r="B2263" s="2">
        <v>309.5400085</v>
      </c>
      <c r="C2263" s="2">
        <v>316.85000609999997</v>
      </c>
      <c r="D2263" s="2">
        <v>309.07998659999998</v>
      </c>
      <c r="E2263" s="2">
        <v>315.94000240000003</v>
      </c>
      <c r="F2263" s="2">
        <v>314.73770139999999</v>
      </c>
      <c r="G2263" s="2">
        <v>19245700</v>
      </c>
      <c r="H2263" s="2" cm="1">
        <f t="array" ref="H2263">IF(ROW()=ROW(Stocks[#Headers])+1, 0, Stocks[[#This Row],[Date]] - INDEX(Stocks[Date], ROW()-ROW(Stocks[#Headers])))</f>
        <v>0</v>
      </c>
    </row>
    <row r="2264" spans="1:8" x14ac:dyDescent="0.3">
      <c r="A2264" s="1">
        <v>44333</v>
      </c>
      <c r="B2264" s="2">
        <v>313.5499878</v>
      </c>
      <c r="C2264" s="2">
        <v>315.67999270000001</v>
      </c>
      <c r="D2264" s="2">
        <v>311.57998659999998</v>
      </c>
      <c r="E2264" s="2">
        <v>315.4599915</v>
      </c>
      <c r="F2264" s="2">
        <v>314.25955199999999</v>
      </c>
      <c r="G2264" s="2">
        <v>15401300</v>
      </c>
      <c r="H2264" s="2" cm="1">
        <f t="array" ref="H2264">IF(ROW()=ROW(Stocks[#Headers])+1, 0, Stocks[[#This Row],[Date]] - INDEX(Stocks[Date], ROW()-ROW(Stocks[#Headers])))</f>
        <v>0</v>
      </c>
    </row>
    <row r="2265" spans="1:8" x14ac:dyDescent="0.3">
      <c r="A2265" s="1">
        <v>44334</v>
      </c>
      <c r="B2265" s="2">
        <v>315.5899963</v>
      </c>
      <c r="C2265" s="2">
        <v>316.5</v>
      </c>
      <c r="D2265" s="2">
        <v>309.80999759999997</v>
      </c>
      <c r="E2265" s="2">
        <v>309.9599915</v>
      </c>
      <c r="F2265" s="2">
        <v>308.78048710000002</v>
      </c>
      <c r="G2265" s="2">
        <v>14522400</v>
      </c>
      <c r="H2265" s="2" cm="1">
        <f t="array" ref="H2265">IF(ROW()=ROW(Stocks[#Headers])+1, 0, Stocks[[#This Row],[Date]] - INDEX(Stocks[Date], ROW()-ROW(Stocks[#Headers])))</f>
        <v>0</v>
      </c>
    </row>
    <row r="2266" spans="1:8" x14ac:dyDescent="0.3">
      <c r="A2266" s="1">
        <v>44335</v>
      </c>
      <c r="B2266" s="2">
        <v>304.19000240000003</v>
      </c>
      <c r="C2266" s="2">
        <v>314.6600037</v>
      </c>
      <c r="D2266" s="2">
        <v>303.57000729999999</v>
      </c>
      <c r="E2266" s="2">
        <v>313.5899963</v>
      </c>
      <c r="F2266" s="2">
        <v>312.39666749999998</v>
      </c>
      <c r="G2266" s="2">
        <v>19106200</v>
      </c>
      <c r="H2266" s="2" cm="1">
        <f t="array" ref="H2266">IF(ROW()=ROW(Stocks[#Headers])+1, 0, Stocks[[#This Row],[Date]] - INDEX(Stocks[Date], ROW()-ROW(Stocks[#Headers])))</f>
        <v>0</v>
      </c>
    </row>
    <row r="2267" spans="1:8" x14ac:dyDescent="0.3">
      <c r="A2267" s="1">
        <v>44336</v>
      </c>
      <c r="B2267" s="2">
        <v>313.57998659999998</v>
      </c>
      <c r="C2267" s="2">
        <v>319.25</v>
      </c>
      <c r="D2267" s="2">
        <v>313.1600037</v>
      </c>
      <c r="E2267" s="2">
        <v>318.60998540000003</v>
      </c>
      <c r="F2267" s="2">
        <v>317.39755250000002</v>
      </c>
      <c r="G2267" s="2">
        <v>17320200</v>
      </c>
      <c r="H2267" s="2" cm="1">
        <f t="array" ref="H2267">IF(ROW()=ROW(Stocks[#Headers])+1, 0, Stocks[[#This Row],[Date]] - INDEX(Stocks[Date], ROW()-ROW(Stocks[#Headers])))</f>
        <v>0</v>
      </c>
    </row>
    <row r="2268" spans="1:8" x14ac:dyDescent="0.3">
      <c r="A2268" s="1">
        <v>44337</v>
      </c>
      <c r="B2268" s="2">
        <v>319.2900085</v>
      </c>
      <c r="C2268" s="2">
        <v>319.92999270000001</v>
      </c>
      <c r="D2268" s="2">
        <v>315.80999759999997</v>
      </c>
      <c r="E2268" s="2">
        <v>316.23001099999999</v>
      </c>
      <c r="F2268" s="2">
        <v>315.02661130000001</v>
      </c>
      <c r="G2268" s="2">
        <v>13600900</v>
      </c>
      <c r="H2268" s="2" cm="1">
        <f t="array" ref="H2268">IF(ROW()=ROW(Stocks[#Headers])+1, 0, Stocks[[#This Row],[Date]] - INDEX(Stocks[Date], ROW()-ROW(Stocks[#Headers])))</f>
        <v>0</v>
      </c>
    </row>
    <row r="2269" spans="1:8" x14ac:dyDescent="0.3">
      <c r="A2269" s="1">
        <v>44340</v>
      </c>
      <c r="B2269" s="2">
        <v>318.2099915</v>
      </c>
      <c r="C2269" s="2">
        <v>325.9500122</v>
      </c>
      <c r="D2269" s="2">
        <v>318.02999879999999</v>
      </c>
      <c r="E2269" s="2">
        <v>324.63000490000002</v>
      </c>
      <c r="F2269" s="2">
        <v>323.39465330000002</v>
      </c>
      <c r="G2269" s="2">
        <v>16445400</v>
      </c>
      <c r="H2269" s="2" cm="1">
        <f t="array" ref="H2269">IF(ROW()=ROW(Stocks[#Headers])+1, 0, Stocks[[#This Row],[Date]] - INDEX(Stocks[Date], ROW()-ROW(Stocks[#Headers])))</f>
        <v>0</v>
      </c>
    </row>
    <row r="2270" spans="1:8" x14ac:dyDescent="0.3">
      <c r="A2270" s="1">
        <v>44341</v>
      </c>
      <c r="B2270" s="2">
        <v>327.07998659999998</v>
      </c>
      <c r="C2270" s="2">
        <v>329.17999270000001</v>
      </c>
      <c r="D2270" s="2">
        <v>324.7999878</v>
      </c>
      <c r="E2270" s="2">
        <v>327.7900085</v>
      </c>
      <c r="F2270" s="2">
        <v>326.54263309999999</v>
      </c>
      <c r="G2270" s="2">
        <v>16437000</v>
      </c>
      <c r="H2270" s="2" cm="1">
        <f t="array" ref="H2270">IF(ROW()=ROW(Stocks[#Headers])+1, 0, Stocks[[#This Row],[Date]] - INDEX(Stocks[Date], ROW()-ROW(Stocks[#Headers])))</f>
        <v>0</v>
      </c>
    </row>
    <row r="2271" spans="1:8" x14ac:dyDescent="0.3">
      <c r="A2271" s="1">
        <v>44342</v>
      </c>
      <c r="B2271" s="2">
        <v>328.35000609999997</v>
      </c>
      <c r="C2271" s="2">
        <v>329.82998659999998</v>
      </c>
      <c r="D2271" s="2">
        <v>325.82000729999999</v>
      </c>
      <c r="E2271" s="2">
        <v>327.6600037</v>
      </c>
      <c r="F2271" s="2">
        <v>326.4131165</v>
      </c>
      <c r="G2271" s="2">
        <v>9686900</v>
      </c>
      <c r="H2271" s="2" cm="1">
        <f t="array" ref="H2271">IF(ROW()=ROW(Stocks[#Headers])+1, 0, Stocks[[#This Row],[Date]] - INDEX(Stocks[Date], ROW()-ROW(Stocks[#Headers])))</f>
        <v>0</v>
      </c>
    </row>
    <row r="2272" spans="1:8" x14ac:dyDescent="0.3">
      <c r="A2272" s="1">
        <v>44343</v>
      </c>
      <c r="B2272" s="2">
        <v>328</v>
      </c>
      <c r="C2272" s="2">
        <v>333.77999879999999</v>
      </c>
      <c r="D2272" s="2">
        <v>326.76000979999998</v>
      </c>
      <c r="E2272" s="2">
        <v>332.75</v>
      </c>
      <c r="F2272" s="2">
        <v>331.48373409999999</v>
      </c>
      <c r="G2272" s="2">
        <v>20477700</v>
      </c>
      <c r="H2272" s="2" cm="1">
        <f t="array" ref="H2272">IF(ROW()=ROW(Stocks[#Headers])+1, 0, Stocks[[#This Row],[Date]] - INDEX(Stocks[Date], ROW()-ROW(Stocks[#Headers])))</f>
        <v>0</v>
      </c>
    </row>
    <row r="2273" spans="1:8" x14ac:dyDescent="0.3">
      <c r="A2273" s="1">
        <v>44344</v>
      </c>
      <c r="B2273" s="2">
        <v>331</v>
      </c>
      <c r="C2273" s="2">
        <v>332.86999509999998</v>
      </c>
      <c r="D2273" s="2">
        <v>328.32998659999998</v>
      </c>
      <c r="E2273" s="2">
        <v>328.73001099999999</v>
      </c>
      <c r="F2273" s="2">
        <v>327.47903439999999</v>
      </c>
      <c r="G2273" s="2">
        <v>12037400</v>
      </c>
      <c r="H2273" s="2" cm="1">
        <f t="array" ref="H2273">IF(ROW()=ROW(Stocks[#Headers])+1, 0, Stocks[[#This Row],[Date]] - INDEX(Stocks[Date], ROW()-ROW(Stocks[#Headers])))</f>
        <v>0</v>
      </c>
    </row>
    <row r="2274" spans="1:8" x14ac:dyDescent="0.3">
      <c r="A2274" s="1">
        <v>44348</v>
      </c>
      <c r="B2274" s="2">
        <v>330.14999390000003</v>
      </c>
      <c r="C2274" s="2">
        <v>331.42001340000002</v>
      </c>
      <c r="D2274" s="2">
        <v>326.64001459999997</v>
      </c>
      <c r="E2274" s="2">
        <v>329.13000490000002</v>
      </c>
      <c r="F2274" s="2">
        <v>327.87753300000003</v>
      </c>
      <c r="G2274" s="2">
        <v>11765900</v>
      </c>
      <c r="H2274" s="2" cm="1">
        <f t="array" ref="H2274">IF(ROW()=ROW(Stocks[#Headers])+1, 0, Stocks[[#This Row],[Date]] - INDEX(Stocks[Date], ROW()-ROW(Stocks[#Headers])))</f>
        <v>0</v>
      </c>
    </row>
    <row r="2275" spans="1:8" x14ac:dyDescent="0.3">
      <c r="A2275" s="1">
        <v>44349</v>
      </c>
      <c r="B2275" s="2">
        <v>330.38000490000002</v>
      </c>
      <c r="C2275" s="2">
        <v>331.86999509999998</v>
      </c>
      <c r="D2275" s="2">
        <v>327.11999509999998</v>
      </c>
      <c r="E2275" s="2">
        <v>329.14999390000003</v>
      </c>
      <c r="F2275" s="2">
        <v>327.89743040000002</v>
      </c>
      <c r="G2275" s="2">
        <v>11654300</v>
      </c>
      <c r="H2275" s="2" cm="1">
        <f t="array" ref="H2275">IF(ROW()=ROW(Stocks[#Headers])+1, 0, Stocks[[#This Row],[Date]] - INDEX(Stocks[Date], ROW()-ROW(Stocks[#Headers])))</f>
        <v>0</v>
      </c>
    </row>
    <row r="2276" spans="1:8" x14ac:dyDescent="0.3">
      <c r="A2276" s="1">
        <v>44350</v>
      </c>
      <c r="B2276" s="2">
        <v>325.77999879999999</v>
      </c>
      <c r="C2276" s="2">
        <v>327.38000490000002</v>
      </c>
      <c r="D2276" s="2">
        <v>323.48001099999999</v>
      </c>
      <c r="E2276" s="2">
        <v>326.0400085</v>
      </c>
      <c r="F2276" s="2">
        <v>324.79931640000001</v>
      </c>
      <c r="G2276" s="2">
        <v>12610800</v>
      </c>
      <c r="H2276" s="2" cm="1">
        <f t="array" ref="H2276">IF(ROW()=ROW(Stocks[#Headers])+1, 0, Stocks[[#This Row],[Date]] - INDEX(Stocks[Date], ROW()-ROW(Stocks[#Headers])))</f>
        <v>0</v>
      </c>
    </row>
    <row r="2277" spans="1:8" x14ac:dyDescent="0.3">
      <c r="A2277" s="1">
        <v>44351</v>
      </c>
      <c r="B2277" s="2">
        <v>325.89999390000003</v>
      </c>
      <c r="C2277" s="2">
        <v>332.4599915</v>
      </c>
      <c r="D2277" s="2">
        <v>325.17999270000001</v>
      </c>
      <c r="E2277" s="2">
        <v>330.35000609999997</v>
      </c>
      <c r="F2277" s="2">
        <v>329.0928955</v>
      </c>
      <c r="G2277" s="2">
        <v>13289400</v>
      </c>
      <c r="H2277" s="2" cm="1">
        <f t="array" ref="H2277">IF(ROW()=ROW(Stocks[#Headers])+1, 0, Stocks[[#This Row],[Date]] - INDEX(Stocks[Date], ROW()-ROW(Stocks[#Headers])))</f>
        <v>0</v>
      </c>
    </row>
    <row r="2278" spans="1:8" x14ac:dyDescent="0.3">
      <c r="A2278" s="1">
        <v>44354</v>
      </c>
      <c r="B2278" s="2">
        <v>329.48001099999999</v>
      </c>
      <c r="C2278" s="2">
        <v>337.69000240000003</v>
      </c>
      <c r="D2278" s="2">
        <v>328.92999270000001</v>
      </c>
      <c r="E2278" s="2">
        <v>336.57998659999998</v>
      </c>
      <c r="F2278" s="2">
        <v>335.29916379999997</v>
      </c>
      <c r="G2278" s="2">
        <v>20136700</v>
      </c>
      <c r="H2278" s="2" cm="1">
        <f t="array" ref="H2278">IF(ROW()=ROW(Stocks[#Headers])+1, 0, Stocks[[#This Row],[Date]] - INDEX(Stocks[Date], ROW()-ROW(Stocks[#Headers])))</f>
        <v>0</v>
      </c>
    </row>
    <row r="2279" spans="1:8" x14ac:dyDescent="0.3">
      <c r="A2279" s="1">
        <v>44355</v>
      </c>
      <c r="B2279" s="2">
        <v>336.7000122</v>
      </c>
      <c r="C2279" s="2">
        <v>338.2999878</v>
      </c>
      <c r="D2279" s="2">
        <v>332.23999020000002</v>
      </c>
      <c r="E2279" s="2">
        <v>333.67999270000001</v>
      </c>
      <c r="F2279" s="2">
        <v>332.4102173</v>
      </c>
      <c r="G2279" s="2">
        <v>14580500</v>
      </c>
      <c r="H2279" s="2" cm="1">
        <f t="array" ref="H2279">IF(ROW()=ROW(Stocks[#Headers])+1, 0, Stocks[[#This Row],[Date]] - INDEX(Stocks[Date], ROW()-ROW(Stocks[#Headers])))</f>
        <v>0</v>
      </c>
    </row>
    <row r="2280" spans="1:8" x14ac:dyDescent="0.3">
      <c r="A2280" s="1">
        <v>44356</v>
      </c>
      <c r="B2280" s="2">
        <v>335.73999020000002</v>
      </c>
      <c r="C2280" s="2">
        <v>336.7999878</v>
      </c>
      <c r="D2280" s="2">
        <v>330</v>
      </c>
      <c r="E2280" s="2">
        <v>330.25</v>
      </c>
      <c r="F2280" s="2">
        <v>328.9932556</v>
      </c>
      <c r="G2280" s="2">
        <v>13727900</v>
      </c>
      <c r="H2280" s="2" cm="1">
        <f t="array" ref="H2280">IF(ROW()=ROW(Stocks[#Headers])+1, 0, Stocks[[#This Row],[Date]] - INDEX(Stocks[Date], ROW()-ROW(Stocks[#Headers])))</f>
        <v>0</v>
      </c>
    </row>
    <row r="2281" spans="1:8" x14ac:dyDescent="0.3">
      <c r="A2281" s="1">
        <v>44357</v>
      </c>
      <c r="B2281" s="2">
        <v>330.7900085</v>
      </c>
      <c r="C2281" s="2">
        <v>333.94000240000003</v>
      </c>
      <c r="D2281" s="2">
        <v>328.5499878</v>
      </c>
      <c r="E2281" s="2">
        <v>332.4599915</v>
      </c>
      <c r="F2281" s="2">
        <v>331.19482420000003</v>
      </c>
      <c r="G2281" s="2">
        <v>13240200</v>
      </c>
      <c r="H2281" s="2" cm="1">
        <f t="array" ref="H2281">IF(ROW()=ROW(Stocks[#Headers])+1, 0, Stocks[[#This Row],[Date]] - INDEX(Stocks[Date], ROW()-ROW(Stocks[#Headers])))</f>
        <v>0</v>
      </c>
    </row>
    <row r="2282" spans="1:8" x14ac:dyDescent="0.3">
      <c r="A2282" s="1">
        <v>44358</v>
      </c>
      <c r="B2282" s="2">
        <v>332.57998659999998</v>
      </c>
      <c r="C2282" s="2">
        <v>332.82998659999998</v>
      </c>
      <c r="D2282" s="2">
        <v>328.92999270000001</v>
      </c>
      <c r="E2282" s="2">
        <v>331.26000979999998</v>
      </c>
      <c r="F2282" s="2">
        <v>329.99945070000001</v>
      </c>
      <c r="G2282" s="2">
        <v>13587900</v>
      </c>
      <c r="H2282" s="2" cm="1">
        <f t="array" ref="H2282">IF(ROW()=ROW(Stocks[#Headers])+1, 0, Stocks[[#This Row],[Date]] - INDEX(Stocks[Date], ROW()-ROW(Stocks[#Headers])))</f>
        <v>0</v>
      </c>
    </row>
    <row r="2283" spans="1:8" x14ac:dyDescent="0.3">
      <c r="A2283" s="1">
        <v>44361</v>
      </c>
      <c r="B2283" s="2">
        <v>331.89999390000003</v>
      </c>
      <c r="C2283" s="2">
        <v>336.82000729999999</v>
      </c>
      <c r="D2283" s="2">
        <v>329.80999759999997</v>
      </c>
      <c r="E2283" s="2">
        <v>336.76998900000001</v>
      </c>
      <c r="F2283" s="2">
        <v>335.4884644</v>
      </c>
      <c r="G2283" s="2">
        <v>12250800</v>
      </c>
      <c r="H2283" s="2" cm="1">
        <f t="array" ref="H2283">IF(ROW()=ROW(Stocks[#Headers])+1, 0, Stocks[[#This Row],[Date]] - INDEX(Stocks[Date], ROW()-ROW(Stocks[#Headers])))</f>
        <v>0</v>
      </c>
    </row>
    <row r="2284" spans="1:8" x14ac:dyDescent="0.3">
      <c r="A2284" s="1">
        <v>44362</v>
      </c>
      <c r="B2284" s="2">
        <v>336.98999020000002</v>
      </c>
      <c r="C2284" s="2">
        <v>339.92001340000002</v>
      </c>
      <c r="D2284" s="2">
        <v>335.02999879999999</v>
      </c>
      <c r="E2284" s="2">
        <v>336.75</v>
      </c>
      <c r="F2284" s="2">
        <v>335.4685364</v>
      </c>
      <c r="G2284" s="2">
        <v>15795200</v>
      </c>
      <c r="H2284" s="2" cm="1">
        <f t="array" ref="H2284">IF(ROW()=ROW(Stocks[#Headers])+1, 0, Stocks[[#This Row],[Date]] - INDEX(Stocks[Date], ROW()-ROW(Stocks[#Headers])))</f>
        <v>0</v>
      </c>
    </row>
    <row r="2285" spans="1:8" x14ac:dyDescent="0.3">
      <c r="A2285" s="1">
        <v>44363</v>
      </c>
      <c r="B2285" s="2">
        <v>336.7000122</v>
      </c>
      <c r="C2285" s="2">
        <v>337.5499878</v>
      </c>
      <c r="D2285" s="2">
        <v>328.72000120000001</v>
      </c>
      <c r="E2285" s="2">
        <v>331.07998659999998</v>
      </c>
      <c r="F2285" s="2">
        <v>329.82006840000003</v>
      </c>
      <c r="G2285" s="2">
        <v>17232200</v>
      </c>
      <c r="H2285" s="2" cm="1">
        <f t="array" ref="H2285">IF(ROW()=ROW(Stocks[#Headers])+1, 0, Stocks[[#This Row],[Date]] - INDEX(Stocks[Date], ROW()-ROW(Stocks[#Headers])))</f>
        <v>0</v>
      </c>
    </row>
    <row r="2286" spans="1:8" x14ac:dyDescent="0.3">
      <c r="A2286" s="1">
        <v>44364</v>
      </c>
      <c r="B2286" s="2">
        <v>330.48999020000002</v>
      </c>
      <c r="C2286" s="2">
        <v>337.98001099999999</v>
      </c>
      <c r="D2286" s="2">
        <v>330.14999390000003</v>
      </c>
      <c r="E2286" s="2">
        <v>336.51000979999998</v>
      </c>
      <c r="F2286" s="2">
        <v>335.2294617</v>
      </c>
      <c r="G2286" s="2">
        <v>17794100</v>
      </c>
      <c r="H2286" s="2" cm="1">
        <f t="array" ref="H2286">IF(ROW()=ROW(Stocks[#Headers])+1, 0, Stocks[[#This Row],[Date]] - INDEX(Stocks[Date], ROW()-ROW(Stocks[#Headers])))</f>
        <v>0</v>
      </c>
    </row>
    <row r="2287" spans="1:8" x14ac:dyDescent="0.3">
      <c r="A2287" s="1">
        <v>44365</v>
      </c>
      <c r="B2287" s="2">
        <v>334.52999879999999</v>
      </c>
      <c r="C2287" s="2">
        <v>336.14999390000003</v>
      </c>
      <c r="D2287" s="2">
        <v>329</v>
      </c>
      <c r="E2287" s="2">
        <v>329.6600037</v>
      </c>
      <c r="F2287" s="2">
        <v>328.4055176</v>
      </c>
      <c r="G2287" s="2">
        <v>23039500</v>
      </c>
      <c r="H2287" s="2" cm="1">
        <f t="array" ref="H2287">IF(ROW()=ROW(Stocks[#Headers])+1, 0, Stocks[[#This Row],[Date]] - INDEX(Stocks[Date], ROW()-ROW(Stocks[#Headers])))</f>
        <v>0</v>
      </c>
    </row>
    <row r="2288" spans="1:8" x14ac:dyDescent="0.3">
      <c r="A2288" s="1">
        <v>44368</v>
      </c>
      <c r="B2288" s="2">
        <v>331.0899963</v>
      </c>
      <c r="C2288" s="2">
        <v>332.92001340000002</v>
      </c>
      <c r="D2288" s="2">
        <v>327.64999390000003</v>
      </c>
      <c r="E2288" s="2">
        <v>332.2900085</v>
      </c>
      <c r="F2288" s="2">
        <v>331.02551269999998</v>
      </c>
      <c r="G2288" s="2">
        <v>11337500</v>
      </c>
      <c r="H2288" s="2" cm="1">
        <f t="array" ref="H2288">IF(ROW()=ROW(Stocks[#Headers])+1, 0, Stocks[[#This Row],[Date]] - INDEX(Stocks[Date], ROW()-ROW(Stocks[#Headers])))</f>
        <v>0</v>
      </c>
    </row>
    <row r="2289" spans="1:8" x14ac:dyDescent="0.3">
      <c r="A2289" s="1">
        <v>44369</v>
      </c>
      <c r="B2289" s="2">
        <v>332.69000240000003</v>
      </c>
      <c r="C2289" s="2">
        <v>339.92001340000002</v>
      </c>
      <c r="D2289" s="2">
        <v>332.60000609999997</v>
      </c>
      <c r="E2289" s="2">
        <v>339.02999879999999</v>
      </c>
      <c r="F2289" s="2">
        <v>337.73986819999999</v>
      </c>
      <c r="G2289" s="2">
        <v>15345300</v>
      </c>
      <c r="H2289" s="2" cm="1">
        <f t="array" ref="H2289">IF(ROW()=ROW(Stocks[#Headers])+1, 0, Stocks[[#This Row],[Date]] - INDEX(Stocks[Date], ROW()-ROW(Stocks[#Headers])))</f>
        <v>0</v>
      </c>
    </row>
    <row r="2290" spans="1:8" x14ac:dyDescent="0.3">
      <c r="A2290" s="1">
        <v>44370</v>
      </c>
      <c r="B2290" s="2">
        <v>339.35000609999997</v>
      </c>
      <c r="C2290" s="2">
        <v>343.42001340000002</v>
      </c>
      <c r="D2290" s="2">
        <v>338.2000122</v>
      </c>
      <c r="E2290" s="2">
        <v>340.5899963</v>
      </c>
      <c r="F2290" s="2">
        <v>339.29394530000002</v>
      </c>
      <c r="G2290" s="2">
        <v>14817800</v>
      </c>
      <c r="H2290" s="2" cm="1">
        <f t="array" ref="H2290">IF(ROW()=ROW(Stocks[#Headers])+1, 0, Stocks[[#This Row],[Date]] - INDEX(Stocks[Date], ROW()-ROW(Stocks[#Headers])))</f>
        <v>0</v>
      </c>
    </row>
    <row r="2291" spans="1:8" x14ac:dyDescent="0.3">
      <c r="A2291" s="1">
        <v>44371</v>
      </c>
      <c r="B2291" s="2">
        <v>341.85000609999997</v>
      </c>
      <c r="C2291" s="2">
        <v>344.89999390000003</v>
      </c>
      <c r="D2291" s="2">
        <v>341.7900085</v>
      </c>
      <c r="E2291" s="2">
        <v>343.17999270000001</v>
      </c>
      <c r="F2291" s="2">
        <v>341.874054</v>
      </c>
      <c r="G2291" s="2">
        <v>12329100</v>
      </c>
      <c r="H2291" s="2" cm="1">
        <f t="array" ref="H2291">IF(ROW()=ROW(Stocks[#Headers])+1, 0, Stocks[[#This Row],[Date]] - INDEX(Stocks[Date], ROW()-ROW(Stocks[#Headers])))</f>
        <v>0</v>
      </c>
    </row>
    <row r="2292" spans="1:8" x14ac:dyDescent="0.3">
      <c r="A2292" s="1">
        <v>44372</v>
      </c>
      <c r="B2292" s="2">
        <v>342.5899963</v>
      </c>
      <c r="C2292" s="2">
        <v>344.11999509999998</v>
      </c>
      <c r="D2292" s="2">
        <v>339.67999270000001</v>
      </c>
      <c r="E2292" s="2">
        <v>341.36999509999998</v>
      </c>
      <c r="F2292" s="2">
        <v>340.07095340000001</v>
      </c>
      <c r="G2292" s="2">
        <v>14594400</v>
      </c>
      <c r="H2292" s="2" cm="1">
        <f t="array" ref="H2292">IF(ROW()=ROW(Stocks[#Headers])+1, 0, Stocks[[#This Row],[Date]] - INDEX(Stocks[Date], ROW()-ROW(Stocks[#Headers])))</f>
        <v>0</v>
      </c>
    </row>
    <row r="2293" spans="1:8" x14ac:dyDescent="0.3">
      <c r="A2293" s="1">
        <v>44375</v>
      </c>
      <c r="B2293" s="2">
        <v>342.4599915</v>
      </c>
      <c r="C2293" s="2">
        <v>358.14001459999997</v>
      </c>
      <c r="D2293" s="2">
        <v>341.76998900000001</v>
      </c>
      <c r="E2293" s="2">
        <v>355.64001459999997</v>
      </c>
      <c r="F2293" s="2">
        <v>354.28662109999999</v>
      </c>
      <c r="G2293" s="2">
        <v>29156100</v>
      </c>
      <c r="H2293" s="2" cm="1">
        <f t="array" ref="H2293">IF(ROW()=ROW(Stocks[#Headers])+1, 0, Stocks[[#This Row],[Date]] - INDEX(Stocks[Date], ROW()-ROW(Stocks[#Headers])))</f>
        <v>0</v>
      </c>
    </row>
    <row r="2294" spans="1:8" x14ac:dyDescent="0.3">
      <c r="A2294" s="1">
        <v>44376</v>
      </c>
      <c r="B2294" s="2">
        <v>356.26998900000001</v>
      </c>
      <c r="C2294" s="2">
        <v>356.73999020000002</v>
      </c>
      <c r="D2294" s="2">
        <v>349.0499878</v>
      </c>
      <c r="E2294" s="2">
        <v>351.89001459999997</v>
      </c>
      <c r="F2294" s="2">
        <v>350.55090330000002</v>
      </c>
      <c r="G2294" s="2">
        <v>21417300</v>
      </c>
      <c r="H2294" s="2" cm="1">
        <f t="array" ref="H2294">IF(ROW()=ROW(Stocks[#Headers])+1, 0, Stocks[[#This Row],[Date]] - INDEX(Stocks[Date], ROW()-ROW(Stocks[#Headers])))</f>
        <v>0</v>
      </c>
    </row>
    <row r="2295" spans="1:8" x14ac:dyDescent="0.3">
      <c r="A2295" s="1">
        <v>44377</v>
      </c>
      <c r="B2295" s="2">
        <v>352.17001340000002</v>
      </c>
      <c r="C2295" s="2">
        <v>352.92001340000002</v>
      </c>
      <c r="D2295" s="2">
        <v>347.17001340000002</v>
      </c>
      <c r="E2295" s="2">
        <v>347.7099915</v>
      </c>
      <c r="F2295" s="2">
        <v>346.38684080000002</v>
      </c>
      <c r="G2295" s="2">
        <v>15107500</v>
      </c>
      <c r="H2295" s="2" cm="1">
        <f t="array" ref="H2295">IF(ROW()=ROW(Stocks[#Headers])+1, 0, Stocks[[#This Row],[Date]] - INDEX(Stocks[Date], ROW()-ROW(Stocks[#Headers])))</f>
        <v>0</v>
      </c>
    </row>
    <row r="2296" spans="1:8" x14ac:dyDescent="0.3">
      <c r="A2296" s="1">
        <v>44378</v>
      </c>
      <c r="B2296" s="2">
        <v>346.82000729999999</v>
      </c>
      <c r="C2296" s="2">
        <v>354.67001340000002</v>
      </c>
      <c r="D2296" s="2">
        <v>346.5</v>
      </c>
      <c r="E2296" s="2">
        <v>354.39001459999997</v>
      </c>
      <c r="F2296" s="2">
        <v>353.04141240000001</v>
      </c>
      <c r="G2296" s="2">
        <v>17137000</v>
      </c>
      <c r="H2296" s="2" cm="1">
        <f t="array" ref="H2296">IF(ROW()=ROW(Stocks[#Headers])+1, 0, Stocks[[#This Row],[Date]] - INDEX(Stocks[Date], ROW()-ROW(Stocks[#Headers])))</f>
        <v>0</v>
      </c>
    </row>
    <row r="2297" spans="1:8" x14ac:dyDescent="0.3">
      <c r="A2297" s="1">
        <v>44379</v>
      </c>
      <c r="B2297" s="2">
        <v>355.10000609999997</v>
      </c>
      <c r="C2297" s="2">
        <v>356.44000240000003</v>
      </c>
      <c r="D2297" s="2">
        <v>352.61999509999998</v>
      </c>
      <c r="E2297" s="2">
        <v>354.7000122</v>
      </c>
      <c r="F2297" s="2">
        <v>353.3502502</v>
      </c>
      <c r="G2297" s="2">
        <v>11521300</v>
      </c>
      <c r="H2297" s="2" cm="1">
        <f t="array" ref="H2297">IF(ROW()=ROW(Stocks[#Headers])+1, 0, Stocks[[#This Row],[Date]] - INDEX(Stocks[Date], ROW()-ROW(Stocks[#Headers])))</f>
        <v>0</v>
      </c>
    </row>
    <row r="2298" spans="1:8" x14ac:dyDescent="0.3">
      <c r="A2298" s="1">
        <v>44383</v>
      </c>
      <c r="B2298" s="2">
        <v>356.5</v>
      </c>
      <c r="C2298" s="2">
        <v>358.7900085</v>
      </c>
      <c r="D2298" s="2">
        <v>349.17999270000001</v>
      </c>
      <c r="E2298" s="2">
        <v>352.77999879999999</v>
      </c>
      <c r="F2298" s="2">
        <v>351.43753049999998</v>
      </c>
      <c r="G2298" s="2">
        <v>13488500</v>
      </c>
      <c r="H2298" s="2" cm="1">
        <f t="array" ref="H2298">IF(ROW()=ROW(Stocks[#Headers])+1, 0, Stocks[[#This Row],[Date]] - INDEX(Stocks[Date], ROW()-ROW(Stocks[#Headers])))</f>
        <v>0</v>
      </c>
    </row>
    <row r="2299" spans="1:8" x14ac:dyDescent="0.3">
      <c r="A2299" s="1">
        <v>44384</v>
      </c>
      <c r="B2299" s="2">
        <v>355.26000979999998</v>
      </c>
      <c r="C2299" s="2">
        <v>356.48999020000002</v>
      </c>
      <c r="D2299" s="2">
        <v>350</v>
      </c>
      <c r="E2299" s="2">
        <v>350.48999020000002</v>
      </c>
      <c r="F2299" s="2">
        <v>349.15621950000002</v>
      </c>
      <c r="G2299" s="2">
        <v>14218900</v>
      </c>
      <c r="H2299" s="2" cm="1">
        <f t="array" ref="H2299">IF(ROW()=ROW(Stocks[#Headers])+1, 0, Stocks[[#This Row],[Date]] - INDEX(Stocks[Date], ROW()-ROW(Stocks[#Headers])))</f>
        <v>0</v>
      </c>
    </row>
    <row r="2300" spans="1:8" x14ac:dyDescent="0.3">
      <c r="A2300" s="1">
        <v>44385</v>
      </c>
      <c r="B2300" s="2">
        <v>345.73001099999999</v>
      </c>
      <c r="C2300" s="2">
        <v>348.32998659999998</v>
      </c>
      <c r="D2300" s="2">
        <v>342.55999759999997</v>
      </c>
      <c r="E2300" s="2">
        <v>345.64999390000003</v>
      </c>
      <c r="F2300" s="2">
        <v>344.3346252</v>
      </c>
      <c r="G2300" s="2">
        <v>14406500</v>
      </c>
      <c r="H2300" s="2" cm="1">
        <f t="array" ref="H2300">IF(ROW()=ROW(Stocks[#Headers])+1, 0, Stocks[[#This Row],[Date]] - INDEX(Stocks[Date], ROW()-ROW(Stocks[#Headers])))</f>
        <v>0</v>
      </c>
    </row>
    <row r="2301" spans="1:8" x14ac:dyDescent="0.3">
      <c r="A2301" s="1">
        <v>44386</v>
      </c>
      <c r="B2301" s="2">
        <v>345.32000729999999</v>
      </c>
      <c r="C2301" s="2">
        <v>350.7099915</v>
      </c>
      <c r="D2301" s="2">
        <v>345.26998900000001</v>
      </c>
      <c r="E2301" s="2">
        <v>350.42001340000002</v>
      </c>
      <c r="F2301" s="2">
        <v>349.08651730000003</v>
      </c>
      <c r="G2301" s="2">
        <v>13018700</v>
      </c>
      <c r="H2301" s="2" cm="1">
        <f t="array" ref="H2301">IF(ROW()=ROW(Stocks[#Headers])+1, 0, Stocks[[#This Row],[Date]] - INDEX(Stocks[Date], ROW()-ROW(Stocks[#Headers])))</f>
        <v>0</v>
      </c>
    </row>
    <row r="2302" spans="1:8" x14ac:dyDescent="0.3">
      <c r="A2302" s="1">
        <v>44389</v>
      </c>
      <c r="B2302" s="2">
        <v>351.23001099999999</v>
      </c>
      <c r="C2302" s="2">
        <v>354.19000240000003</v>
      </c>
      <c r="D2302" s="2">
        <v>349.64001459999997</v>
      </c>
      <c r="E2302" s="2">
        <v>353.1600037</v>
      </c>
      <c r="F2302" s="2">
        <v>351.81610110000003</v>
      </c>
      <c r="G2302" s="2">
        <v>10018600</v>
      </c>
      <c r="H2302" s="2" cm="1">
        <f t="array" ref="H2302">IF(ROW()=ROW(Stocks[#Headers])+1, 0, Stocks[[#This Row],[Date]] - INDEX(Stocks[Date], ROW()-ROW(Stocks[#Headers])))</f>
        <v>0</v>
      </c>
    </row>
    <row r="2303" spans="1:8" x14ac:dyDescent="0.3">
      <c r="A2303" s="1">
        <v>44390</v>
      </c>
      <c r="B2303" s="2">
        <v>351.5</v>
      </c>
      <c r="C2303" s="2">
        <v>358.48999020000002</v>
      </c>
      <c r="D2303" s="2">
        <v>348.7999878</v>
      </c>
      <c r="E2303" s="2">
        <v>352.0899963</v>
      </c>
      <c r="F2303" s="2">
        <v>350.75015259999998</v>
      </c>
      <c r="G2303" s="2">
        <v>11456000</v>
      </c>
      <c r="H2303" s="2" cm="1">
        <f t="array" ref="H2303">IF(ROW()=ROW(Stocks[#Headers])+1, 0, Stocks[[#This Row],[Date]] - INDEX(Stocks[Date], ROW()-ROW(Stocks[#Headers])))</f>
        <v>0</v>
      </c>
    </row>
    <row r="2304" spans="1:8" x14ac:dyDescent="0.3">
      <c r="A2304" s="1">
        <v>44391</v>
      </c>
      <c r="B2304" s="2">
        <v>354.55999759999997</v>
      </c>
      <c r="C2304" s="2">
        <v>355.2000122</v>
      </c>
      <c r="D2304" s="2">
        <v>346.73001099999999</v>
      </c>
      <c r="E2304" s="2">
        <v>347.63000490000002</v>
      </c>
      <c r="F2304" s="2">
        <v>346.30712890000001</v>
      </c>
      <c r="G2304" s="2">
        <v>13894200</v>
      </c>
      <c r="H2304" s="2" cm="1">
        <f t="array" ref="H2304">IF(ROW()=ROW(Stocks[#Headers])+1, 0, Stocks[[#This Row],[Date]] - INDEX(Stocks[Date], ROW()-ROW(Stocks[#Headers])))</f>
        <v>0</v>
      </c>
    </row>
    <row r="2305" spans="1:8" x14ac:dyDescent="0.3">
      <c r="A2305" s="1">
        <v>44392</v>
      </c>
      <c r="B2305" s="2">
        <v>349.23001099999999</v>
      </c>
      <c r="C2305" s="2">
        <v>349.23001099999999</v>
      </c>
      <c r="D2305" s="2">
        <v>340.22000120000001</v>
      </c>
      <c r="E2305" s="2">
        <v>344.4599915</v>
      </c>
      <c r="F2305" s="2">
        <v>343.1491699</v>
      </c>
      <c r="G2305" s="2">
        <v>14781600</v>
      </c>
      <c r="H2305" s="2" cm="1">
        <f t="array" ref="H2305">IF(ROW()=ROW(Stocks[#Headers])+1, 0, Stocks[[#This Row],[Date]] - INDEX(Stocks[Date], ROW()-ROW(Stocks[#Headers])))</f>
        <v>0</v>
      </c>
    </row>
    <row r="2306" spans="1:8" x14ac:dyDescent="0.3">
      <c r="A2306" s="1">
        <v>44393</v>
      </c>
      <c r="B2306" s="2">
        <v>344.9100037</v>
      </c>
      <c r="C2306" s="2">
        <v>345.98999020000002</v>
      </c>
      <c r="D2306" s="2">
        <v>340.14001459999997</v>
      </c>
      <c r="E2306" s="2">
        <v>341.1600037</v>
      </c>
      <c r="F2306" s="2">
        <v>339.86172490000001</v>
      </c>
      <c r="G2306" s="2">
        <v>11026100</v>
      </c>
      <c r="H2306" s="2" cm="1">
        <f t="array" ref="H2306">IF(ROW()=ROW(Stocks[#Headers])+1, 0, Stocks[[#This Row],[Date]] - INDEX(Stocks[Date], ROW()-ROW(Stocks[#Headers])))</f>
        <v>0</v>
      </c>
    </row>
    <row r="2307" spans="1:8" x14ac:dyDescent="0.3">
      <c r="A2307" s="1">
        <v>44396</v>
      </c>
      <c r="B2307" s="2">
        <v>337.57000729999999</v>
      </c>
      <c r="C2307" s="2">
        <v>339.7900085</v>
      </c>
      <c r="D2307" s="2">
        <v>334.5400085</v>
      </c>
      <c r="E2307" s="2">
        <v>336.9500122</v>
      </c>
      <c r="F2307" s="2">
        <v>335.6678162</v>
      </c>
      <c r="G2307" s="2">
        <v>14372300</v>
      </c>
      <c r="H2307" s="2" cm="1">
        <f t="array" ref="H2307">IF(ROW()=ROW(Stocks[#Headers])+1, 0, Stocks[[#This Row],[Date]] - INDEX(Stocks[Date], ROW()-ROW(Stocks[#Headers])))</f>
        <v>0</v>
      </c>
    </row>
    <row r="2308" spans="1:8" x14ac:dyDescent="0.3">
      <c r="A2308" s="1">
        <v>44397</v>
      </c>
      <c r="B2308" s="2">
        <v>338.7999878</v>
      </c>
      <c r="C2308" s="2">
        <v>343.4500122</v>
      </c>
      <c r="D2308" s="2">
        <v>334.5</v>
      </c>
      <c r="E2308" s="2">
        <v>341.6600037</v>
      </c>
      <c r="F2308" s="2">
        <v>340.35986329999997</v>
      </c>
      <c r="G2308" s="2">
        <v>11024300</v>
      </c>
      <c r="H2308" s="2" cm="1">
        <f t="array" ref="H2308">IF(ROW()=ROW(Stocks[#Headers])+1, 0, Stocks[[#This Row],[Date]] - INDEX(Stocks[Date], ROW()-ROW(Stocks[#Headers])))</f>
        <v>0</v>
      </c>
    </row>
    <row r="2309" spans="1:8" x14ac:dyDescent="0.3">
      <c r="A2309" s="1">
        <v>44398</v>
      </c>
      <c r="B2309" s="2">
        <v>341.5</v>
      </c>
      <c r="C2309" s="2">
        <v>346.51998900000001</v>
      </c>
      <c r="D2309" s="2">
        <v>341.25</v>
      </c>
      <c r="E2309" s="2">
        <v>346.23001099999999</v>
      </c>
      <c r="F2309" s="2">
        <v>344.91247559999999</v>
      </c>
      <c r="G2309" s="2">
        <v>9279700</v>
      </c>
      <c r="H2309" s="2" cm="1">
        <f t="array" ref="H2309">IF(ROW()=ROW(Stocks[#Headers])+1, 0, Stocks[[#This Row],[Date]] - INDEX(Stocks[Date], ROW()-ROW(Stocks[#Headers])))</f>
        <v>0</v>
      </c>
    </row>
    <row r="2310" spans="1:8" x14ac:dyDescent="0.3">
      <c r="A2310" s="1">
        <v>44399</v>
      </c>
      <c r="B2310" s="2">
        <v>346.67999270000001</v>
      </c>
      <c r="C2310" s="2">
        <v>351.5400085</v>
      </c>
      <c r="D2310" s="2">
        <v>345.2099915</v>
      </c>
      <c r="E2310" s="2">
        <v>351.19000240000003</v>
      </c>
      <c r="F2310" s="2">
        <v>349.8536072</v>
      </c>
      <c r="G2310" s="2">
        <v>12385400</v>
      </c>
      <c r="H2310" s="2" cm="1">
        <f t="array" ref="H2310">IF(ROW()=ROW(Stocks[#Headers])+1, 0, Stocks[[#This Row],[Date]] - INDEX(Stocks[Date], ROW()-ROW(Stocks[#Headers])))</f>
        <v>0</v>
      </c>
    </row>
    <row r="2311" spans="1:8" x14ac:dyDescent="0.3">
      <c r="A2311" s="1">
        <v>44400</v>
      </c>
      <c r="B2311" s="2">
        <v>360.9100037</v>
      </c>
      <c r="C2311" s="2">
        <v>375.32998659999998</v>
      </c>
      <c r="D2311" s="2">
        <v>357.19000240000003</v>
      </c>
      <c r="E2311" s="2">
        <v>369.7900085</v>
      </c>
      <c r="F2311" s="2">
        <v>368.38278200000002</v>
      </c>
      <c r="G2311" s="2">
        <v>33694300</v>
      </c>
      <c r="H2311" s="2" cm="1">
        <f t="array" ref="H2311">IF(ROW()=ROW(Stocks[#Headers])+1, 0, Stocks[[#This Row],[Date]] - INDEX(Stocks[Date], ROW()-ROW(Stocks[#Headers])))</f>
        <v>0</v>
      </c>
    </row>
    <row r="2312" spans="1:8" x14ac:dyDescent="0.3">
      <c r="A2312" s="1">
        <v>44403</v>
      </c>
      <c r="B2312" s="2">
        <v>369.57998659999998</v>
      </c>
      <c r="C2312" s="2">
        <v>374.44000240000003</v>
      </c>
      <c r="D2312" s="2">
        <v>368.22000120000001</v>
      </c>
      <c r="E2312" s="2">
        <v>372.4599915</v>
      </c>
      <c r="F2312" s="2">
        <v>371.04266360000003</v>
      </c>
      <c r="G2312" s="2">
        <v>14925200</v>
      </c>
      <c r="H2312" s="2" cm="1">
        <f t="array" ref="H2312">IF(ROW()=ROW(Stocks[#Headers])+1, 0, Stocks[[#This Row],[Date]] - INDEX(Stocks[Date], ROW()-ROW(Stocks[#Headers])))</f>
        <v>0</v>
      </c>
    </row>
    <row r="2313" spans="1:8" x14ac:dyDescent="0.3">
      <c r="A2313" s="1">
        <v>44404</v>
      </c>
      <c r="B2313" s="2">
        <v>371.9100037</v>
      </c>
      <c r="C2313" s="2">
        <v>373.14999390000003</v>
      </c>
      <c r="D2313" s="2">
        <v>364.5499878</v>
      </c>
      <c r="E2313" s="2">
        <v>367.80999759999997</v>
      </c>
      <c r="F2313" s="2">
        <v>366.4103088</v>
      </c>
      <c r="G2313" s="2">
        <v>15705400</v>
      </c>
      <c r="H2313" s="2" cm="1">
        <f t="array" ref="H2313">IF(ROW()=ROW(Stocks[#Headers])+1, 0, Stocks[[#This Row],[Date]] - INDEX(Stocks[Date], ROW()-ROW(Stocks[#Headers])))</f>
        <v>0</v>
      </c>
    </row>
    <row r="2314" spans="1:8" x14ac:dyDescent="0.3">
      <c r="A2314" s="1">
        <v>44405</v>
      </c>
      <c r="B2314" s="2">
        <v>374.55999759999997</v>
      </c>
      <c r="C2314" s="2">
        <v>377.5499878</v>
      </c>
      <c r="D2314" s="2">
        <v>366.92999270000001</v>
      </c>
      <c r="E2314" s="2">
        <v>373.27999879999999</v>
      </c>
      <c r="F2314" s="2">
        <v>371.8594971</v>
      </c>
      <c r="G2314" s="2">
        <v>29676900</v>
      </c>
      <c r="H2314" s="2" cm="1">
        <f t="array" ref="H2314">IF(ROW()=ROW(Stocks[#Headers])+1, 0, Stocks[[#This Row],[Date]] - INDEX(Stocks[Date], ROW()-ROW(Stocks[#Headers])))</f>
        <v>0</v>
      </c>
    </row>
    <row r="2315" spans="1:8" x14ac:dyDescent="0.3">
      <c r="A2315" s="1">
        <v>44406</v>
      </c>
      <c r="B2315" s="2">
        <v>361</v>
      </c>
      <c r="C2315" s="2">
        <v>365.51998900000001</v>
      </c>
      <c r="D2315" s="2">
        <v>356.73999020000002</v>
      </c>
      <c r="E2315" s="2">
        <v>358.32000729999999</v>
      </c>
      <c r="F2315" s="2">
        <v>356.95645139999999</v>
      </c>
      <c r="G2315" s="2">
        <v>33413200</v>
      </c>
      <c r="H2315" s="2" cm="1">
        <f t="array" ref="H2315">IF(ROW()=ROW(Stocks[#Headers])+1, 0, Stocks[[#This Row],[Date]] - INDEX(Stocks[Date], ROW()-ROW(Stocks[#Headers])))</f>
        <v>0</v>
      </c>
    </row>
    <row r="2316" spans="1:8" x14ac:dyDescent="0.3">
      <c r="A2316" s="1">
        <v>44407</v>
      </c>
      <c r="B2316" s="2">
        <v>354</v>
      </c>
      <c r="C2316" s="2">
        <v>360.73001099999999</v>
      </c>
      <c r="D2316" s="2">
        <v>352.94000240000003</v>
      </c>
      <c r="E2316" s="2">
        <v>356.2999878</v>
      </c>
      <c r="F2316" s="2">
        <v>354.94415279999998</v>
      </c>
      <c r="G2316" s="2">
        <v>15976200</v>
      </c>
      <c r="H2316" s="2" cm="1">
        <f t="array" ref="H2316">IF(ROW()=ROW(Stocks[#Headers])+1, 0, Stocks[[#This Row],[Date]] - INDEX(Stocks[Date], ROW()-ROW(Stocks[#Headers])))</f>
        <v>0</v>
      </c>
    </row>
    <row r="2317" spans="1:8" x14ac:dyDescent="0.3">
      <c r="A2317" s="1">
        <v>44410</v>
      </c>
      <c r="B2317" s="2">
        <v>358.10000609999997</v>
      </c>
      <c r="C2317" s="2">
        <v>359.39999390000003</v>
      </c>
      <c r="D2317" s="2">
        <v>350.73999020000002</v>
      </c>
      <c r="E2317" s="2">
        <v>351.9500122</v>
      </c>
      <c r="F2317" s="2">
        <v>350.6106873</v>
      </c>
      <c r="G2317" s="2">
        <v>13180400</v>
      </c>
      <c r="H2317" s="2" cm="1">
        <f t="array" ref="H2317">IF(ROW()=ROW(Stocks[#Headers])+1, 0, Stocks[[#This Row],[Date]] - INDEX(Stocks[Date], ROW()-ROW(Stocks[#Headers])))</f>
        <v>0</v>
      </c>
    </row>
    <row r="2318" spans="1:8" x14ac:dyDescent="0.3">
      <c r="A2318" s="1">
        <v>44411</v>
      </c>
      <c r="B2318" s="2">
        <v>352.73001099999999</v>
      </c>
      <c r="C2318" s="2">
        <v>353.76998900000001</v>
      </c>
      <c r="D2318" s="2">
        <v>347.7000122</v>
      </c>
      <c r="E2318" s="2">
        <v>351.23999020000002</v>
      </c>
      <c r="F2318" s="2">
        <v>349.90341189999998</v>
      </c>
      <c r="G2318" s="2">
        <v>12406100</v>
      </c>
      <c r="H2318" s="2" cm="1">
        <f t="array" ref="H2318">IF(ROW()=ROW(Stocks[#Headers])+1, 0, Stocks[[#This Row],[Date]] - INDEX(Stocks[Date], ROW()-ROW(Stocks[#Headers])))</f>
        <v>0</v>
      </c>
    </row>
    <row r="2319" spans="1:8" x14ac:dyDescent="0.3">
      <c r="A2319" s="1">
        <v>44412</v>
      </c>
      <c r="B2319" s="2">
        <v>352.42001340000002</v>
      </c>
      <c r="C2319" s="2">
        <v>360.48001099999999</v>
      </c>
      <c r="D2319" s="2">
        <v>351.51000979999998</v>
      </c>
      <c r="E2319" s="2">
        <v>358.92001340000002</v>
      </c>
      <c r="F2319" s="2">
        <v>357.55419920000003</v>
      </c>
      <c r="G2319" s="2">
        <v>14180600</v>
      </c>
      <c r="H2319" s="2" cm="1">
        <f t="array" ref="H2319">IF(ROW()=ROW(Stocks[#Headers])+1, 0, Stocks[[#This Row],[Date]] - INDEX(Stocks[Date], ROW()-ROW(Stocks[#Headers])))</f>
        <v>0</v>
      </c>
    </row>
    <row r="2320" spans="1:8" x14ac:dyDescent="0.3">
      <c r="A2320" s="1">
        <v>44413</v>
      </c>
      <c r="B2320" s="2">
        <v>359.64001459999997</v>
      </c>
      <c r="C2320" s="2">
        <v>363.89999390000003</v>
      </c>
      <c r="D2320" s="2">
        <v>356.89999390000003</v>
      </c>
      <c r="E2320" s="2">
        <v>362.97000120000001</v>
      </c>
      <c r="F2320" s="2">
        <v>361.58877560000002</v>
      </c>
      <c r="G2320" s="2">
        <v>10247200</v>
      </c>
      <c r="H2320" s="2" cm="1">
        <f t="array" ref="H2320">IF(ROW()=ROW(Stocks[#Headers])+1, 0, Stocks[[#This Row],[Date]] - INDEX(Stocks[Date], ROW()-ROW(Stocks[#Headers])))</f>
        <v>0</v>
      </c>
    </row>
    <row r="2321" spans="1:8" x14ac:dyDescent="0.3">
      <c r="A2321" s="1">
        <v>44414</v>
      </c>
      <c r="B2321" s="2">
        <v>361.39999390000003</v>
      </c>
      <c r="C2321" s="2">
        <v>365.14999390000003</v>
      </c>
      <c r="D2321" s="2">
        <v>361.39999390000003</v>
      </c>
      <c r="E2321" s="2">
        <v>363.51000979999998</v>
      </c>
      <c r="F2321" s="2">
        <v>362.12670900000001</v>
      </c>
      <c r="G2321" s="2">
        <v>8925000</v>
      </c>
      <c r="H2321" s="2" cm="1">
        <f t="array" ref="H2321">IF(ROW()=ROW(Stocks[#Headers])+1, 0, Stocks[[#This Row],[Date]] - INDEX(Stocks[Date], ROW()-ROW(Stocks[#Headers])))</f>
        <v>0</v>
      </c>
    </row>
    <row r="2322" spans="1:8" x14ac:dyDescent="0.3">
      <c r="A2322" s="1">
        <v>44417</v>
      </c>
      <c r="B2322" s="2">
        <v>363.76000979999998</v>
      </c>
      <c r="C2322" s="2">
        <v>365.77999879999999</v>
      </c>
      <c r="D2322" s="2">
        <v>360.75</v>
      </c>
      <c r="E2322" s="2">
        <v>361.60998540000003</v>
      </c>
      <c r="F2322" s="2">
        <v>360.23394780000001</v>
      </c>
      <c r="G2322" s="2">
        <v>7798900</v>
      </c>
      <c r="H2322" s="2" cm="1">
        <f t="array" ref="H2322">IF(ROW()=ROW(Stocks[#Headers])+1, 0, Stocks[[#This Row],[Date]] - INDEX(Stocks[Date], ROW()-ROW(Stocks[#Headers])))</f>
        <v>0</v>
      </c>
    </row>
    <row r="2323" spans="1:8" x14ac:dyDescent="0.3">
      <c r="A2323" s="1">
        <v>44418</v>
      </c>
      <c r="B2323" s="2">
        <v>361.82998659999998</v>
      </c>
      <c r="C2323" s="2">
        <v>364.10000609999997</v>
      </c>
      <c r="D2323" s="2">
        <v>359.0400085</v>
      </c>
      <c r="E2323" s="2">
        <v>361.13000490000002</v>
      </c>
      <c r="F2323" s="2">
        <v>359.7557678</v>
      </c>
      <c r="G2323" s="2">
        <v>7469900</v>
      </c>
      <c r="H2323" s="2" cm="1">
        <f t="array" ref="H2323">IF(ROW()=ROW(Stocks[#Headers])+1, 0, Stocks[[#This Row],[Date]] - INDEX(Stocks[Date], ROW()-ROW(Stocks[#Headers])))</f>
        <v>0</v>
      </c>
    </row>
    <row r="2324" spans="1:8" x14ac:dyDescent="0.3">
      <c r="A2324" s="1">
        <v>44419</v>
      </c>
      <c r="B2324" s="2">
        <v>362.10000609999997</v>
      </c>
      <c r="C2324" s="2">
        <v>362.35998540000003</v>
      </c>
      <c r="D2324" s="2">
        <v>357.80999759999997</v>
      </c>
      <c r="E2324" s="2">
        <v>359.9599915</v>
      </c>
      <c r="F2324" s="2">
        <v>358.59017940000001</v>
      </c>
      <c r="G2324" s="2">
        <v>8400300</v>
      </c>
      <c r="H2324" s="2" cm="1">
        <f t="array" ref="H2324">IF(ROW()=ROW(Stocks[#Headers])+1, 0, Stocks[[#This Row],[Date]] - INDEX(Stocks[Date], ROW()-ROW(Stocks[#Headers])))</f>
        <v>0</v>
      </c>
    </row>
    <row r="2325" spans="1:8" x14ac:dyDescent="0.3">
      <c r="A2325" s="1">
        <v>44420</v>
      </c>
      <c r="B2325" s="2">
        <v>358.4500122</v>
      </c>
      <c r="C2325" s="2">
        <v>363</v>
      </c>
      <c r="D2325" s="2">
        <v>357.10998540000003</v>
      </c>
      <c r="E2325" s="2">
        <v>362.64999390000003</v>
      </c>
      <c r="F2325" s="2">
        <v>361.26995849999997</v>
      </c>
      <c r="G2325" s="2">
        <v>7170700</v>
      </c>
      <c r="H2325" s="2" cm="1">
        <f t="array" ref="H2325">IF(ROW()=ROW(Stocks[#Headers])+1, 0, Stocks[[#This Row],[Date]] - INDEX(Stocks[Date], ROW()-ROW(Stocks[#Headers])))</f>
        <v>0</v>
      </c>
    </row>
    <row r="2326" spans="1:8" x14ac:dyDescent="0.3">
      <c r="A2326" s="1">
        <v>44421</v>
      </c>
      <c r="B2326" s="2">
        <v>362.97000120000001</v>
      </c>
      <c r="C2326" s="2">
        <v>364.6600037</v>
      </c>
      <c r="D2326" s="2">
        <v>361.48001099999999</v>
      </c>
      <c r="E2326" s="2">
        <v>363.17999270000001</v>
      </c>
      <c r="F2326" s="2">
        <v>361.79797359999998</v>
      </c>
      <c r="G2326" s="2">
        <v>7195700</v>
      </c>
      <c r="H2326" s="2" cm="1">
        <f t="array" ref="H2326">IF(ROW()=ROW(Stocks[#Headers])+1, 0, Stocks[[#This Row],[Date]] - INDEX(Stocks[Date], ROW()-ROW(Stocks[#Headers])))</f>
        <v>0</v>
      </c>
    </row>
    <row r="2327" spans="1:8" x14ac:dyDescent="0.3">
      <c r="A2327" s="1">
        <v>44424</v>
      </c>
      <c r="B2327" s="2">
        <v>362.51998900000001</v>
      </c>
      <c r="C2327" s="2">
        <v>366.9500122</v>
      </c>
      <c r="D2327" s="2">
        <v>357.38000490000002</v>
      </c>
      <c r="E2327" s="2">
        <v>366.55999759999997</v>
      </c>
      <c r="F2327" s="2">
        <v>365.16506959999998</v>
      </c>
      <c r="G2327" s="2">
        <v>11222100</v>
      </c>
      <c r="H2327" s="2" cm="1">
        <f t="array" ref="H2327">IF(ROW()=ROW(Stocks[#Headers])+1, 0, Stocks[[#This Row],[Date]] - INDEX(Stocks[Date], ROW()-ROW(Stocks[#Headers])))</f>
        <v>0</v>
      </c>
    </row>
    <row r="2328" spans="1:8" x14ac:dyDescent="0.3">
      <c r="A2328" s="1">
        <v>44425</v>
      </c>
      <c r="B2328" s="2">
        <v>362.98001099999999</v>
      </c>
      <c r="C2328" s="2">
        <v>364.67001340000002</v>
      </c>
      <c r="D2328" s="2">
        <v>355.07000729999999</v>
      </c>
      <c r="E2328" s="2">
        <v>358.4500122</v>
      </c>
      <c r="F2328" s="2">
        <v>357.0859375</v>
      </c>
      <c r="G2328" s="2">
        <v>12328700</v>
      </c>
      <c r="H2328" s="2" cm="1">
        <f t="array" ref="H2328">IF(ROW()=ROW(Stocks[#Headers])+1, 0, Stocks[[#This Row],[Date]] - INDEX(Stocks[Date], ROW()-ROW(Stocks[#Headers])))</f>
        <v>0</v>
      </c>
    </row>
    <row r="2329" spans="1:8" x14ac:dyDescent="0.3">
      <c r="A2329" s="1">
        <v>44426</v>
      </c>
      <c r="B2329" s="2">
        <v>356.25</v>
      </c>
      <c r="C2329" s="2">
        <v>359.85998540000003</v>
      </c>
      <c r="D2329" s="2">
        <v>355.14999390000003</v>
      </c>
      <c r="E2329" s="2">
        <v>355.4500122</v>
      </c>
      <c r="F2329" s="2">
        <v>354.09735110000003</v>
      </c>
      <c r="G2329" s="2">
        <v>10042400</v>
      </c>
      <c r="H2329" s="2" cm="1">
        <f t="array" ref="H2329">IF(ROW()=ROW(Stocks[#Headers])+1, 0, Stocks[[#This Row],[Date]] - INDEX(Stocks[Date], ROW()-ROW(Stocks[#Headers])))</f>
        <v>0</v>
      </c>
    </row>
    <row r="2330" spans="1:8" x14ac:dyDescent="0.3">
      <c r="A2330" s="1">
        <v>44427</v>
      </c>
      <c r="B2330" s="2">
        <v>351.35000609999997</v>
      </c>
      <c r="C2330" s="2">
        <v>357.57000729999999</v>
      </c>
      <c r="D2330" s="2">
        <v>351</v>
      </c>
      <c r="E2330" s="2">
        <v>355.11999509999998</v>
      </c>
      <c r="F2330" s="2">
        <v>353.76858520000002</v>
      </c>
      <c r="G2330" s="2">
        <v>12004500</v>
      </c>
      <c r="H2330" s="2" cm="1">
        <f t="array" ref="H2330">IF(ROW()=ROW(Stocks[#Headers])+1, 0, Stocks[[#This Row],[Date]] - INDEX(Stocks[Date], ROW()-ROW(Stocks[#Headers])))</f>
        <v>0</v>
      </c>
    </row>
    <row r="2331" spans="1:8" x14ac:dyDescent="0.3">
      <c r="A2331" s="1">
        <v>44428</v>
      </c>
      <c r="B2331" s="2">
        <v>354.60000609999997</v>
      </c>
      <c r="C2331" s="2">
        <v>359.98999020000002</v>
      </c>
      <c r="D2331" s="2">
        <v>353.30999759999997</v>
      </c>
      <c r="E2331" s="2">
        <v>359.36999509999998</v>
      </c>
      <c r="F2331" s="2">
        <v>358.00244140000001</v>
      </c>
      <c r="G2331" s="2">
        <v>8697700</v>
      </c>
      <c r="H2331" s="2" cm="1">
        <f t="array" ref="H2331">IF(ROW()=ROW(Stocks[#Headers])+1, 0, Stocks[[#This Row],[Date]] - INDEX(Stocks[Date], ROW()-ROW(Stocks[#Headers])))</f>
        <v>0</v>
      </c>
    </row>
    <row r="2332" spans="1:8" x14ac:dyDescent="0.3">
      <c r="A2332" s="1">
        <v>44431</v>
      </c>
      <c r="B2332" s="2">
        <v>359.44000240000003</v>
      </c>
      <c r="C2332" s="2">
        <v>365.69000240000003</v>
      </c>
      <c r="D2332" s="2">
        <v>359.10000609999997</v>
      </c>
      <c r="E2332" s="2">
        <v>363.35000609999997</v>
      </c>
      <c r="F2332" s="2">
        <v>361.96728519999999</v>
      </c>
      <c r="G2332" s="2">
        <v>10942000</v>
      </c>
      <c r="H2332" s="2" cm="1">
        <f t="array" ref="H2332">IF(ROW()=ROW(Stocks[#Headers])+1, 0, Stocks[[#This Row],[Date]] - INDEX(Stocks[Date], ROW()-ROW(Stocks[#Headers])))</f>
        <v>0</v>
      </c>
    </row>
    <row r="2333" spans="1:8" x14ac:dyDescent="0.3">
      <c r="A2333" s="1">
        <v>44432</v>
      </c>
      <c r="B2333" s="2">
        <v>363.6600037</v>
      </c>
      <c r="C2333" s="2">
        <v>367.9599915</v>
      </c>
      <c r="D2333" s="2">
        <v>361.8399963</v>
      </c>
      <c r="E2333" s="2">
        <v>365.51000979999998</v>
      </c>
      <c r="F2333" s="2">
        <v>364.1191101</v>
      </c>
      <c r="G2333" s="2">
        <v>9235100</v>
      </c>
      <c r="H2333" s="2" cm="1">
        <f t="array" ref="H2333">IF(ROW()=ROW(Stocks[#Headers])+1, 0, Stocks[[#This Row],[Date]] - INDEX(Stocks[Date], ROW()-ROW(Stocks[#Headers])))</f>
        <v>0</v>
      </c>
    </row>
    <row r="2334" spans="1:8" x14ac:dyDescent="0.3">
      <c r="A2334" s="1">
        <v>44433</v>
      </c>
      <c r="B2334" s="2">
        <v>365.60000609999997</v>
      </c>
      <c r="C2334" s="2">
        <v>370.85998540000003</v>
      </c>
      <c r="D2334" s="2">
        <v>365.39999390000003</v>
      </c>
      <c r="E2334" s="2">
        <v>368.39001459999997</v>
      </c>
      <c r="F2334" s="2">
        <v>366.98815919999998</v>
      </c>
      <c r="G2334" s="2">
        <v>9684500</v>
      </c>
      <c r="H2334" s="2" cm="1">
        <f t="array" ref="H2334">IF(ROW()=ROW(Stocks[#Headers])+1, 0, Stocks[[#This Row],[Date]] - INDEX(Stocks[Date], ROW()-ROW(Stocks[#Headers])))</f>
        <v>0</v>
      </c>
    </row>
    <row r="2335" spans="1:8" x14ac:dyDescent="0.3">
      <c r="A2335" s="1">
        <v>44434</v>
      </c>
      <c r="B2335" s="2">
        <v>368.38000490000002</v>
      </c>
      <c r="C2335" s="2">
        <v>369.44000240000003</v>
      </c>
      <c r="D2335" s="2">
        <v>364.13000490000002</v>
      </c>
      <c r="E2335" s="2">
        <v>364.38000490000002</v>
      </c>
      <c r="F2335" s="2">
        <v>362.99340819999998</v>
      </c>
      <c r="G2335" s="2">
        <v>7888700</v>
      </c>
      <c r="H2335" s="2" cm="1">
        <f t="array" ref="H2335">IF(ROW()=ROW(Stocks[#Headers])+1, 0, Stocks[[#This Row],[Date]] - INDEX(Stocks[Date], ROW()-ROW(Stocks[#Headers])))</f>
        <v>0</v>
      </c>
    </row>
    <row r="2336" spans="1:8" x14ac:dyDescent="0.3">
      <c r="A2336" s="1">
        <v>44435</v>
      </c>
      <c r="B2336" s="2">
        <v>365.10000609999997</v>
      </c>
      <c r="C2336" s="2">
        <v>373.73999020000002</v>
      </c>
      <c r="D2336" s="2">
        <v>364.07998659999998</v>
      </c>
      <c r="E2336" s="2">
        <v>372.63000490000002</v>
      </c>
      <c r="F2336" s="2">
        <v>371.2120056</v>
      </c>
      <c r="G2336" s="2">
        <v>11219100</v>
      </c>
      <c r="H2336" s="2" cm="1">
        <f t="array" ref="H2336">IF(ROW()=ROW(Stocks[#Headers])+1, 0, Stocks[[#This Row],[Date]] - INDEX(Stocks[Date], ROW()-ROW(Stocks[#Headers])))</f>
        <v>0</v>
      </c>
    </row>
    <row r="2337" spans="1:8" x14ac:dyDescent="0.3">
      <c r="A2337" s="1">
        <v>44438</v>
      </c>
      <c r="B2337" s="2">
        <v>372.55999759999997</v>
      </c>
      <c r="C2337" s="2">
        <v>381.48999020000002</v>
      </c>
      <c r="D2337" s="2">
        <v>370.51998900000001</v>
      </c>
      <c r="E2337" s="2">
        <v>380.6600037</v>
      </c>
      <c r="F2337" s="2">
        <v>379.21145630000001</v>
      </c>
      <c r="G2337" s="2">
        <v>13547300</v>
      </c>
      <c r="H2337" s="2" cm="1">
        <f t="array" ref="H2337">IF(ROW()=ROW(Stocks[#Headers])+1, 0, Stocks[[#This Row],[Date]] - INDEX(Stocks[Date], ROW()-ROW(Stocks[#Headers])))</f>
        <v>0</v>
      </c>
    </row>
    <row r="2338" spans="1:8" x14ac:dyDescent="0.3">
      <c r="A2338" s="1">
        <v>44439</v>
      </c>
      <c r="B2338" s="2">
        <v>379.9500122</v>
      </c>
      <c r="C2338" s="2">
        <v>382.76000979999998</v>
      </c>
      <c r="D2338" s="2">
        <v>378.7999878</v>
      </c>
      <c r="E2338" s="2">
        <v>379.38000490000002</v>
      </c>
      <c r="F2338" s="2">
        <v>377.9363098</v>
      </c>
      <c r="G2338" s="2">
        <v>12345400</v>
      </c>
      <c r="H2338" s="2" cm="1">
        <f t="array" ref="H2338">IF(ROW()=ROW(Stocks[#Headers])+1, 0, Stocks[[#This Row],[Date]] - INDEX(Stocks[Date], ROW()-ROW(Stocks[#Headers])))</f>
        <v>0</v>
      </c>
    </row>
    <row r="2339" spans="1:8" x14ac:dyDescent="0.3">
      <c r="A2339" s="1">
        <v>44440</v>
      </c>
      <c r="B2339" s="2">
        <v>379.5899963</v>
      </c>
      <c r="C2339" s="2">
        <v>384.32998659999998</v>
      </c>
      <c r="D2339" s="2">
        <v>378.80999759999997</v>
      </c>
      <c r="E2339" s="2">
        <v>382.0499878</v>
      </c>
      <c r="F2339" s="2">
        <v>380.59613039999999</v>
      </c>
      <c r="G2339" s="2">
        <v>11567200</v>
      </c>
      <c r="H2339" s="2" cm="1">
        <f t="array" ref="H2339">IF(ROW()=ROW(Stocks[#Headers])+1, 0, Stocks[[#This Row],[Date]] - INDEX(Stocks[Date], ROW()-ROW(Stocks[#Headers])))</f>
        <v>0</v>
      </c>
    </row>
    <row r="2340" spans="1:8" x14ac:dyDescent="0.3">
      <c r="A2340" s="1">
        <v>44441</v>
      </c>
      <c r="B2340" s="2">
        <v>381.5</v>
      </c>
      <c r="C2340" s="2">
        <v>381.75</v>
      </c>
      <c r="D2340" s="2">
        <v>374.05999759999997</v>
      </c>
      <c r="E2340" s="2">
        <v>375.27999879999999</v>
      </c>
      <c r="F2340" s="2">
        <v>373.85189819999999</v>
      </c>
      <c r="G2340" s="2">
        <v>14832900</v>
      </c>
      <c r="H2340" s="2" cm="1">
        <f t="array" ref="H2340">IF(ROW()=ROW(Stocks[#Headers])+1, 0, Stocks[[#This Row],[Date]] - INDEX(Stocks[Date], ROW()-ROW(Stocks[#Headers])))</f>
        <v>0</v>
      </c>
    </row>
    <row r="2341" spans="1:8" x14ac:dyDescent="0.3">
      <c r="A2341" s="1">
        <v>44442</v>
      </c>
      <c r="B2341" s="2">
        <v>374.75</v>
      </c>
      <c r="C2341" s="2">
        <v>377.1600037</v>
      </c>
      <c r="D2341" s="2">
        <v>373.10998540000003</v>
      </c>
      <c r="E2341" s="2">
        <v>376.26000979999998</v>
      </c>
      <c r="F2341" s="2">
        <v>374.82815549999998</v>
      </c>
      <c r="G2341" s="2">
        <v>7509600</v>
      </c>
      <c r="H2341" s="2" cm="1">
        <f t="array" ref="H2341">IF(ROW()=ROW(Stocks[#Headers])+1, 0, Stocks[[#This Row],[Date]] - INDEX(Stocks[Date], ROW()-ROW(Stocks[#Headers])))</f>
        <v>0</v>
      </c>
    </row>
    <row r="2342" spans="1:8" x14ac:dyDescent="0.3">
      <c r="A2342" s="1">
        <v>44446</v>
      </c>
      <c r="B2342" s="2">
        <v>375.88000490000002</v>
      </c>
      <c r="C2342" s="2">
        <v>382.9599915</v>
      </c>
      <c r="D2342" s="2">
        <v>373.14999390000003</v>
      </c>
      <c r="E2342" s="2">
        <v>382.17999270000001</v>
      </c>
      <c r="F2342" s="2">
        <v>380.7256165</v>
      </c>
      <c r="G2342" s="2">
        <v>10793800</v>
      </c>
      <c r="H2342" s="2" cm="1">
        <f t="array" ref="H2342">IF(ROW()=ROW(Stocks[#Headers])+1, 0, Stocks[[#This Row],[Date]] - INDEX(Stocks[Date], ROW()-ROW(Stocks[#Headers])))</f>
        <v>0</v>
      </c>
    </row>
    <row r="2343" spans="1:8" x14ac:dyDescent="0.3">
      <c r="A2343" s="1">
        <v>44447</v>
      </c>
      <c r="B2343" s="2">
        <v>380.1600037</v>
      </c>
      <c r="C2343" s="2">
        <v>380.86999509999998</v>
      </c>
      <c r="D2343" s="2">
        <v>374.7900085</v>
      </c>
      <c r="E2343" s="2">
        <v>377.57000729999999</v>
      </c>
      <c r="F2343" s="2">
        <v>376.13320920000001</v>
      </c>
      <c r="G2343" s="2">
        <v>11067200</v>
      </c>
      <c r="H2343" s="2" cm="1">
        <f t="array" ref="H2343">IF(ROW()=ROW(Stocks[#Headers])+1, 0, Stocks[[#This Row],[Date]] - INDEX(Stocks[Date], ROW()-ROW(Stocks[#Headers])))</f>
        <v>0</v>
      </c>
    </row>
    <row r="2344" spans="1:8" x14ac:dyDescent="0.3">
      <c r="A2344" s="1">
        <v>44448</v>
      </c>
      <c r="B2344" s="2">
        <v>377.64001459999997</v>
      </c>
      <c r="C2344" s="2">
        <v>379.82998659999998</v>
      </c>
      <c r="D2344" s="2">
        <v>376.57000729999999</v>
      </c>
      <c r="E2344" s="2">
        <v>378</v>
      </c>
      <c r="F2344" s="2">
        <v>376.561554</v>
      </c>
      <c r="G2344" s="2">
        <v>9098900</v>
      </c>
      <c r="H2344" s="2" cm="1">
        <f t="array" ref="H2344">IF(ROW()=ROW(Stocks[#Headers])+1, 0, Stocks[[#This Row],[Date]] - INDEX(Stocks[Date], ROW()-ROW(Stocks[#Headers])))</f>
        <v>0</v>
      </c>
    </row>
    <row r="2345" spans="1:8" x14ac:dyDescent="0.3">
      <c r="A2345" s="1">
        <v>44449</v>
      </c>
      <c r="B2345" s="2">
        <v>381.35998540000003</v>
      </c>
      <c r="C2345" s="2">
        <v>383.7900085</v>
      </c>
      <c r="D2345" s="2">
        <v>378.26000979999998</v>
      </c>
      <c r="E2345" s="2">
        <v>378.69000240000003</v>
      </c>
      <c r="F2345" s="2">
        <v>377.24890140000002</v>
      </c>
      <c r="G2345" s="2">
        <v>11549600</v>
      </c>
      <c r="H2345" s="2" cm="1">
        <f t="array" ref="H2345">IF(ROW()=ROW(Stocks[#Headers])+1, 0, Stocks[[#This Row],[Date]] - INDEX(Stocks[Date], ROW()-ROW(Stocks[#Headers])))</f>
        <v>0</v>
      </c>
    </row>
    <row r="2346" spans="1:8" x14ac:dyDescent="0.3">
      <c r="A2346" s="1">
        <v>44452</v>
      </c>
      <c r="B2346" s="2">
        <v>381.67999270000001</v>
      </c>
      <c r="C2346" s="2">
        <v>381.75</v>
      </c>
      <c r="D2346" s="2">
        <v>374.35000609999997</v>
      </c>
      <c r="E2346" s="2">
        <v>376.51000979999998</v>
      </c>
      <c r="F2346" s="2">
        <v>375.07724000000002</v>
      </c>
      <c r="G2346" s="2">
        <v>13026300</v>
      </c>
      <c r="H2346" s="2" cm="1">
        <f t="array" ref="H2346">IF(ROW()=ROW(Stocks[#Headers])+1, 0, Stocks[[#This Row],[Date]] - INDEX(Stocks[Date], ROW()-ROW(Stocks[#Headers])))</f>
        <v>0</v>
      </c>
    </row>
    <row r="2347" spans="1:8" x14ac:dyDescent="0.3">
      <c r="A2347" s="1">
        <v>44453</v>
      </c>
      <c r="B2347" s="2">
        <v>377.39999390000003</v>
      </c>
      <c r="C2347" s="2">
        <v>378.5899963</v>
      </c>
      <c r="D2347" s="2">
        <v>375.10998540000003</v>
      </c>
      <c r="E2347" s="2">
        <v>376.52999879999999</v>
      </c>
      <c r="F2347" s="2">
        <v>375.09716800000001</v>
      </c>
      <c r="G2347" s="2">
        <v>8711600</v>
      </c>
      <c r="H2347" s="2" cm="1">
        <f t="array" ref="H2347">IF(ROW()=ROW(Stocks[#Headers])+1, 0, Stocks[[#This Row],[Date]] - INDEX(Stocks[Date], ROW()-ROW(Stocks[#Headers])))</f>
        <v>0</v>
      </c>
    </row>
    <row r="2348" spans="1:8" x14ac:dyDescent="0.3">
      <c r="A2348" s="1">
        <v>44454</v>
      </c>
      <c r="B2348" s="2">
        <v>377</v>
      </c>
      <c r="C2348" s="2">
        <v>377.55999759999997</v>
      </c>
      <c r="D2348" s="2">
        <v>367.67001340000002</v>
      </c>
      <c r="E2348" s="2">
        <v>373.92001340000002</v>
      </c>
      <c r="F2348" s="2">
        <v>372.49707030000002</v>
      </c>
      <c r="G2348" s="2">
        <v>17940300</v>
      </c>
      <c r="H2348" s="2" cm="1">
        <f t="array" ref="H2348">IF(ROW()=ROW(Stocks[#Headers])+1, 0, Stocks[[#This Row],[Date]] - INDEX(Stocks[Date], ROW()-ROW(Stocks[#Headers])))</f>
        <v>0</v>
      </c>
    </row>
    <row r="2349" spans="1:8" x14ac:dyDescent="0.3">
      <c r="A2349" s="1">
        <v>44455</v>
      </c>
      <c r="B2349" s="2">
        <v>372.7900085</v>
      </c>
      <c r="C2349" s="2">
        <v>373.55999759999997</v>
      </c>
      <c r="D2349" s="2">
        <v>369.7099915</v>
      </c>
      <c r="E2349" s="2">
        <v>373.05999759999997</v>
      </c>
      <c r="F2349" s="2">
        <v>371.64035030000002</v>
      </c>
      <c r="G2349" s="2">
        <v>11934200</v>
      </c>
      <c r="H2349" s="2" cm="1">
        <f t="array" ref="H2349">IF(ROW()=ROW(Stocks[#Headers])+1, 0, Stocks[[#This Row],[Date]] - INDEX(Stocks[Date], ROW()-ROW(Stocks[#Headers])))</f>
        <v>0</v>
      </c>
    </row>
    <row r="2350" spans="1:8" x14ac:dyDescent="0.3">
      <c r="A2350" s="1">
        <v>44456</v>
      </c>
      <c r="B2350" s="2">
        <v>371.4100037</v>
      </c>
      <c r="C2350" s="2">
        <v>371.4100037</v>
      </c>
      <c r="D2350" s="2">
        <v>361.5899963</v>
      </c>
      <c r="E2350" s="2">
        <v>364.72000120000001</v>
      </c>
      <c r="F2350" s="2">
        <v>363.33212279999998</v>
      </c>
      <c r="G2350" s="2">
        <v>26299000</v>
      </c>
      <c r="H2350" s="2" cm="1">
        <f t="array" ref="H2350">IF(ROW()=ROW(Stocks[#Headers])+1, 0, Stocks[[#This Row],[Date]] - INDEX(Stocks[Date], ROW()-ROW(Stocks[#Headers])))</f>
        <v>0</v>
      </c>
    </row>
    <row r="2351" spans="1:8" x14ac:dyDescent="0.3">
      <c r="A2351" s="1">
        <v>44459</v>
      </c>
      <c r="B2351" s="2">
        <v>359.2999878</v>
      </c>
      <c r="C2351" s="2">
        <v>361.02999879999999</v>
      </c>
      <c r="D2351" s="2">
        <v>349.7999878</v>
      </c>
      <c r="E2351" s="2">
        <v>355.7000122</v>
      </c>
      <c r="F2351" s="2">
        <v>354.346405</v>
      </c>
      <c r="G2351" s="2">
        <v>19822800</v>
      </c>
      <c r="H2351" s="2" cm="1">
        <f t="array" ref="H2351">IF(ROW()=ROW(Stocks[#Headers])+1, 0, Stocks[[#This Row],[Date]] - INDEX(Stocks[Date], ROW()-ROW(Stocks[#Headers])))</f>
        <v>0</v>
      </c>
    </row>
    <row r="2352" spans="1:8" x14ac:dyDescent="0.3">
      <c r="A2352" s="1">
        <v>44460</v>
      </c>
      <c r="B2352" s="2">
        <v>358.5</v>
      </c>
      <c r="C2352" s="2">
        <v>360.0400085</v>
      </c>
      <c r="D2352" s="2">
        <v>355.19000240000003</v>
      </c>
      <c r="E2352" s="2">
        <v>357.48001099999999</v>
      </c>
      <c r="F2352" s="2">
        <v>356.11968990000003</v>
      </c>
      <c r="G2352" s="2">
        <v>11751900</v>
      </c>
      <c r="H2352" s="2" cm="1">
        <f t="array" ref="H2352">IF(ROW()=ROW(Stocks[#Headers])+1, 0, Stocks[[#This Row],[Date]] - INDEX(Stocks[Date], ROW()-ROW(Stocks[#Headers])))</f>
        <v>0</v>
      </c>
    </row>
    <row r="2353" spans="1:8" x14ac:dyDescent="0.3">
      <c r="A2353" s="1">
        <v>44461</v>
      </c>
      <c r="B2353" s="2">
        <v>347.23001099999999</v>
      </c>
      <c r="C2353" s="2">
        <v>349.8399963</v>
      </c>
      <c r="D2353" s="2">
        <v>340.69000240000003</v>
      </c>
      <c r="E2353" s="2">
        <v>343.2099915</v>
      </c>
      <c r="F2353" s="2">
        <v>341.90393069999999</v>
      </c>
      <c r="G2353" s="2">
        <v>43692900</v>
      </c>
      <c r="H2353" s="2" cm="1">
        <f t="array" ref="H2353">IF(ROW()=ROW(Stocks[#Headers])+1, 0, Stocks[[#This Row],[Date]] - INDEX(Stocks[Date], ROW()-ROW(Stocks[#Headers])))</f>
        <v>0</v>
      </c>
    </row>
    <row r="2354" spans="1:8" x14ac:dyDescent="0.3">
      <c r="A2354" s="1">
        <v>44462</v>
      </c>
      <c r="B2354" s="2">
        <v>345.35998540000003</v>
      </c>
      <c r="C2354" s="2">
        <v>349.67001340000002</v>
      </c>
      <c r="D2354" s="2">
        <v>343</v>
      </c>
      <c r="E2354" s="2">
        <v>345.9599915</v>
      </c>
      <c r="F2354" s="2">
        <v>344.64349370000002</v>
      </c>
      <c r="G2354" s="2">
        <v>21806300</v>
      </c>
      <c r="H2354" s="2" cm="1">
        <f t="array" ref="H2354">IF(ROW()=ROW(Stocks[#Headers])+1, 0, Stocks[[#This Row],[Date]] - INDEX(Stocks[Date], ROW()-ROW(Stocks[#Headers])))</f>
        <v>0</v>
      </c>
    </row>
    <row r="2355" spans="1:8" x14ac:dyDescent="0.3">
      <c r="A2355" s="1">
        <v>44463</v>
      </c>
      <c r="B2355" s="2">
        <v>343.23999020000002</v>
      </c>
      <c r="C2355" s="2">
        <v>354.35000609999997</v>
      </c>
      <c r="D2355" s="2">
        <v>342.36999509999998</v>
      </c>
      <c r="E2355" s="2">
        <v>352.9599915</v>
      </c>
      <c r="F2355" s="2">
        <v>351.61682130000003</v>
      </c>
      <c r="G2355" s="2">
        <v>18801900</v>
      </c>
      <c r="H2355" s="2" cm="1">
        <f t="array" ref="H2355">IF(ROW()=ROW(Stocks[#Headers])+1, 0, Stocks[[#This Row],[Date]] - INDEX(Stocks[Date], ROW()-ROW(Stocks[#Headers])))</f>
        <v>0</v>
      </c>
    </row>
    <row r="2356" spans="1:8" x14ac:dyDescent="0.3">
      <c r="A2356" s="1">
        <v>44466</v>
      </c>
      <c r="B2356" s="2">
        <v>349.80999759999997</v>
      </c>
      <c r="C2356" s="2">
        <v>355.14999390000003</v>
      </c>
      <c r="D2356" s="2">
        <v>347.07998659999998</v>
      </c>
      <c r="E2356" s="2">
        <v>353.57998659999998</v>
      </c>
      <c r="F2356" s="2">
        <v>352.2344971</v>
      </c>
      <c r="G2356" s="2">
        <v>15205800</v>
      </c>
      <c r="H2356" s="2" cm="1">
        <f t="array" ref="H2356">IF(ROW()=ROW(Stocks[#Headers])+1, 0, Stocks[[#This Row],[Date]] - INDEX(Stocks[Date], ROW()-ROW(Stocks[#Headers])))</f>
        <v>0</v>
      </c>
    </row>
    <row r="2357" spans="1:8" x14ac:dyDescent="0.3">
      <c r="A2357" s="1">
        <v>44467</v>
      </c>
      <c r="B2357" s="2">
        <v>347.97000120000001</v>
      </c>
      <c r="C2357" s="2">
        <v>349.60000609999997</v>
      </c>
      <c r="D2357" s="2">
        <v>338.92001340000002</v>
      </c>
      <c r="E2357" s="2">
        <v>340.64999390000003</v>
      </c>
      <c r="F2357" s="2">
        <v>339.3536987</v>
      </c>
      <c r="G2357" s="2">
        <v>21710300</v>
      </c>
      <c r="H2357" s="2" cm="1">
        <f t="array" ref="H2357">IF(ROW()=ROW(Stocks[#Headers])+1, 0, Stocks[[#This Row],[Date]] - INDEX(Stocks[Date], ROW()-ROW(Stocks[#Headers])))</f>
        <v>0</v>
      </c>
    </row>
    <row r="2358" spans="1:8" x14ac:dyDescent="0.3">
      <c r="A2358" s="1">
        <v>44468</v>
      </c>
      <c r="B2358" s="2">
        <v>343.14999390000003</v>
      </c>
      <c r="C2358" s="2">
        <v>345.23001099999999</v>
      </c>
      <c r="D2358" s="2">
        <v>338.88000490000002</v>
      </c>
      <c r="E2358" s="2">
        <v>339.60998540000003</v>
      </c>
      <c r="F2358" s="2">
        <v>338.31762700000002</v>
      </c>
      <c r="G2358" s="2">
        <v>14452200</v>
      </c>
      <c r="H2358" s="2" cm="1">
        <f t="array" ref="H2358">IF(ROW()=ROW(Stocks[#Headers])+1, 0, Stocks[[#This Row],[Date]] - INDEX(Stocks[Date], ROW()-ROW(Stocks[#Headers])))</f>
        <v>0</v>
      </c>
    </row>
    <row r="2359" spans="1:8" x14ac:dyDescent="0.3">
      <c r="A2359" s="1">
        <v>44469</v>
      </c>
      <c r="B2359" s="2">
        <v>340.4500122</v>
      </c>
      <c r="C2359" s="2">
        <v>342.7999878</v>
      </c>
      <c r="D2359" s="2">
        <v>338.14999390000003</v>
      </c>
      <c r="E2359" s="2">
        <v>339.39001459999997</v>
      </c>
      <c r="F2359" s="2">
        <v>338.09851070000002</v>
      </c>
      <c r="G2359" s="2">
        <v>16547100</v>
      </c>
      <c r="H2359" s="2" cm="1">
        <f t="array" ref="H2359">IF(ROW()=ROW(Stocks[#Headers])+1, 0, Stocks[[#This Row],[Date]] - INDEX(Stocks[Date], ROW()-ROW(Stocks[#Headers])))</f>
        <v>0</v>
      </c>
    </row>
    <row r="2360" spans="1:8" x14ac:dyDescent="0.3">
      <c r="A2360" s="1">
        <v>44470</v>
      </c>
      <c r="B2360" s="2">
        <v>341.60998540000003</v>
      </c>
      <c r="C2360" s="2">
        <v>345.01998900000001</v>
      </c>
      <c r="D2360" s="2">
        <v>338.64001459999997</v>
      </c>
      <c r="E2360" s="2">
        <v>343.01000979999998</v>
      </c>
      <c r="F2360" s="2">
        <v>341.70474239999999</v>
      </c>
      <c r="G2360" s="2">
        <v>14905300</v>
      </c>
      <c r="H2360" s="2" cm="1">
        <f t="array" ref="H2360">IF(ROW()=ROW(Stocks[#Headers])+1, 0, Stocks[[#This Row],[Date]] - INDEX(Stocks[Date], ROW()-ROW(Stocks[#Headers])))</f>
        <v>0</v>
      </c>
    </row>
    <row r="2361" spans="1:8" x14ac:dyDescent="0.3">
      <c r="A2361" s="1">
        <v>44473</v>
      </c>
      <c r="B2361" s="2">
        <v>335.52999879999999</v>
      </c>
      <c r="C2361" s="2">
        <v>335.94000240000003</v>
      </c>
      <c r="D2361" s="2">
        <v>322.7000122</v>
      </c>
      <c r="E2361" s="2">
        <v>326.23001099999999</v>
      </c>
      <c r="F2361" s="2">
        <v>324.98858639999997</v>
      </c>
      <c r="G2361" s="2">
        <v>42885000</v>
      </c>
      <c r="H2361" s="2" cm="1">
        <f t="array" ref="H2361">IF(ROW()=ROW(Stocks[#Headers])+1, 0, Stocks[[#This Row],[Date]] - INDEX(Stocks[Date], ROW()-ROW(Stocks[#Headers])))</f>
        <v>0</v>
      </c>
    </row>
    <row r="2362" spans="1:8" x14ac:dyDescent="0.3">
      <c r="A2362" s="1">
        <v>44474</v>
      </c>
      <c r="B2362" s="2">
        <v>328.57998659999998</v>
      </c>
      <c r="C2362" s="2">
        <v>335.17999270000001</v>
      </c>
      <c r="D2362" s="2">
        <v>326.1600037</v>
      </c>
      <c r="E2362" s="2">
        <v>332.9599915</v>
      </c>
      <c r="F2362" s="2">
        <v>331.69296259999999</v>
      </c>
      <c r="G2362" s="2">
        <v>35377900</v>
      </c>
      <c r="H2362" s="2" cm="1">
        <f t="array" ref="H2362">IF(ROW()=ROW(Stocks[#Headers])+1, 0, Stocks[[#This Row],[Date]] - INDEX(Stocks[Date], ROW()-ROW(Stocks[#Headers])))</f>
        <v>0</v>
      </c>
    </row>
    <row r="2363" spans="1:8" x14ac:dyDescent="0.3">
      <c r="A2363" s="1">
        <v>44475</v>
      </c>
      <c r="B2363" s="2">
        <v>329.73999020000002</v>
      </c>
      <c r="C2363" s="2">
        <v>334.38000490000002</v>
      </c>
      <c r="D2363" s="2">
        <v>325.7999878</v>
      </c>
      <c r="E2363" s="2">
        <v>333.64001459999997</v>
      </c>
      <c r="F2363" s="2">
        <v>332.37036130000001</v>
      </c>
      <c r="G2363" s="2">
        <v>26443000</v>
      </c>
      <c r="H2363" s="2" cm="1">
        <f t="array" ref="H2363">IF(ROW()=ROW(Stocks[#Headers])+1, 0, Stocks[[#This Row],[Date]] - INDEX(Stocks[Date], ROW()-ROW(Stocks[#Headers])))</f>
        <v>0</v>
      </c>
    </row>
    <row r="2364" spans="1:8" x14ac:dyDescent="0.3">
      <c r="A2364" s="1">
        <v>44476</v>
      </c>
      <c r="B2364" s="2">
        <v>337</v>
      </c>
      <c r="C2364" s="2">
        <v>338.8399963</v>
      </c>
      <c r="D2364" s="2">
        <v>328.98001099999999</v>
      </c>
      <c r="E2364" s="2">
        <v>329.22000120000001</v>
      </c>
      <c r="F2364" s="2">
        <v>327.96719359999997</v>
      </c>
      <c r="G2364" s="2">
        <v>28307500</v>
      </c>
      <c r="H2364" s="2" cm="1">
        <f t="array" ref="H2364">IF(ROW()=ROW(Stocks[#Headers])+1, 0, Stocks[[#This Row],[Date]] - INDEX(Stocks[Date], ROW()-ROW(Stocks[#Headers])))</f>
        <v>0</v>
      </c>
    </row>
    <row r="2365" spans="1:8" x14ac:dyDescent="0.3">
      <c r="A2365" s="1">
        <v>44477</v>
      </c>
      <c r="B2365" s="2">
        <v>331.51000979999998</v>
      </c>
      <c r="C2365" s="2">
        <v>333.39999390000003</v>
      </c>
      <c r="D2365" s="2">
        <v>328.7099915</v>
      </c>
      <c r="E2365" s="2">
        <v>330.0499878</v>
      </c>
      <c r="F2365" s="2">
        <v>328.79403689999998</v>
      </c>
      <c r="G2365" s="2">
        <v>15946100</v>
      </c>
      <c r="H2365" s="2" cm="1">
        <f t="array" ref="H2365">IF(ROW()=ROW(Stocks[#Headers])+1, 0, Stocks[[#This Row],[Date]] - INDEX(Stocks[Date], ROW()-ROW(Stocks[#Headers])))</f>
        <v>0</v>
      </c>
    </row>
    <row r="2366" spans="1:8" x14ac:dyDescent="0.3">
      <c r="A2366" s="1">
        <v>44480</v>
      </c>
      <c r="B2366" s="2">
        <v>327.63000490000002</v>
      </c>
      <c r="C2366" s="2">
        <v>330.4599915</v>
      </c>
      <c r="D2366" s="2">
        <v>325.30999759999997</v>
      </c>
      <c r="E2366" s="2">
        <v>325.4500122</v>
      </c>
      <c r="F2366" s="2">
        <v>324.21154790000003</v>
      </c>
      <c r="G2366" s="2">
        <v>14708200</v>
      </c>
      <c r="H2366" s="2" cm="1">
        <f t="array" ref="H2366">IF(ROW()=ROW(Stocks[#Headers])+1, 0, Stocks[[#This Row],[Date]] - INDEX(Stocks[Date], ROW()-ROW(Stocks[#Headers])))</f>
        <v>0</v>
      </c>
    </row>
    <row r="2367" spans="1:8" x14ac:dyDescent="0.3">
      <c r="A2367" s="1">
        <v>44481</v>
      </c>
      <c r="B2367" s="2">
        <v>323.02999879999999</v>
      </c>
      <c r="C2367" s="2">
        <v>324.38000490000002</v>
      </c>
      <c r="D2367" s="2">
        <v>317.36999509999998</v>
      </c>
      <c r="E2367" s="2">
        <v>323.76998900000001</v>
      </c>
      <c r="F2367" s="2">
        <v>322.53790279999998</v>
      </c>
      <c r="G2367" s="2">
        <v>31658700</v>
      </c>
      <c r="H2367" s="2" cm="1">
        <f t="array" ref="H2367">IF(ROW()=ROW(Stocks[#Headers])+1, 0, Stocks[[#This Row],[Date]] - INDEX(Stocks[Date], ROW()-ROW(Stocks[#Headers])))</f>
        <v>0</v>
      </c>
    </row>
    <row r="2368" spans="1:8" x14ac:dyDescent="0.3">
      <c r="A2368" s="1">
        <v>44482</v>
      </c>
      <c r="B2368" s="2">
        <v>326.97000120000001</v>
      </c>
      <c r="C2368" s="2">
        <v>327</v>
      </c>
      <c r="D2368" s="2">
        <v>322.6600037</v>
      </c>
      <c r="E2368" s="2">
        <v>324.5400085</v>
      </c>
      <c r="F2368" s="2">
        <v>323.30499270000001</v>
      </c>
      <c r="G2368" s="2">
        <v>14761500</v>
      </c>
      <c r="H2368" s="2" cm="1">
        <f t="array" ref="H2368">IF(ROW()=ROW(Stocks[#Headers])+1, 0, Stocks[[#This Row],[Date]] - INDEX(Stocks[Date], ROW()-ROW(Stocks[#Headers])))</f>
        <v>0</v>
      </c>
    </row>
    <row r="2369" spans="1:8" x14ac:dyDescent="0.3">
      <c r="A2369" s="1">
        <v>44483</v>
      </c>
      <c r="B2369" s="2">
        <v>328.35998540000003</v>
      </c>
      <c r="C2369" s="2">
        <v>330.51998900000001</v>
      </c>
      <c r="D2369" s="2">
        <v>327.10000609999997</v>
      </c>
      <c r="E2369" s="2">
        <v>328.52999879999999</v>
      </c>
      <c r="F2369" s="2">
        <v>327.27981569999997</v>
      </c>
      <c r="G2369" s="2">
        <v>14302200</v>
      </c>
      <c r="H2369" s="2" cm="1">
        <f t="array" ref="H2369">IF(ROW()=ROW(Stocks[#Headers])+1, 0, Stocks[[#This Row],[Date]] - INDEX(Stocks[Date], ROW()-ROW(Stocks[#Headers])))</f>
        <v>0</v>
      </c>
    </row>
    <row r="2370" spans="1:8" x14ac:dyDescent="0.3">
      <c r="A2370" s="1">
        <v>44484</v>
      </c>
      <c r="B2370" s="2">
        <v>328.67999270000001</v>
      </c>
      <c r="C2370" s="2">
        <v>329.07000729999999</v>
      </c>
      <c r="D2370" s="2">
        <v>322.51000979999998</v>
      </c>
      <c r="E2370" s="2">
        <v>324.76000979999998</v>
      </c>
      <c r="F2370" s="2">
        <v>323.5241699</v>
      </c>
      <c r="G2370" s="2">
        <v>21596400</v>
      </c>
      <c r="H2370" s="2" cm="1">
        <f t="array" ref="H2370">IF(ROW()=ROW(Stocks[#Headers])+1, 0, Stocks[[#This Row],[Date]] - INDEX(Stocks[Date], ROW()-ROW(Stocks[#Headers])))</f>
        <v>0</v>
      </c>
    </row>
    <row r="2371" spans="1:8" x14ac:dyDescent="0.3">
      <c r="A2371" s="1">
        <v>44487</v>
      </c>
      <c r="B2371" s="2">
        <v>328.9500122</v>
      </c>
      <c r="C2371" s="2">
        <v>335.89001459999997</v>
      </c>
      <c r="D2371" s="2">
        <v>327.5</v>
      </c>
      <c r="E2371" s="2">
        <v>335.3399963</v>
      </c>
      <c r="F2371" s="2">
        <v>334.06387330000001</v>
      </c>
      <c r="G2371" s="2">
        <v>21585000</v>
      </c>
      <c r="H2371" s="2" cm="1">
        <f t="array" ref="H2371">IF(ROW()=ROW(Stocks[#Headers])+1, 0, Stocks[[#This Row],[Date]] - INDEX(Stocks[Date], ROW()-ROW(Stocks[#Headers])))</f>
        <v>0</v>
      </c>
    </row>
    <row r="2372" spans="1:8" x14ac:dyDescent="0.3">
      <c r="A2372" s="1">
        <v>44488</v>
      </c>
      <c r="B2372" s="2">
        <v>339.64999390000003</v>
      </c>
      <c r="C2372" s="2">
        <v>342.4599915</v>
      </c>
      <c r="D2372" s="2">
        <v>337.27999879999999</v>
      </c>
      <c r="E2372" s="2">
        <v>339.98999020000002</v>
      </c>
      <c r="F2372" s="2">
        <v>338.696167</v>
      </c>
      <c r="G2372" s="2">
        <v>18786300</v>
      </c>
      <c r="H2372" s="2" cm="1">
        <f t="array" ref="H2372">IF(ROW()=ROW(Stocks[#Headers])+1, 0, Stocks[[#This Row],[Date]] - INDEX(Stocks[Date], ROW()-ROW(Stocks[#Headers])))</f>
        <v>0</v>
      </c>
    </row>
    <row r="2373" spans="1:8" x14ac:dyDescent="0.3">
      <c r="A2373" s="1">
        <v>44489</v>
      </c>
      <c r="B2373" s="2">
        <v>343.4500122</v>
      </c>
      <c r="C2373" s="2">
        <v>343.98001099999999</v>
      </c>
      <c r="D2373" s="2">
        <v>339.4500122</v>
      </c>
      <c r="E2373" s="2">
        <v>340.77999879999999</v>
      </c>
      <c r="F2373" s="2">
        <v>339.4831848</v>
      </c>
      <c r="G2373" s="2">
        <v>13639500</v>
      </c>
      <c r="H2373" s="2" cm="1">
        <f t="array" ref="H2373">IF(ROW()=ROW(Stocks[#Headers])+1, 0, Stocks[[#This Row],[Date]] - INDEX(Stocks[Date], ROW()-ROW(Stocks[#Headers])))</f>
        <v>0</v>
      </c>
    </row>
    <row r="2374" spans="1:8" x14ac:dyDescent="0.3">
      <c r="A2374" s="1">
        <v>44490</v>
      </c>
      <c r="B2374" s="2">
        <v>340.27999879999999</v>
      </c>
      <c r="C2374" s="2">
        <v>342.30999759999997</v>
      </c>
      <c r="D2374" s="2">
        <v>337.7999878</v>
      </c>
      <c r="E2374" s="2">
        <v>341.88000490000002</v>
      </c>
      <c r="F2374" s="2">
        <v>340.57904050000002</v>
      </c>
      <c r="G2374" s="2">
        <v>16354400</v>
      </c>
      <c r="H2374" s="2" cm="1">
        <f t="array" ref="H2374">IF(ROW()=ROW(Stocks[#Headers])+1, 0, Stocks[[#This Row],[Date]] - INDEX(Stocks[Date], ROW()-ROW(Stocks[#Headers])))</f>
        <v>0</v>
      </c>
    </row>
    <row r="2375" spans="1:8" x14ac:dyDescent="0.3">
      <c r="A2375" s="1">
        <v>44491</v>
      </c>
      <c r="B2375" s="2">
        <v>326.35000609999997</v>
      </c>
      <c r="C2375" s="2">
        <v>329.63000490000002</v>
      </c>
      <c r="D2375" s="2">
        <v>321.10998540000003</v>
      </c>
      <c r="E2375" s="2">
        <v>324.60998540000003</v>
      </c>
      <c r="F2375" s="2">
        <v>323.37469479999999</v>
      </c>
      <c r="G2375" s="2">
        <v>35224500</v>
      </c>
      <c r="H2375" s="2" cm="1">
        <f t="array" ref="H2375">IF(ROW()=ROW(Stocks[#Headers])+1, 0, Stocks[[#This Row],[Date]] - INDEX(Stocks[Date], ROW()-ROW(Stocks[#Headers])))</f>
        <v>0</v>
      </c>
    </row>
    <row r="2376" spans="1:8" x14ac:dyDescent="0.3">
      <c r="A2376" s="1">
        <v>44494</v>
      </c>
      <c r="B2376" s="2">
        <v>320.2999878</v>
      </c>
      <c r="C2376" s="2">
        <v>329.55999759999997</v>
      </c>
      <c r="D2376" s="2">
        <v>319.72000120000001</v>
      </c>
      <c r="E2376" s="2">
        <v>328.69000240000003</v>
      </c>
      <c r="F2376" s="2">
        <v>327.43923949999999</v>
      </c>
      <c r="G2376" s="2">
        <v>38409000</v>
      </c>
      <c r="H2376" s="2" cm="1">
        <f t="array" ref="H2376">IF(ROW()=ROW(Stocks[#Headers])+1, 0, Stocks[[#This Row],[Date]] - INDEX(Stocks[Date], ROW()-ROW(Stocks[#Headers])))</f>
        <v>0</v>
      </c>
    </row>
    <row r="2377" spans="1:8" x14ac:dyDescent="0.3">
      <c r="A2377" s="1">
        <v>44495</v>
      </c>
      <c r="B2377" s="2">
        <v>328.26000979999998</v>
      </c>
      <c r="C2377" s="2">
        <v>330.2099915</v>
      </c>
      <c r="D2377" s="2">
        <v>309.60000609999997</v>
      </c>
      <c r="E2377" s="2">
        <v>315.80999759999997</v>
      </c>
      <c r="F2377" s="2">
        <v>314.60821529999998</v>
      </c>
      <c r="G2377" s="2">
        <v>65654000</v>
      </c>
      <c r="H2377" s="2" cm="1">
        <f t="array" ref="H2377">IF(ROW()=ROW(Stocks[#Headers])+1, 0, Stocks[[#This Row],[Date]] - INDEX(Stocks[Date], ROW()-ROW(Stocks[#Headers])))</f>
        <v>0</v>
      </c>
    </row>
    <row r="2378" spans="1:8" x14ac:dyDescent="0.3">
      <c r="A2378" s="1">
        <v>44496</v>
      </c>
      <c r="B2378" s="2">
        <v>314.19000240000003</v>
      </c>
      <c r="C2378" s="2">
        <v>319.25</v>
      </c>
      <c r="D2378" s="2">
        <v>312.05999759999997</v>
      </c>
      <c r="E2378" s="2">
        <v>312.22000120000001</v>
      </c>
      <c r="F2378" s="2">
        <v>311.03186040000003</v>
      </c>
      <c r="G2378" s="2">
        <v>29971800</v>
      </c>
      <c r="H2378" s="2" cm="1">
        <f t="array" ref="H2378">IF(ROW()=ROW(Stocks[#Headers])+1, 0, Stocks[[#This Row],[Date]] - INDEX(Stocks[Date], ROW()-ROW(Stocks[#Headers])))</f>
        <v>0</v>
      </c>
    </row>
    <row r="2379" spans="1:8" x14ac:dyDescent="0.3">
      <c r="A2379" s="1">
        <v>44497</v>
      </c>
      <c r="B2379" s="2">
        <v>312.98999020000002</v>
      </c>
      <c r="C2379" s="2">
        <v>325.51998900000001</v>
      </c>
      <c r="D2379" s="2">
        <v>308.10998540000003</v>
      </c>
      <c r="E2379" s="2">
        <v>316.92001340000002</v>
      </c>
      <c r="F2379" s="2">
        <v>315.71398929999998</v>
      </c>
      <c r="G2379" s="2">
        <v>50806800</v>
      </c>
      <c r="H2379" s="2" cm="1">
        <f t="array" ref="H2379">IF(ROW()=ROW(Stocks[#Headers])+1, 0, Stocks[[#This Row],[Date]] - INDEX(Stocks[Date], ROW()-ROW(Stocks[#Headers])))</f>
        <v>0</v>
      </c>
    </row>
    <row r="2380" spans="1:8" x14ac:dyDescent="0.3">
      <c r="A2380" s="1">
        <v>44498</v>
      </c>
      <c r="B2380" s="2">
        <v>320.19000240000003</v>
      </c>
      <c r="C2380" s="2">
        <v>326</v>
      </c>
      <c r="D2380" s="2">
        <v>319.60000609999997</v>
      </c>
      <c r="E2380" s="2">
        <v>323.57000729999999</v>
      </c>
      <c r="F2380" s="2">
        <v>322.3387146</v>
      </c>
      <c r="G2380" s="2">
        <v>37059400</v>
      </c>
      <c r="H2380" s="2" cm="1">
        <f t="array" ref="H2380">IF(ROW()=ROW(Stocks[#Headers])+1, 0, Stocks[[#This Row],[Date]] - INDEX(Stocks[Date], ROW()-ROW(Stocks[#Headers])))</f>
        <v>0</v>
      </c>
    </row>
    <row r="2381" spans="1:8" x14ac:dyDescent="0.3">
      <c r="A2381" s="1">
        <v>44501</v>
      </c>
      <c r="B2381" s="2">
        <v>326.0400085</v>
      </c>
      <c r="C2381" s="2">
        <v>333.4500122</v>
      </c>
      <c r="D2381" s="2">
        <v>326</v>
      </c>
      <c r="E2381" s="2">
        <v>329.98001099999999</v>
      </c>
      <c r="F2381" s="2">
        <v>328.72430420000001</v>
      </c>
      <c r="G2381" s="2">
        <v>31518900</v>
      </c>
      <c r="H2381" s="2" cm="1">
        <f t="array" ref="H2381">IF(ROW()=ROW(Stocks[#Headers])+1, 0, Stocks[[#This Row],[Date]] - INDEX(Stocks[Date], ROW()-ROW(Stocks[#Headers])))</f>
        <v>0</v>
      </c>
    </row>
    <row r="2382" spans="1:8" x14ac:dyDescent="0.3">
      <c r="A2382" s="1">
        <v>44502</v>
      </c>
      <c r="B2382" s="2">
        <v>331.38000490000002</v>
      </c>
      <c r="C2382" s="2">
        <v>334.7900085</v>
      </c>
      <c r="D2382" s="2">
        <v>323.7999878</v>
      </c>
      <c r="E2382" s="2">
        <v>328.07998659999998</v>
      </c>
      <c r="F2382" s="2">
        <v>326.83154300000001</v>
      </c>
      <c r="G2382" s="2">
        <v>28353000</v>
      </c>
      <c r="H2382" s="2" cm="1">
        <f t="array" ref="H2382">IF(ROW()=ROW(Stocks[#Headers])+1, 0, Stocks[[#This Row],[Date]] - INDEX(Stocks[Date], ROW()-ROW(Stocks[#Headers])))</f>
        <v>0</v>
      </c>
    </row>
    <row r="2383" spans="1:8" x14ac:dyDescent="0.3">
      <c r="A2383" s="1">
        <v>44503</v>
      </c>
      <c r="B2383" s="2">
        <v>327.48999020000002</v>
      </c>
      <c r="C2383" s="2">
        <v>332.14999390000003</v>
      </c>
      <c r="D2383" s="2">
        <v>323.2000122</v>
      </c>
      <c r="E2383" s="2">
        <v>331.61999509999998</v>
      </c>
      <c r="F2383" s="2">
        <v>330.35803220000003</v>
      </c>
      <c r="G2383" s="2">
        <v>20786500</v>
      </c>
      <c r="H2383" s="2" cm="1">
        <f t="array" ref="H2383">IF(ROW()=ROW(Stocks[#Headers])+1, 0, Stocks[[#This Row],[Date]] - INDEX(Stocks[Date], ROW()-ROW(Stocks[#Headers])))</f>
        <v>0</v>
      </c>
    </row>
    <row r="2384" spans="1:8" x14ac:dyDescent="0.3">
      <c r="A2384" s="1">
        <v>44504</v>
      </c>
      <c r="B2384" s="2">
        <v>334.01000979999998</v>
      </c>
      <c r="C2384" s="2">
        <v>337.26998900000001</v>
      </c>
      <c r="D2384" s="2">
        <v>332.64999390000003</v>
      </c>
      <c r="E2384" s="2">
        <v>335.85000609999997</v>
      </c>
      <c r="F2384" s="2">
        <v>334.57196040000002</v>
      </c>
      <c r="G2384" s="2">
        <v>22495300</v>
      </c>
      <c r="H2384" s="2" cm="1">
        <f t="array" ref="H2384">IF(ROW()=ROW(Stocks[#Headers])+1, 0, Stocks[[#This Row],[Date]] - INDEX(Stocks[Date], ROW()-ROW(Stocks[#Headers])))</f>
        <v>0</v>
      </c>
    </row>
    <row r="2385" spans="1:8" x14ac:dyDescent="0.3">
      <c r="A2385" s="1">
        <v>44505</v>
      </c>
      <c r="B2385" s="2">
        <v>340.30999759999997</v>
      </c>
      <c r="C2385" s="2">
        <v>346.7900085</v>
      </c>
      <c r="D2385" s="2">
        <v>339.64001459999997</v>
      </c>
      <c r="E2385" s="2">
        <v>341.13000490000002</v>
      </c>
      <c r="F2385" s="2">
        <v>339.8318481</v>
      </c>
      <c r="G2385" s="2">
        <v>26872800</v>
      </c>
      <c r="H2385" s="2" cm="1">
        <f t="array" ref="H2385">IF(ROW()=ROW(Stocks[#Headers])+1, 0, Stocks[[#This Row],[Date]] - INDEX(Stocks[Date], ROW()-ROW(Stocks[#Headers])))</f>
        <v>0</v>
      </c>
    </row>
    <row r="2386" spans="1:8" x14ac:dyDescent="0.3">
      <c r="A2386" s="1">
        <v>44508</v>
      </c>
      <c r="B2386" s="2">
        <v>344.42001340000002</v>
      </c>
      <c r="C2386" s="2">
        <v>344.7900085</v>
      </c>
      <c r="D2386" s="2">
        <v>338.3399963</v>
      </c>
      <c r="E2386" s="2">
        <v>338.61999509999998</v>
      </c>
      <c r="F2386" s="2">
        <v>337.33145139999999</v>
      </c>
      <c r="G2386" s="2">
        <v>18342500</v>
      </c>
      <c r="H2386" s="2" cm="1">
        <f t="array" ref="H2386">IF(ROW()=ROW(Stocks[#Headers])+1, 0, Stocks[[#This Row],[Date]] - INDEX(Stocks[Date], ROW()-ROW(Stocks[#Headers])))</f>
        <v>0</v>
      </c>
    </row>
    <row r="2387" spans="1:8" x14ac:dyDescent="0.3">
      <c r="A2387" s="1">
        <v>44509</v>
      </c>
      <c r="B2387" s="2">
        <v>340</v>
      </c>
      <c r="C2387" s="2">
        <v>341.30999759999997</v>
      </c>
      <c r="D2387" s="2">
        <v>334.47000120000001</v>
      </c>
      <c r="E2387" s="2">
        <v>335.36999509999998</v>
      </c>
      <c r="F2387" s="2">
        <v>334.09375</v>
      </c>
      <c r="G2387" s="2">
        <v>17556700</v>
      </c>
      <c r="H2387" s="2" cm="1">
        <f t="array" ref="H2387">IF(ROW()=ROW(Stocks[#Headers])+1, 0, Stocks[[#This Row],[Date]] - INDEX(Stocks[Date], ROW()-ROW(Stocks[#Headers])))</f>
        <v>0</v>
      </c>
    </row>
    <row r="2388" spans="1:8" x14ac:dyDescent="0.3">
      <c r="A2388" s="1">
        <v>44510</v>
      </c>
      <c r="B2388" s="2">
        <v>332.48999020000002</v>
      </c>
      <c r="C2388" s="2">
        <v>333.19000240000003</v>
      </c>
      <c r="D2388" s="2">
        <v>325.51000979999998</v>
      </c>
      <c r="E2388" s="2">
        <v>327.64001459999997</v>
      </c>
      <c r="F2388" s="2">
        <v>326.39321899999999</v>
      </c>
      <c r="G2388" s="2">
        <v>21872600</v>
      </c>
      <c r="H2388" s="2" cm="1">
        <f t="array" ref="H2388">IF(ROW()=ROW(Stocks[#Headers])+1, 0, Stocks[[#This Row],[Date]] - INDEX(Stocks[Date], ROW()-ROW(Stocks[#Headers])))</f>
        <v>0</v>
      </c>
    </row>
    <row r="2389" spans="1:8" x14ac:dyDescent="0.3">
      <c r="A2389" s="1">
        <v>44511</v>
      </c>
      <c r="B2389" s="2">
        <v>329.82000729999999</v>
      </c>
      <c r="C2389" s="2">
        <v>332.4599915</v>
      </c>
      <c r="D2389" s="2">
        <v>327</v>
      </c>
      <c r="E2389" s="2">
        <v>327.73999020000002</v>
      </c>
      <c r="F2389" s="2">
        <v>326.49285889999999</v>
      </c>
      <c r="G2389" s="2">
        <v>12376600</v>
      </c>
      <c r="H2389" s="2" cm="1">
        <f t="array" ref="H2389">IF(ROW()=ROW(Stocks[#Headers])+1, 0, Stocks[[#This Row],[Date]] - INDEX(Stocks[Date], ROW()-ROW(Stocks[#Headers])))</f>
        <v>0</v>
      </c>
    </row>
    <row r="2390" spans="1:8" x14ac:dyDescent="0.3">
      <c r="A2390" s="1">
        <v>44512</v>
      </c>
      <c r="B2390" s="2">
        <v>330.17999270000001</v>
      </c>
      <c r="C2390" s="2">
        <v>341.85998540000003</v>
      </c>
      <c r="D2390" s="2">
        <v>329.77999879999999</v>
      </c>
      <c r="E2390" s="2">
        <v>340.89001459999997</v>
      </c>
      <c r="F2390" s="2">
        <v>339.592804</v>
      </c>
      <c r="G2390" s="2">
        <v>25414300</v>
      </c>
      <c r="H2390" s="2" cm="1">
        <f t="array" ref="H2390">IF(ROW()=ROW(Stocks[#Headers])+1, 0, Stocks[[#This Row],[Date]] - INDEX(Stocks[Date], ROW()-ROW(Stocks[#Headers])))</f>
        <v>0</v>
      </c>
    </row>
    <row r="2391" spans="1:8" x14ac:dyDescent="0.3">
      <c r="A2391" s="1">
        <v>44515</v>
      </c>
      <c r="B2391" s="2">
        <v>344.3399963</v>
      </c>
      <c r="C2391" s="2">
        <v>353.64999390000003</v>
      </c>
      <c r="D2391" s="2">
        <v>343.2000122</v>
      </c>
      <c r="E2391" s="2">
        <v>347.55999759999997</v>
      </c>
      <c r="F2391" s="2">
        <v>346.23739619999998</v>
      </c>
      <c r="G2391" s="2">
        <v>25076600</v>
      </c>
      <c r="H2391" s="2" cm="1">
        <f t="array" ref="H2391">IF(ROW()=ROW(Stocks[#Headers])+1, 0, Stocks[[#This Row],[Date]] - INDEX(Stocks[Date], ROW()-ROW(Stocks[#Headers])))</f>
        <v>0</v>
      </c>
    </row>
    <row r="2392" spans="1:8" x14ac:dyDescent="0.3">
      <c r="A2392" s="1">
        <v>44516</v>
      </c>
      <c r="B2392" s="2">
        <v>343.82998659999998</v>
      </c>
      <c r="C2392" s="2">
        <v>346.64999390000003</v>
      </c>
      <c r="D2392" s="2">
        <v>340.86999509999998</v>
      </c>
      <c r="E2392" s="2">
        <v>342.9599915</v>
      </c>
      <c r="F2392" s="2">
        <v>341.65490720000003</v>
      </c>
      <c r="G2392" s="2">
        <v>18181100</v>
      </c>
      <c r="H2392" s="2" cm="1">
        <f t="array" ref="H2392">IF(ROW()=ROW(Stocks[#Headers])+1, 0, Stocks[[#This Row],[Date]] - INDEX(Stocks[Date], ROW()-ROW(Stocks[#Headers])))</f>
        <v>0</v>
      </c>
    </row>
    <row r="2393" spans="1:8" x14ac:dyDescent="0.3">
      <c r="A2393" s="1">
        <v>44517</v>
      </c>
      <c r="B2393" s="2">
        <v>344.23999020000002</v>
      </c>
      <c r="C2393" s="2">
        <v>347.2999878</v>
      </c>
      <c r="D2393" s="2">
        <v>340.10000609999997</v>
      </c>
      <c r="E2393" s="2">
        <v>340.76998900000001</v>
      </c>
      <c r="F2393" s="2">
        <v>339.47323610000001</v>
      </c>
      <c r="G2393" s="2">
        <v>13602800</v>
      </c>
      <c r="H2393" s="2" cm="1">
        <f t="array" ref="H2393">IF(ROW()=ROW(Stocks[#Headers])+1, 0, Stocks[[#This Row],[Date]] - INDEX(Stocks[Date], ROW()-ROW(Stocks[#Headers])))</f>
        <v>0</v>
      </c>
    </row>
    <row r="2394" spans="1:8" x14ac:dyDescent="0.3">
      <c r="A2394" s="1">
        <v>44518</v>
      </c>
      <c r="B2394" s="2">
        <v>339.72000120000001</v>
      </c>
      <c r="C2394" s="2">
        <v>342.4599915</v>
      </c>
      <c r="D2394" s="2">
        <v>335.2999878</v>
      </c>
      <c r="E2394" s="2">
        <v>338.69000240000003</v>
      </c>
      <c r="F2394" s="2">
        <v>337.40115359999999</v>
      </c>
      <c r="G2394" s="2">
        <v>17487200</v>
      </c>
      <c r="H2394" s="2" cm="1">
        <f t="array" ref="H2394">IF(ROW()=ROW(Stocks[#Headers])+1, 0, Stocks[[#This Row],[Date]] - INDEX(Stocks[Date], ROW()-ROW(Stocks[#Headers])))</f>
        <v>0</v>
      </c>
    </row>
    <row r="2395" spans="1:8" x14ac:dyDescent="0.3">
      <c r="A2395" s="1">
        <v>44519</v>
      </c>
      <c r="B2395" s="2">
        <v>342.2000122</v>
      </c>
      <c r="C2395" s="2">
        <v>352.10000609999997</v>
      </c>
      <c r="D2395" s="2">
        <v>339.89999390000003</v>
      </c>
      <c r="E2395" s="2">
        <v>345.2999878</v>
      </c>
      <c r="F2395" s="2">
        <v>343.98599239999999</v>
      </c>
      <c r="G2395" s="2">
        <v>26488500</v>
      </c>
      <c r="H2395" s="2" cm="1">
        <f t="array" ref="H2395">IF(ROW()=ROW(Stocks[#Headers])+1, 0, Stocks[[#This Row],[Date]] - INDEX(Stocks[Date], ROW()-ROW(Stocks[#Headers])))</f>
        <v>0</v>
      </c>
    </row>
    <row r="2396" spans="1:8" x14ac:dyDescent="0.3">
      <c r="A2396" s="1">
        <v>44522</v>
      </c>
      <c r="B2396" s="2">
        <v>349.0499878</v>
      </c>
      <c r="C2396" s="2">
        <v>353.82998659999998</v>
      </c>
      <c r="D2396" s="2">
        <v>340.51000979999998</v>
      </c>
      <c r="E2396" s="2">
        <v>341.01000979999998</v>
      </c>
      <c r="F2396" s="2">
        <v>339.71231080000001</v>
      </c>
      <c r="G2396" s="2">
        <v>27116800</v>
      </c>
      <c r="H2396" s="2" cm="1">
        <f t="array" ref="H2396">IF(ROW()=ROW(Stocks[#Headers])+1, 0, Stocks[[#This Row],[Date]] - INDEX(Stocks[Date], ROW()-ROW(Stocks[#Headers])))</f>
        <v>0</v>
      </c>
    </row>
    <row r="2397" spans="1:8" x14ac:dyDescent="0.3">
      <c r="A2397" s="1">
        <v>44523</v>
      </c>
      <c r="B2397" s="2">
        <v>338.92999270000001</v>
      </c>
      <c r="C2397" s="2">
        <v>341.39999390000003</v>
      </c>
      <c r="D2397" s="2">
        <v>333.5</v>
      </c>
      <c r="E2397" s="2">
        <v>337.25</v>
      </c>
      <c r="F2397" s="2">
        <v>335.96664429999998</v>
      </c>
      <c r="G2397" s="2">
        <v>17225000</v>
      </c>
      <c r="H2397" s="2" cm="1">
        <f t="array" ref="H2397">IF(ROW()=ROW(Stocks[#Headers])+1, 0, Stocks[[#This Row],[Date]] - INDEX(Stocks[Date], ROW()-ROW(Stocks[#Headers])))</f>
        <v>0</v>
      </c>
    </row>
    <row r="2398" spans="1:8" x14ac:dyDescent="0.3">
      <c r="A2398" s="1">
        <v>44524</v>
      </c>
      <c r="B2398" s="2">
        <v>336</v>
      </c>
      <c r="C2398" s="2">
        <v>341.77999879999999</v>
      </c>
      <c r="D2398" s="2">
        <v>332.80999759999997</v>
      </c>
      <c r="E2398" s="2">
        <v>341.05999759999997</v>
      </c>
      <c r="F2398" s="2">
        <v>339.76211549999999</v>
      </c>
      <c r="G2398" s="2">
        <v>13566200</v>
      </c>
      <c r="H2398" s="2" cm="1">
        <f t="array" ref="H2398">IF(ROW()=ROW(Stocks[#Headers])+1, 0, Stocks[[#This Row],[Date]] - INDEX(Stocks[Date], ROW()-ROW(Stocks[#Headers])))</f>
        <v>0</v>
      </c>
    </row>
    <row r="2399" spans="1:8" x14ac:dyDescent="0.3">
      <c r="A2399" s="1">
        <v>44526</v>
      </c>
      <c r="B2399" s="2">
        <v>335.7999878</v>
      </c>
      <c r="C2399" s="2">
        <v>337.75</v>
      </c>
      <c r="D2399" s="2">
        <v>331.89999390000003</v>
      </c>
      <c r="E2399" s="2">
        <v>333.11999509999998</v>
      </c>
      <c r="F2399" s="2">
        <v>331.85235599999999</v>
      </c>
      <c r="G2399" s="2">
        <v>14750700</v>
      </c>
      <c r="H2399" s="2" cm="1">
        <f t="array" ref="H2399">IF(ROW()=ROW(Stocks[#Headers])+1, 0, Stocks[[#This Row],[Date]] - INDEX(Stocks[Date], ROW()-ROW(Stocks[#Headers])))</f>
        <v>0</v>
      </c>
    </row>
    <row r="2400" spans="1:8" x14ac:dyDescent="0.3">
      <c r="A2400" s="1">
        <v>44529</v>
      </c>
      <c r="B2400" s="2">
        <v>336.89001459999997</v>
      </c>
      <c r="C2400" s="2">
        <v>340.67001340000002</v>
      </c>
      <c r="D2400" s="2">
        <v>335.30999759999997</v>
      </c>
      <c r="E2400" s="2">
        <v>338.02999879999999</v>
      </c>
      <c r="F2400" s="2">
        <v>336.74365230000001</v>
      </c>
      <c r="G2400" s="2">
        <v>16650900</v>
      </c>
      <c r="H2400" s="2" cm="1">
        <f t="array" ref="H2400">IF(ROW()=ROW(Stocks[#Headers])+1, 0, Stocks[[#This Row],[Date]] - INDEX(Stocks[Date], ROW()-ROW(Stocks[#Headers])))</f>
        <v>0</v>
      </c>
    </row>
    <row r="2401" spans="1:8" x14ac:dyDescent="0.3">
      <c r="A2401" s="1">
        <v>44530</v>
      </c>
      <c r="B2401" s="2">
        <v>335</v>
      </c>
      <c r="C2401" s="2">
        <v>335.80999759999997</v>
      </c>
      <c r="D2401" s="2">
        <v>323.42999270000001</v>
      </c>
      <c r="E2401" s="2">
        <v>324.4599915</v>
      </c>
      <c r="F2401" s="2">
        <v>323.22528080000001</v>
      </c>
      <c r="G2401" s="2">
        <v>25390000</v>
      </c>
      <c r="H2401" s="2" cm="1">
        <f t="array" ref="H2401">IF(ROW()=ROW(Stocks[#Headers])+1, 0, Stocks[[#This Row],[Date]] - INDEX(Stocks[Date], ROW()-ROW(Stocks[#Headers])))</f>
        <v>0</v>
      </c>
    </row>
    <row r="2402" spans="1:8" x14ac:dyDescent="0.3">
      <c r="A2402" s="1">
        <v>44531</v>
      </c>
      <c r="B2402" s="2">
        <v>330.2900085</v>
      </c>
      <c r="C2402" s="2">
        <v>330.5</v>
      </c>
      <c r="D2402" s="2">
        <v>310.2900085</v>
      </c>
      <c r="E2402" s="2">
        <v>310.60000609999997</v>
      </c>
      <c r="F2402" s="2">
        <v>309.41806029999998</v>
      </c>
      <c r="G2402" s="2">
        <v>30329600</v>
      </c>
      <c r="H2402" s="2" cm="1">
        <f t="array" ref="H2402">IF(ROW()=ROW(Stocks[#Headers])+1, 0, Stocks[[#This Row],[Date]] - INDEX(Stocks[Date], ROW()-ROW(Stocks[#Headers])))</f>
        <v>0</v>
      </c>
    </row>
    <row r="2403" spans="1:8" x14ac:dyDescent="0.3">
      <c r="A2403" s="1">
        <v>44532</v>
      </c>
      <c r="B2403" s="2">
        <v>311.39999390000003</v>
      </c>
      <c r="C2403" s="2">
        <v>314.60000609999997</v>
      </c>
      <c r="D2403" s="2">
        <v>307.2000122</v>
      </c>
      <c r="E2403" s="2">
        <v>310.39001459999997</v>
      </c>
      <c r="F2403" s="2">
        <v>309.20883179999998</v>
      </c>
      <c r="G2403" s="2">
        <v>24396200</v>
      </c>
      <c r="H2403" s="2" cm="1">
        <f t="array" ref="H2403">IF(ROW()=ROW(Stocks[#Headers])+1, 0, Stocks[[#This Row],[Date]] - INDEX(Stocks[Date], ROW()-ROW(Stocks[#Headers])))</f>
        <v>0</v>
      </c>
    </row>
    <row r="2404" spans="1:8" x14ac:dyDescent="0.3">
      <c r="A2404" s="1">
        <v>44533</v>
      </c>
      <c r="B2404" s="2">
        <v>313.73001099999999</v>
      </c>
      <c r="C2404" s="2">
        <v>313.75</v>
      </c>
      <c r="D2404" s="2">
        <v>299.5</v>
      </c>
      <c r="E2404" s="2">
        <v>306.8399963</v>
      </c>
      <c r="F2404" s="2">
        <v>305.67236329999997</v>
      </c>
      <c r="G2404" s="2">
        <v>27471000</v>
      </c>
      <c r="H2404" s="2" cm="1">
        <f t="array" ref="H2404">IF(ROW()=ROW(Stocks[#Headers])+1, 0, Stocks[[#This Row],[Date]] - INDEX(Stocks[Date], ROW()-ROW(Stocks[#Headers])))</f>
        <v>0</v>
      </c>
    </row>
    <row r="2405" spans="1:8" x14ac:dyDescent="0.3">
      <c r="A2405" s="1">
        <v>44536</v>
      </c>
      <c r="B2405" s="2">
        <v>308.13000490000002</v>
      </c>
      <c r="C2405" s="2">
        <v>320.10000609999997</v>
      </c>
      <c r="D2405" s="2">
        <v>306.3399963</v>
      </c>
      <c r="E2405" s="2">
        <v>317.86999509999998</v>
      </c>
      <c r="F2405" s="2">
        <v>316.66040040000001</v>
      </c>
      <c r="G2405" s="2">
        <v>21758300</v>
      </c>
      <c r="H2405" s="2" cm="1">
        <f t="array" ref="H2405">IF(ROW()=ROW(Stocks[#Headers])+1, 0, Stocks[[#This Row],[Date]] - INDEX(Stocks[Date], ROW()-ROW(Stocks[#Headers])))</f>
        <v>0</v>
      </c>
    </row>
    <row r="2406" spans="1:8" x14ac:dyDescent="0.3">
      <c r="A2406" s="1">
        <v>44537</v>
      </c>
      <c r="B2406" s="2">
        <v>321.57000729999999</v>
      </c>
      <c r="C2406" s="2">
        <v>326.5400085</v>
      </c>
      <c r="D2406" s="2">
        <v>321</v>
      </c>
      <c r="E2406" s="2">
        <v>322.80999759999997</v>
      </c>
      <c r="F2406" s="2">
        <v>321.58154300000001</v>
      </c>
      <c r="G2406" s="2">
        <v>18794000</v>
      </c>
      <c r="H2406" s="2" cm="1">
        <f t="array" ref="H2406">IF(ROW()=ROW(Stocks[#Headers])+1, 0, Stocks[[#This Row],[Date]] - INDEX(Stocks[Date], ROW()-ROW(Stocks[#Headers])))</f>
        <v>0</v>
      </c>
    </row>
    <row r="2407" spans="1:8" x14ac:dyDescent="0.3">
      <c r="A2407" s="1">
        <v>44538</v>
      </c>
      <c r="B2407" s="2">
        <v>325</v>
      </c>
      <c r="C2407" s="2">
        <v>332.75</v>
      </c>
      <c r="D2407" s="2">
        <v>323.07000729999999</v>
      </c>
      <c r="E2407" s="2">
        <v>330.55999759999997</v>
      </c>
      <c r="F2407" s="2">
        <v>329.30206299999998</v>
      </c>
      <c r="G2407" s="2">
        <v>19937700</v>
      </c>
      <c r="H2407" s="2" cm="1">
        <f t="array" ref="H2407">IF(ROW()=ROW(Stocks[#Headers])+1, 0, Stocks[[#This Row],[Date]] - INDEX(Stocks[Date], ROW()-ROW(Stocks[#Headers])))</f>
        <v>0</v>
      </c>
    </row>
    <row r="2408" spans="1:8" x14ac:dyDescent="0.3">
      <c r="A2408" s="1">
        <v>44539</v>
      </c>
      <c r="B2408" s="2">
        <v>329.5400085</v>
      </c>
      <c r="C2408" s="2">
        <v>336.13000490000002</v>
      </c>
      <c r="D2408" s="2">
        <v>328</v>
      </c>
      <c r="E2408" s="2">
        <v>329.82000729999999</v>
      </c>
      <c r="F2408" s="2">
        <v>328.56494140000001</v>
      </c>
      <c r="G2408" s="2">
        <v>16879200</v>
      </c>
      <c r="H2408" s="2" cm="1">
        <f t="array" ref="H2408">IF(ROW()=ROW(Stocks[#Headers])+1, 0, Stocks[[#This Row],[Date]] - INDEX(Stocks[Date], ROW()-ROW(Stocks[#Headers])))</f>
        <v>0</v>
      </c>
    </row>
    <row r="2409" spans="1:8" x14ac:dyDescent="0.3">
      <c r="A2409" s="1">
        <v>44540</v>
      </c>
      <c r="B2409" s="2">
        <v>332.55999759999997</v>
      </c>
      <c r="C2409" s="2">
        <v>335.02999879999999</v>
      </c>
      <c r="D2409" s="2">
        <v>326.36999509999998</v>
      </c>
      <c r="E2409" s="2">
        <v>329.75</v>
      </c>
      <c r="F2409" s="2">
        <v>328.4951782</v>
      </c>
      <c r="G2409" s="2">
        <v>14528000</v>
      </c>
      <c r="H2409" s="2" cm="1">
        <f t="array" ref="H2409">IF(ROW()=ROW(Stocks[#Headers])+1, 0, Stocks[[#This Row],[Date]] - INDEX(Stocks[Date], ROW()-ROW(Stocks[#Headers])))</f>
        <v>0</v>
      </c>
    </row>
    <row r="2410" spans="1:8" x14ac:dyDescent="0.3">
      <c r="A2410" s="1">
        <v>44543</v>
      </c>
      <c r="B2410" s="2">
        <v>330.9500122</v>
      </c>
      <c r="C2410" s="2">
        <v>341.0899963</v>
      </c>
      <c r="D2410" s="2">
        <v>329.5899963</v>
      </c>
      <c r="E2410" s="2">
        <v>334.48999020000002</v>
      </c>
      <c r="F2410" s="2">
        <v>333.21713260000001</v>
      </c>
      <c r="G2410" s="2">
        <v>22948700</v>
      </c>
      <c r="H2410" s="2" cm="1">
        <f t="array" ref="H2410">IF(ROW()=ROW(Stocks[#Headers])+1, 0, Stocks[[#This Row],[Date]] - INDEX(Stocks[Date], ROW()-ROW(Stocks[#Headers])))</f>
        <v>0</v>
      </c>
    </row>
    <row r="2411" spans="1:8" x14ac:dyDescent="0.3">
      <c r="A2411" s="1">
        <v>44544</v>
      </c>
      <c r="B2411" s="2">
        <v>328.0499878</v>
      </c>
      <c r="C2411" s="2">
        <v>335.7000122</v>
      </c>
      <c r="D2411" s="2">
        <v>327.64999390000003</v>
      </c>
      <c r="E2411" s="2">
        <v>333.73999020000002</v>
      </c>
      <c r="F2411" s="2">
        <v>332.46997069999998</v>
      </c>
      <c r="G2411" s="2">
        <v>20461000</v>
      </c>
      <c r="H2411" s="2" cm="1">
        <f t="array" ref="H2411">IF(ROW()=ROW(Stocks[#Headers])+1, 0, Stocks[[#This Row],[Date]] - INDEX(Stocks[Date], ROW()-ROW(Stocks[#Headers])))</f>
        <v>0</v>
      </c>
    </row>
    <row r="2412" spans="1:8" x14ac:dyDescent="0.3">
      <c r="A2412" s="1">
        <v>44545</v>
      </c>
      <c r="B2412" s="2">
        <v>332.48999020000002</v>
      </c>
      <c r="C2412" s="2">
        <v>342.10998540000003</v>
      </c>
      <c r="D2412" s="2">
        <v>323.98001099999999</v>
      </c>
      <c r="E2412" s="2">
        <v>341.6600037</v>
      </c>
      <c r="F2412" s="2">
        <v>340.35986329999997</v>
      </c>
      <c r="G2412" s="2">
        <v>24681300</v>
      </c>
      <c r="H2412" s="2" cm="1">
        <f t="array" ref="H2412">IF(ROW()=ROW(Stocks[#Headers])+1, 0, Stocks[[#This Row],[Date]] - INDEX(Stocks[Date], ROW()-ROW(Stocks[#Headers])))</f>
        <v>0</v>
      </c>
    </row>
    <row r="2413" spans="1:8" x14ac:dyDescent="0.3">
      <c r="A2413" s="1">
        <v>44546</v>
      </c>
      <c r="B2413" s="2">
        <v>338.98001099999999</v>
      </c>
      <c r="C2413" s="2">
        <v>344.4599915</v>
      </c>
      <c r="D2413" s="2">
        <v>333.73999020000002</v>
      </c>
      <c r="E2413" s="2">
        <v>334.89999390000003</v>
      </c>
      <c r="F2413" s="2">
        <v>333.62557980000003</v>
      </c>
      <c r="G2413" s="2">
        <v>22635000</v>
      </c>
      <c r="H2413" s="2" cm="1">
        <f t="array" ref="H2413">IF(ROW()=ROW(Stocks[#Headers])+1, 0, Stocks[[#This Row],[Date]] - INDEX(Stocks[Date], ROW()-ROW(Stocks[#Headers])))</f>
        <v>0</v>
      </c>
    </row>
    <row r="2414" spans="1:8" x14ac:dyDescent="0.3">
      <c r="A2414" s="1">
        <v>44547</v>
      </c>
      <c r="B2414" s="2">
        <v>332.7999878</v>
      </c>
      <c r="C2414" s="2">
        <v>337.10998540000003</v>
      </c>
      <c r="D2414" s="2">
        <v>330.75</v>
      </c>
      <c r="E2414" s="2">
        <v>333.7900085</v>
      </c>
      <c r="F2414" s="2">
        <v>332.51980589999999</v>
      </c>
      <c r="G2414" s="2">
        <v>40012600</v>
      </c>
      <c r="H2414" s="2" cm="1">
        <f t="array" ref="H2414">IF(ROW()=ROW(Stocks[#Headers])+1, 0, Stocks[[#This Row],[Date]] - INDEX(Stocks[Date], ROW()-ROW(Stocks[#Headers])))</f>
        <v>0</v>
      </c>
    </row>
    <row r="2415" spans="1:8" x14ac:dyDescent="0.3">
      <c r="A2415" s="1">
        <v>44550</v>
      </c>
      <c r="B2415" s="2">
        <v>329.77999879999999</v>
      </c>
      <c r="C2415" s="2">
        <v>329.89999390000003</v>
      </c>
      <c r="D2415" s="2">
        <v>322.52999879999999</v>
      </c>
      <c r="E2415" s="2">
        <v>325.4500122</v>
      </c>
      <c r="F2415" s="2">
        <v>324.21154790000003</v>
      </c>
      <c r="G2415" s="2">
        <v>17901800</v>
      </c>
      <c r="H2415" s="2" cm="1">
        <f t="array" ref="H2415">IF(ROW()=ROW(Stocks[#Headers])+1, 0, Stocks[[#This Row],[Date]] - INDEX(Stocks[Date], ROW()-ROW(Stocks[#Headers])))</f>
        <v>0</v>
      </c>
    </row>
    <row r="2416" spans="1:8" x14ac:dyDescent="0.3">
      <c r="A2416" s="1">
        <v>44551</v>
      </c>
      <c r="B2416" s="2">
        <v>326.4100037</v>
      </c>
      <c r="C2416" s="2">
        <v>336</v>
      </c>
      <c r="D2416" s="2">
        <v>323.75</v>
      </c>
      <c r="E2416" s="2">
        <v>334.2000122</v>
      </c>
      <c r="F2416" s="2">
        <v>332.92825319999997</v>
      </c>
      <c r="G2416" s="2">
        <v>16116800</v>
      </c>
      <c r="H2416" s="2" cm="1">
        <f t="array" ref="H2416">IF(ROW()=ROW(Stocks[#Headers])+1, 0, Stocks[[#This Row],[Date]] - INDEX(Stocks[Date], ROW()-ROW(Stocks[#Headers])))</f>
        <v>0</v>
      </c>
    </row>
    <row r="2417" spans="1:8" x14ac:dyDescent="0.3">
      <c r="A2417" s="1">
        <v>44552</v>
      </c>
      <c r="B2417" s="2">
        <v>333.7999878</v>
      </c>
      <c r="C2417" s="2">
        <v>334.51000979999998</v>
      </c>
      <c r="D2417" s="2">
        <v>328.26000979999998</v>
      </c>
      <c r="E2417" s="2">
        <v>330.4500122</v>
      </c>
      <c r="F2417" s="2">
        <v>329.1925354</v>
      </c>
      <c r="G2417" s="2">
        <v>16764600</v>
      </c>
      <c r="H2417" s="2" cm="1">
        <f t="array" ref="H2417">IF(ROW()=ROW(Stocks[#Headers])+1, 0, Stocks[[#This Row],[Date]] - INDEX(Stocks[Date], ROW()-ROW(Stocks[#Headers])))</f>
        <v>0</v>
      </c>
    </row>
    <row r="2418" spans="1:8" x14ac:dyDescent="0.3">
      <c r="A2418" s="1">
        <v>44553</v>
      </c>
      <c r="B2418" s="2">
        <v>330.10000609999997</v>
      </c>
      <c r="C2418" s="2">
        <v>336.67001340000002</v>
      </c>
      <c r="D2418" s="2">
        <v>328.35998540000003</v>
      </c>
      <c r="E2418" s="2">
        <v>335.23999020000002</v>
      </c>
      <c r="F2418" s="2">
        <v>333.96426389999999</v>
      </c>
      <c r="G2418" s="2">
        <v>13987700</v>
      </c>
      <c r="H2418" s="2" cm="1">
        <f t="array" ref="H2418">IF(ROW()=ROW(Stocks[#Headers])+1, 0, Stocks[[#This Row],[Date]] - INDEX(Stocks[Date], ROW()-ROW(Stocks[#Headers])))</f>
        <v>0</v>
      </c>
    </row>
    <row r="2419" spans="1:8" x14ac:dyDescent="0.3">
      <c r="A2419" s="1">
        <v>44557</v>
      </c>
      <c r="B2419" s="2">
        <v>338.85000609999997</v>
      </c>
      <c r="C2419" s="2">
        <v>347.86999509999998</v>
      </c>
      <c r="D2419" s="2">
        <v>338.01000979999998</v>
      </c>
      <c r="E2419" s="2">
        <v>346.17999270000001</v>
      </c>
      <c r="F2419" s="2">
        <v>344.86264039999998</v>
      </c>
      <c r="G2419" s="2">
        <v>17795000</v>
      </c>
      <c r="H2419" s="2" cm="1">
        <f t="array" ref="H2419">IF(ROW()=ROW(Stocks[#Headers])+1, 0, Stocks[[#This Row],[Date]] - INDEX(Stocks[Date], ROW()-ROW(Stocks[#Headers])))</f>
        <v>0</v>
      </c>
    </row>
    <row r="2420" spans="1:8" x14ac:dyDescent="0.3">
      <c r="A2420" s="1">
        <v>44558</v>
      </c>
      <c r="B2420" s="2">
        <v>346.63000490000002</v>
      </c>
      <c r="C2420" s="2">
        <v>352.7099915</v>
      </c>
      <c r="D2420" s="2">
        <v>345.2000122</v>
      </c>
      <c r="E2420" s="2">
        <v>346.22000120000001</v>
      </c>
      <c r="F2420" s="2">
        <v>344.9024963</v>
      </c>
      <c r="G2420" s="2">
        <v>16637600</v>
      </c>
      <c r="H2420" s="2" cm="1">
        <f t="array" ref="H2420">IF(ROW()=ROW(Stocks[#Headers])+1, 0, Stocks[[#This Row],[Date]] - INDEX(Stocks[Date], ROW()-ROW(Stocks[#Headers])))</f>
        <v>0</v>
      </c>
    </row>
    <row r="2421" spans="1:8" x14ac:dyDescent="0.3">
      <c r="A2421" s="1">
        <v>44559</v>
      </c>
      <c r="B2421" s="2">
        <v>346.9100037</v>
      </c>
      <c r="C2421" s="2">
        <v>349.69000240000003</v>
      </c>
      <c r="D2421" s="2">
        <v>341.64001459999997</v>
      </c>
      <c r="E2421" s="2">
        <v>342.94000240000003</v>
      </c>
      <c r="F2421" s="2">
        <v>341.63497919999998</v>
      </c>
      <c r="G2421" s="2">
        <v>10747000</v>
      </c>
      <c r="H2421" s="2" cm="1">
        <f t="array" ref="H2421">IF(ROW()=ROW(Stocks[#Headers])+1, 0, Stocks[[#This Row],[Date]] - INDEX(Stocks[Date], ROW()-ROW(Stocks[#Headers])))</f>
        <v>0</v>
      </c>
    </row>
    <row r="2422" spans="1:8" x14ac:dyDescent="0.3">
      <c r="A2422" s="1">
        <v>44560</v>
      </c>
      <c r="B2422" s="2">
        <v>344</v>
      </c>
      <c r="C2422" s="2">
        <v>347.23001099999999</v>
      </c>
      <c r="D2422" s="2">
        <v>343.22000120000001</v>
      </c>
      <c r="E2422" s="2">
        <v>344.35998540000003</v>
      </c>
      <c r="F2422" s="2">
        <v>343.04953</v>
      </c>
      <c r="G2422" s="2">
        <v>10593300</v>
      </c>
      <c r="H2422" s="2" cm="1">
        <f t="array" ref="H2422">IF(ROW()=ROW(Stocks[#Headers])+1, 0, Stocks[[#This Row],[Date]] - INDEX(Stocks[Date], ROW()-ROW(Stocks[#Headers])))</f>
        <v>0</v>
      </c>
    </row>
    <row r="2423" spans="1:8" x14ac:dyDescent="0.3">
      <c r="A2423" s="1">
        <v>44561</v>
      </c>
      <c r="B2423" s="2">
        <v>343.01998900000001</v>
      </c>
      <c r="C2423" s="2">
        <v>343.44000240000003</v>
      </c>
      <c r="D2423" s="2">
        <v>336.26998900000001</v>
      </c>
      <c r="E2423" s="2">
        <v>336.35000609999997</v>
      </c>
      <c r="F2423" s="2">
        <v>335.07006840000003</v>
      </c>
      <c r="G2423" s="2">
        <v>12870500</v>
      </c>
      <c r="H2423" s="2" cm="1">
        <f t="array" ref="H2423">IF(ROW()=ROW(Stocks[#Headers])+1, 0, Stocks[[#This Row],[Date]] - INDEX(Stocks[Date], ROW()-ROW(Stocks[#Headers])))</f>
        <v>0</v>
      </c>
    </row>
    <row r="2424" spans="1:8" x14ac:dyDescent="0.3">
      <c r="A2424" s="1">
        <v>44564</v>
      </c>
      <c r="B2424" s="2">
        <v>338.2999878</v>
      </c>
      <c r="C2424" s="2">
        <v>341.07998659999998</v>
      </c>
      <c r="D2424" s="2">
        <v>337.19000240000003</v>
      </c>
      <c r="E2424" s="2">
        <v>338.5400085</v>
      </c>
      <c r="F2424" s="2">
        <v>337.25173949999999</v>
      </c>
      <c r="G2424" s="2">
        <v>14537900</v>
      </c>
      <c r="H2424" s="2" cm="1">
        <f t="array" ref="H2424">IF(ROW()=ROW(Stocks[#Headers])+1, 0, Stocks[[#This Row],[Date]] - INDEX(Stocks[Date], ROW()-ROW(Stocks[#Headers])))</f>
        <v>0</v>
      </c>
    </row>
    <row r="2425" spans="1:8" x14ac:dyDescent="0.3">
      <c r="A2425" s="1">
        <v>44565</v>
      </c>
      <c r="B2425" s="2">
        <v>339.9500122</v>
      </c>
      <c r="C2425" s="2">
        <v>343.0899963</v>
      </c>
      <c r="D2425" s="2">
        <v>331.86999509999998</v>
      </c>
      <c r="E2425" s="2">
        <v>336.52999879999999</v>
      </c>
      <c r="F2425" s="2">
        <v>335.24935909999999</v>
      </c>
      <c r="G2425" s="2">
        <v>15998000</v>
      </c>
      <c r="H2425" s="2" cm="1">
        <f t="array" ref="H2425">IF(ROW()=ROW(Stocks[#Headers])+1, 0, Stocks[[#This Row],[Date]] - INDEX(Stocks[Date], ROW()-ROW(Stocks[#Headers])))</f>
        <v>0</v>
      </c>
    </row>
    <row r="2426" spans="1:8" x14ac:dyDescent="0.3">
      <c r="A2426" s="1">
        <v>44566</v>
      </c>
      <c r="B2426" s="2">
        <v>333.01998900000001</v>
      </c>
      <c r="C2426" s="2">
        <v>335.76000979999998</v>
      </c>
      <c r="D2426" s="2">
        <v>323.8399963</v>
      </c>
      <c r="E2426" s="2">
        <v>324.17001340000002</v>
      </c>
      <c r="F2426" s="2">
        <v>322.93640140000002</v>
      </c>
      <c r="G2426" s="2">
        <v>20564500</v>
      </c>
      <c r="H2426" s="2" cm="1">
        <f t="array" ref="H2426">IF(ROW()=ROW(Stocks[#Headers])+1, 0, Stocks[[#This Row],[Date]] - INDEX(Stocks[Date], ROW()-ROW(Stocks[#Headers])))</f>
        <v>0</v>
      </c>
    </row>
    <row r="2427" spans="1:8" x14ac:dyDescent="0.3">
      <c r="A2427" s="1">
        <v>44567</v>
      </c>
      <c r="B2427" s="2">
        <v>322.82000729999999</v>
      </c>
      <c r="C2427" s="2">
        <v>339.17001340000002</v>
      </c>
      <c r="D2427" s="2">
        <v>322.72000120000001</v>
      </c>
      <c r="E2427" s="2">
        <v>332.4599915</v>
      </c>
      <c r="F2427" s="2">
        <v>331.19482420000003</v>
      </c>
      <c r="G2427" s="2">
        <v>27962800</v>
      </c>
      <c r="H2427" s="2" cm="1">
        <f t="array" ref="H2427">IF(ROW()=ROW(Stocks[#Headers])+1, 0, Stocks[[#This Row],[Date]] - INDEX(Stocks[Date], ROW()-ROW(Stocks[#Headers])))</f>
        <v>0</v>
      </c>
    </row>
    <row r="2428" spans="1:8" x14ac:dyDescent="0.3">
      <c r="A2428" s="1">
        <v>44568</v>
      </c>
      <c r="B2428" s="2">
        <v>332.73999020000002</v>
      </c>
      <c r="C2428" s="2">
        <v>337</v>
      </c>
      <c r="D2428" s="2">
        <v>328.88000490000002</v>
      </c>
      <c r="E2428" s="2">
        <v>331.7900085</v>
      </c>
      <c r="F2428" s="2">
        <v>330.5274048</v>
      </c>
      <c r="G2428" s="2">
        <v>14722000</v>
      </c>
      <c r="H2428" s="2" cm="1">
        <f t="array" ref="H2428">IF(ROW()=ROW(Stocks[#Headers])+1, 0, Stocks[[#This Row],[Date]] - INDEX(Stocks[Date], ROW()-ROW(Stocks[#Headers])))</f>
        <v>0</v>
      </c>
    </row>
    <row r="2429" spans="1:8" x14ac:dyDescent="0.3">
      <c r="A2429" s="1">
        <v>44571</v>
      </c>
      <c r="B2429" s="2">
        <v>325.30999759999997</v>
      </c>
      <c r="C2429" s="2">
        <v>328.3399963</v>
      </c>
      <c r="D2429" s="2">
        <v>315.42999270000001</v>
      </c>
      <c r="E2429" s="2">
        <v>328.07000729999999</v>
      </c>
      <c r="F2429" s="2">
        <v>326.82156370000001</v>
      </c>
      <c r="G2429" s="2">
        <v>24942400</v>
      </c>
      <c r="H2429" s="2" cm="1">
        <f t="array" ref="H2429">IF(ROW()=ROW(Stocks[#Headers])+1, 0, Stocks[[#This Row],[Date]] - INDEX(Stocks[Date], ROW()-ROW(Stocks[#Headers])))</f>
        <v>0</v>
      </c>
    </row>
    <row r="2430" spans="1:8" x14ac:dyDescent="0.3">
      <c r="A2430" s="1">
        <v>44572</v>
      </c>
      <c r="B2430" s="2">
        <v>326.77999879999999</v>
      </c>
      <c r="C2430" s="2">
        <v>334.63000490000002</v>
      </c>
      <c r="D2430" s="2">
        <v>325.27999879999999</v>
      </c>
      <c r="E2430" s="2">
        <v>334.36999509999998</v>
      </c>
      <c r="F2430" s="2">
        <v>333.09756470000002</v>
      </c>
      <c r="G2430" s="2">
        <v>16226800</v>
      </c>
      <c r="H2430" s="2" cm="1">
        <f t="array" ref="H2430">IF(ROW()=ROW(Stocks[#Headers])+1, 0, Stocks[[#This Row],[Date]] - INDEX(Stocks[Date], ROW()-ROW(Stocks[#Headers])))</f>
        <v>0</v>
      </c>
    </row>
    <row r="2431" spans="1:8" x14ac:dyDescent="0.3">
      <c r="A2431" s="1">
        <v>44573</v>
      </c>
      <c r="B2431" s="2">
        <v>335.17999270000001</v>
      </c>
      <c r="C2431" s="2">
        <v>336.36999509999998</v>
      </c>
      <c r="D2431" s="2">
        <v>330.02999879999999</v>
      </c>
      <c r="E2431" s="2">
        <v>333.26000979999998</v>
      </c>
      <c r="F2431" s="2">
        <v>331.99182130000003</v>
      </c>
      <c r="G2431" s="2">
        <v>14104900</v>
      </c>
      <c r="H2431" s="2" cm="1">
        <f t="array" ref="H2431">IF(ROW()=ROW(Stocks[#Headers])+1, 0, Stocks[[#This Row],[Date]] - INDEX(Stocks[Date], ROW()-ROW(Stocks[#Headers])))</f>
        <v>0</v>
      </c>
    </row>
    <row r="2432" spans="1:8" x14ac:dyDescent="0.3">
      <c r="A2432" s="1">
        <v>44574</v>
      </c>
      <c r="B2432" s="2">
        <v>334.98001099999999</v>
      </c>
      <c r="C2432" s="2">
        <v>335.63000490000002</v>
      </c>
      <c r="D2432" s="2">
        <v>325.76000979999998</v>
      </c>
      <c r="E2432" s="2">
        <v>326.48001099999999</v>
      </c>
      <c r="F2432" s="2">
        <v>325.2376099</v>
      </c>
      <c r="G2432" s="2">
        <v>14797100</v>
      </c>
      <c r="H2432" s="2" cm="1">
        <f t="array" ref="H2432">IF(ROW()=ROW(Stocks[#Headers])+1, 0, Stocks[[#This Row],[Date]] - INDEX(Stocks[Date], ROW()-ROW(Stocks[#Headers])))</f>
        <v>0</v>
      </c>
    </row>
    <row r="2433" spans="1:8" x14ac:dyDescent="0.3">
      <c r="A2433" s="1">
        <v>44575</v>
      </c>
      <c r="B2433" s="2">
        <v>321.7900085</v>
      </c>
      <c r="C2433" s="2">
        <v>332.73001099999999</v>
      </c>
      <c r="D2433" s="2">
        <v>321.2099915</v>
      </c>
      <c r="E2433" s="2">
        <v>331.89999390000003</v>
      </c>
      <c r="F2433" s="2">
        <v>330.63702389999997</v>
      </c>
      <c r="G2433" s="2">
        <v>16868500</v>
      </c>
      <c r="H2433" s="2" cm="1">
        <f t="array" ref="H2433">IF(ROW()=ROW(Stocks[#Headers])+1, 0, Stocks[[#This Row],[Date]] - INDEX(Stocks[Date], ROW()-ROW(Stocks[#Headers])))</f>
        <v>0</v>
      </c>
    </row>
    <row r="2434" spans="1:8" x14ac:dyDescent="0.3">
      <c r="A2434" s="1">
        <v>44579</v>
      </c>
      <c r="B2434" s="2">
        <v>323.2900085</v>
      </c>
      <c r="C2434" s="2">
        <v>324.2099915</v>
      </c>
      <c r="D2434" s="2">
        <v>317.64001459999997</v>
      </c>
      <c r="E2434" s="2">
        <v>318.14999390000003</v>
      </c>
      <c r="F2434" s="2">
        <v>316.9393311</v>
      </c>
      <c r="G2434" s="2">
        <v>22645600</v>
      </c>
      <c r="H2434" s="2" cm="1">
        <f t="array" ref="H2434">IF(ROW()=ROW(Stocks[#Headers])+1, 0, Stocks[[#This Row],[Date]] - INDEX(Stocks[Date], ROW()-ROW(Stocks[#Headers])))</f>
        <v>0</v>
      </c>
    </row>
    <row r="2435" spans="1:8" x14ac:dyDescent="0.3">
      <c r="A2435" s="1">
        <v>44580</v>
      </c>
      <c r="B2435" s="2">
        <v>319.57998659999998</v>
      </c>
      <c r="C2435" s="2">
        <v>327.10000609999997</v>
      </c>
      <c r="D2435" s="2">
        <v>319.32998659999998</v>
      </c>
      <c r="E2435" s="2">
        <v>319.5899963</v>
      </c>
      <c r="F2435" s="2">
        <v>318.37384029999998</v>
      </c>
      <c r="G2435" s="2">
        <v>20814700</v>
      </c>
      <c r="H2435" s="2" cm="1">
        <f t="array" ref="H2435">IF(ROW()=ROW(Stocks[#Headers])+1, 0, Stocks[[#This Row],[Date]] - INDEX(Stocks[Date], ROW()-ROW(Stocks[#Headers])))</f>
        <v>0</v>
      </c>
    </row>
    <row r="2436" spans="1:8" x14ac:dyDescent="0.3">
      <c r="A2436" s="1">
        <v>44581</v>
      </c>
      <c r="B2436" s="2">
        <v>323.89999390000003</v>
      </c>
      <c r="C2436" s="2">
        <v>327.82000729999999</v>
      </c>
      <c r="D2436" s="2">
        <v>315.98001099999999</v>
      </c>
      <c r="E2436" s="2">
        <v>316.55999759999997</v>
      </c>
      <c r="F2436" s="2">
        <v>315.35537720000002</v>
      </c>
      <c r="G2436" s="2">
        <v>16925000</v>
      </c>
      <c r="H2436" s="2" cm="1">
        <f t="array" ref="H2436">IF(ROW()=ROW(Stocks[#Headers])+1, 0, Stocks[[#This Row],[Date]] - INDEX(Stocks[Date], ROW()-ROW(Stocks[#Headers])))</f>
        <v>0</v>
      </c>
    </row>
    <row r="2437" spans="1:8" x14ac:dyDescent="0.3">
      <c r="A2437" s="1">
        <v>44582</v>
      </c>
      <c r="B2437" s="2">
        <v>314.80999759999997</v>
      </c>
      <c r="C2437" s="2">
        <v>318.30999759999997</v>
      </c>
      <c r="D2437" s="2">
        <v>303.0400085</v>
      </c>
      <c r="E2437" s="2">
        <v>303.17001340000002</v>
      </c>
      <c r="F2437" s="2">
        <v>302.0163574</v>
      </c>
      <c r="G2437" s="2">
        <v>28710700</v>
      </c>
      <c r="H2437" s="2" cm="1">
        <f t="array" ref="H2437">IF(ROW()=ROW(Stocks[#Headers])+1, 0, Stocks[[#This Row],[Date]] - INDEX(Stocks[Date], ROW()-ROW(Stocks[#Headers])))</f>
        <v>0</v>
      </c>
    </row>
    <row r="2438" spans="1:8" x14ac:dyDescent="0.3">
      <c r="A2438" s="1">
        <v>44585</v>
      </c>
      <c r="B2438" s="2">
        <v>297.8399963</v>
      </c>
      <c r="C2438" s="2">
        <v>309.52999879999999</v>
      </c>
      <c r="D2438" s="2">
        <v>289.01000979999998</v>
      </c>
      <c r="E2438" s="2">
        <v>308.7099915</v>
      </c>
      <c r="F2438" s="2">
        <v>307.53524779999998</v>
      </c>
      <c r="G2438" s="2">
        <v>38878100</v>
      </c>
      <c r="H2438" s="2" cm="1">
        <f t="array" ref="H2438">IF(ROW()=ROW(Stocks[#Headers])+1, 0, Stocks[[#This Row],[Date]] - INDEX(Stocks[Date], ROW()-ROW(Stocks[#Headers])))</f>
        <v>0</v>
      </c>
    </row>
    <row r="2439" spans="1:8" x14ac:dyDescent="0.3">
      <c r="A2439" s="1">
        <v>44586</v>
      </c>
      <c r="B2439" s="2">
        <v>299.9500122</v>
      </c>
      <c r="C2439" s="2">
        <v>306.23001099999999</v>
      </c>
      <c r="D2439" s="2">
        <v>297.57998659999998</v>
      </c>
      <c r="E2439" s="2">
        <v>300.14999390000003</v>
      </c>
      <c r="F2439" s="2">
        <v>299.0078125</v>
      </c>
      <c r="G2439" s="2">
        <v>25108500</v>
      </c>
      <c r="H2439" s="2" cm="1">
        <f t="array" ref="H2439">IF(ROW()=ROW(Stocks[#Headers])+1, 0, Stocks[[#This Row],[Date]] - INDEX(Stocks[Date], ROW()-ROW(Stocks[#Headers])))</f>
        <v>0</v>
      </c>
    </row>
    <row r="2440" spans="1:8" x14ac:dyDescent="0.3">
      <c r="A2440" s="1">
        <v>44587</v>
      </c>
      <c r="B2440" s="2">
        <v>307.01000979999998</v>
      </c>
      <c r="C2440" s="2">
        <v>307.51000979999998</v>
      </c>
      <c r="D2440" s="2">
        <v>290.85000609999997</v>
      </c>
      <c r="E2440" s="2">
        <v>294.63000490000002</v>
      </c>
      <c r="F2440" s="2">
        <v>293.50881959999998</v>
      </c>
      <c r="G2440" s="2">
        <v>28348800</v>
      </c>
      <c r="H2440" s="2" cm="1">
        <f t="array" ref="H2440">IF(ROW()=ROW(Stocks[#Headers])+1, 0, Stocks[[#This Row],[Date]] - INDEX(Stocks[Date], ROW()-ROW(Stocks[#Headers])))</f>
        <v>0</v>
      </c>
    </row>
    <row r="2441" spans="1:8" x14ac:dyDescent="0.3">
      <c r="A2441" s="1">
        <v>44588</v>
      </c>
      <c r="B2441" s="2">
        <v>297.75</v>
      </c>
      <c r="C2441" s="2">
        <v>301.7099915</v>
      </c>
      <c r="D2441" s="2">
        <v>294.26000979999998</v>
      </c>
      <c r="E2441" s="2">
        <v>294.64001459999997</v>
      </c>
      <c r="F2441" s="2">
        <v>293.51876829999998</v>
      </c>
      <c r="G2441" s="2">
        <v>21629900</v>
      </c>
      <c r="H2441" s="2" cm="1">
        <f t="array" ref="H2441">IF(ROW()=ROW(Stocks[#Headers])+1, 0, Stocks[[#This Row],[Date]] - INDEX(Stocks[Date], ROW()-ROW(Stocks[#Headers])))</f>
        <v>0</v>
      </c>
    </row>
    <row r="2442" spans="1:8" x14ac:dyDescent="0.3">
      <c r="A2442" s="1">
        <v>44589</v>
      </c>
      <c r="B2442" s="2">
        <v>295.61999509999998</v>
      </c>
      <c r="C2442" s="2">
        <v>301.89999390000003</v>
      </c>
      <c r="D2442" s="2">
        <v>293.02999879999999</v>
      </c>
      <c r="E2442" s="2">
        <v>301.7099915</v>
      </c>
      <c r="F2442" s="2">
        <v>300.56182860000001</v>
      </c>
      <c r="G2442" s="2">
        <v>21871600</v>
      </c>
      <c r="H2442" s="2" cm="1">
        <f t="array" ref="H2442">IF(ROW()=ROW(Stocks[#Headers])+1, 0, Stocks[[#This Row],[Date]] - INDEX(Stocks[Date], ROW()-ROW(Stocks[#Headers])))</f>
        <v>0</v>
      </c>
    </row>
    <row r="2443" spans="1:8" x14ac:dyDescent="0.3">
      <c r="A2443" s="1">
        <v>44592</v>
      </c>
      <c r="B2443" s="2">
        <v>300.67999270000001</v>
      </c>
      <c r="C2443" s="2">
        <v>313.7900085</v>
      </c>
      <c r="D2443" s="2">
        <v>299.32000729999999</v>
      </c>
      <c r="E2443" s="2">
        <v>313.26000979999998</v>
      </c>
      <c r="F2443" s="2">
        <v>312.06793210000001</v>
      </c>
      <c r="G2443" s="2">
        <v>21579500</v>
      </c>
      <c r="H2443" s="2" cm="1">
        <f t="array" ref="H2443">IF(ROW()=ROW(Stocks[#Headers])+1, 0, Stocks[[#This Row],[Date]] - INDEX(Stocks[Date], ROW()-ROW(Stocks[#Headers])))</f>
        <v>0</v>
      </c>
    </row>
    <row r="2444" spans="1:8" x14ac:dyDescent="0.3">
      <c r="A2444" s="1">
        <v>44593</v>
      </c>
      <c r="B2444" s="2">
        <v>314.55999759999997</v>
      </c>
      <c r="C2444" s="2">
        <v>319.6600037</v>
      </c>
      <c r="D2444" s="2">
        <v>312.11999509999998</v>
      </c>
      <c r="E2444" s="2">
        <v>319</v>
      </c>
      <c r="F2444" s="2">
        <v>317.78604130000002</v>
      </c>
      <c r="G2444" s="2">
        <v>18023800</v>
      </c>
      <c r="H2444" s="2" cm="1">
        <f t="array" ref="H2444">IF(ROW()=ROW(Stocks[#Headers])+1, 0, Stocks[[#This Row],[Date]] - INDEX(Stocks[Date], ROW()-ROW(Stocks[#Headers])))</f>
        <v>0</v>
      </c>
    </row>
    <row r="2445" spans="1:8" x14ac:dyDescent="0.3">
      <c r="A2445" s="1">
        <v>44594</v>
      </c>
      <c r="B2445" s="2">
        <v>327.82000729999999</v>
      </c>
      <c r="C2445" s="2">
        <v>328</v>
      </c>
      <c r="D2445" s="2">
        <v>316.86999509999998</v>
      </c>
      <c r="E2445" s="2">
        <v>323</v>
      </c>
      <c r="F2445" s="2">
        <v>321.77087399999999</v>
      </c>
      <c r="G2445" s="2">
        <v>58458300</v>
      </c>
      <c r="H2445" s="2" cm="1">
        <f t="array" ref="H2445">IF(ROW()=ROW(Stocks[#Headers])+1, 0, Stocks[[#This Row],[Date]] - INDEX(Stocks[Date], ROW()-ROW(Stocks[#Headers])))</f>
        <v>0</v>
      </c>
    </row>
    <row r="2446" spans="1:8" x14ac:dyDescent="0.3">
      <c r="A2446" s="1">
        <v>44595</v>
      </c>
      <c r="B2446" s="2">
        <v>244.6499939</v>
      </c>
      <c r="C2446" s="2">
        <v>248</v>
      </c>
      <c r="D2446" s="2">
        <v>235.75</v>
      </c>
      <c r="E2446" s="2">
        <v>237.7599945</v>
      </c>
      <c r="F2446" s="2">
        <v>236.85520940000001</v>
      </c>
      <c r="G2446" s="2">
        <v>188119900</v>
      </c>
      <c r="H2446" s="2" cm="1">
        <f t="array" ref="H2446">IF(ROW()=ROW(Stocks[#Headers])+1, 0, Stocks[[#This Row],[Date]] - INDEX(Stocks[Date], ROW()-ROW(Stocks[#Headers])))</f>
        <v>0</v>
      </c>
    </row>
    <row r="2447" spans="1:8" x14ac:dyDescent="0.3">
      <c r="A2447" s="1">
        <v>44596</v>
      </c>
      <c r="B2447" s="2">
        <v>234.97000120000001</v>
      </c>
      <c r="C2447" s="2">
        <v>242.61000060000001</v>
      </c>
      <c r="D2447" s="2">
        <v>230.11000060000001</v>
      </c>
      <c r="E2447" s="2">
        <v>237.0899963</v>
      </c>
      <c r="F2447" s="2">
        <v>236.18777470000001</v>
      </c>
      <c r="G2447" s="2">
        <v>89342200</v>
      </c>
      <c r="H2447" s="2" cm="1">
        <f t="array" ref="H2447">IF(ROW()=ROW(Stocks[#Headers])+1, 0, Stocks[[#This Row],[Date]] - INDEX(Stocks[Date], ROW()-ROW(Stocks[#Headers])))</f>
        <v>0</v>
      </c>
    </row>
    <row r="2448" spans="1:8" x14ac:dyDescent="0.3">
      <c r="A2448" s="1">
        <v>44599</v>
      </c>
      <c r="B2448" s="2">
        <v>237.6999969</v>
      </c>
      <c r="C2448" s="2">
        <v>238.3000031</v>
      </c>
      <c r="D2448" s="2">
        <v>224.0099945</v>
      </c>
      <c r="E2448" s="2">
        <v>224.9100037</v>
      </c>
      <c r="F2448" s="2">
        <v>224.05413820000001</v>
      </c>
      <c r="G2448" s="2">
        <v>88613800</v>
      </c>
      <c r="H2448" s="2" cm="1">
        <f t="array" ref="H2448">IF(ROW()=ROW(Stocks[#Headers])+1, 0, Stocks[[#This Row],[Date]] - INDEX(Stocks[Date], ROW()-ROW(Stocks[#Headers])))</f>
        <v>0</v>
      </c>
    </row>
    <row r="2449" spans="1:8" x14ac:dyDescent="0.3">
      <c r="A2449" s="1">
        <v>44600</v>
      </c>
      <c r="B2449" s="2">
        <v>220.8500061</v>
      </c>
      <c r="C2449" s="2">
        <v>225.77000430000001</v>
      </c>
      <c r="D2449" s="2">
        <v>216.1499939</v>
      </c>
      <c r="E2449" s="2">
        <v>220.17999270000001</v>
      </c>
      <c r="F2449" s="2">
        <v>219.34211730000001</v>
      </c>
      <c r="G2449" s="2">
        <v>94729700</v>
      </c>
      <c r="H2449" s="2" cm="1">
        <f t="array" ref="H2449">IF(ROW()=ROW(Stocks[#Headers])+1, 0, Stocks[[#This Row],[Date]] - INDEX(Stocks[Date], ROW()-ROW(Stocks[#Headers])))</f>
        <v>0</v>
      </c>
    </row>
    <row r="2450" spans="1:8" x14ac:dyDescent="0.3">
      <c r="A2450" s="1">
        <v>44601</v>
      </c>
      <c r="B2450" s="2">
        <v>224.1999969</v>
      </c>
      <c r="C2450" s="2">
        <v>233.36999510000001</v>
      </c>
      <c r="D2450" s="2">
        <v>222.21000670000001</v>
      </c>
      <c r="E2450" s="2">
        <v>232</v>
      </c>
      <c r="F2450" s="2">
        <v>231.11714169999999</v>
      </c>
      <c r="G2450" s="2">
        <v>86563300</v>
      </c>
      <c r="H2450" s="2" cm="1">
        <f t="array" ref="H2450">IF(ROW()=ROW(Stocks[#Headers])+1, 0, Stocks[[#This Row],[Date]] - INDEX(Stocks[Date], ROW()-ROW(Stocks[#Headers])))</f>
        <v>0</v>
      </c>
    </row>
    <row r="2451" spans="1:8" x14ac:dyDescent="0.3">
      <c r="A2451" s="1">
        <v>44602</v>
      </c>
      <c r="B2451" s="2">
        <v>228.27000430000001</v>
      </c>
      <c r="C2451" s="2">
        <v>235</v>
      </c>
      <c r="D2451" s="2">
        <v>226.6999969</v>
      </c>
      <c r="E2451" s="2">
        <v>228.07000729999999</v>
      </c>
      <c r="F2451" s="2">
        <v>227.20213319999999</v>
      </c>
      <c r="G2451" s="2">
        <v>49310400</v>
      </c>
      <c r="H2451" s="2" cm="1">
        <f t="array" ref="H2451">IF(ROW()=ROW(Stocks[#Headers])+1, 0, Stocks[[#This Row],[Date]] - INDEX(Stocks[Date], ROW()-ROW(Stocks[#Headers])))</f>
        <v>0</v>
      </c>
    </row>
    <row r="2452" spans="1:8" x14ac:dyDescent="0.3">
      <c r="A2452" s="1">
        <v>44603</v>
      </c>
      <c r="B2452" s="2">
        <v>228.46000670000001</v>
      </c>
      <c r="C2452" s="2">
        <v>230.41999820000001</v>
      </c>
      <c r="D2452" s="2">
        <v>218.77000430000001</v>
      </c>
      <c r="E2452" s="2">
        <v>219.5500031</v>
      </c>
      <c r="F2452" s="2">
        <v>218.7145233</v>
      </c>
      <c r="G2452" s="2">
        <v>46156900</v>
      </c>
      <c r="H2452" s="2" cm="1">
        <f t="array" ref="H2452">IF(ROW()=ROW(Stocks[#Headers])+1, 0, Stocks[[#This Row],[Date]] - INDEX(Stocks[Date], ROW()-ROW(Stocks[#Headers])))</f>
        <v>0</v>
      </c>
    </row>
    <row r="2453" spans="1:8" x14ac:dyDescent="0.3">
      <c r="A2453" s="1">
        <v>44606</v>
      </c>
      <c r="B2453" s="2">
        <v>219.3099976</v>
      </c>
      <c r="C2453" s="2">
        <v>221</v>
      </c>
      <c r="D2453" s="2">
        <v>214.77999879999999</v>
      </c>
      <c r="E2453" s="2">
        <v>217.6999969</v>
      </c>
      <c r="F2453" s="2">
        <v>216.87156680000001</v>
      </c>
      <c r="G2453" s="2">
        <v>38184000</v>
      </c>
      <c r="H2453" s="2" cm="1">
        <f t="array" ref="H2453">IF(ROW()=ROW(Stocks[#Headers])+1, 0, Stocks[[#This Row],[Date]] - INDEX(Stocks[Date], ROW()-ROW(Stocks[#Headers])))</f>
        <v>0</v>
      </c>
    </row>
    <row r="2454" spans="1:8" x14ac:dyDescent="0.3">
      <c r="A2454" s="1">
        <v>44607</v>
      </c>
      <c r="B2454" s="2">
        <v>220.47000120000001</v>
      </c>
      <c r="C2454" s="2">
        <v>221.1499939</v>
      </c>
      <c r="D2454" s="2">
        <v>215.0599976</v>
      </c>
      <c r="E2454" s="2">
        <v>221</v>
      </c>
      <c r="F2454" s="2">
        <v>220.15899659999999</v>
      </c>
      <c r="G2454" s="2">
        <v>42685500</v>
      </c>
      <c r="H2454" s="2" cm="1">
        <f t="array" ref="H2454">IF(ROW()=ROW(Stocks[#Headers])+1, 0, Stocks[[#This Row],[Date]] - INDEX(Stocks[Date], ROW()-ROW(Stocks[#Headers])))</f>
        <v>0</v>
      </c>
    </row>
    <row r="2455" spans="1:8" x14ac:dyDescent="0.3">
      <c r="A2455" s="1">
        <v>44608</v>
      </c>
      <c r="B2455" s="2">
        <v>212.4100037</v>
      </c>
      <c r="C2455" s="2">
        <v>217.46000670000001</v>
      </c>
      <c r="D2455" s="2">
        <v>212.36000060000001</v>
      </c>
      <c r="E2455" s="2">
        <v>216.53999329999999</v>
      </c>
      <c r="F2455" s="2">
        <v>215.7159729</v>
      </c>
      <c r="G2455" s="2">
        <v>45817500</v>
      </c>
      <c r="H2455" s="2" cm="1">
        <f t="array" ref="H2455">IF(ROW()=ROW(Stocks[#Headers])+1, 0, Stocks[[#This Row],[Date]] - INDEX(Stocks[Date], ROW()-ROW(Stocks[#Headers])))</f>
        <v>0</v>
      </c>
    </row>
    <row r="2456" spans="1:8" x14ac:dyDescent="0.3">
      <c r="A2456" s="1">
        <v>44609</v>
      </c>
      <c r="B2456" s="2">
        <v>214.02000430000001</v>
      </c>
      <c r="C2456" s="2">
        <v>217.5</v>
      </c>
      <c r="D2456" s="2">
        <v>207.1600037</v>
      </c>
      <c r="E2456" s="2">
        <v>207.71000670000001</v>
      </c>
      <c r="F2456" s="2">
        <v>206.9195862</v>
      </c>
      <c r="G2456" s="2">
        <v>38747500</v>
      </c>
      <c r="H2456" s="2" cm="1">
        <f t="array" ref="H2456">IF(ROW()=ROW(Stocks[#Headers])+1, 0, Stocks[[#This Row],[Date]] - INDEX(Stocks[Date], ROW()-ROW(Stocks[#Headers])))</f>
        <v>0</v>
      </c>
    </row>
    <row r="2457" spans="1:8" x14ac:dyDescent="0.3">
      <c r="A2457" s="1">
        <v>44610</v>
      </c>
      <c r="B2457" s="2">
        <v>209.38999939999999</v>
      </c>
      <c r="C2457" s="2">
        <v>210.75</v>
      </c>
      <c r="D2457" s="2">
        <v>205.17999270000001</v>
      </c>
      <c r="E2457" s="2">
        <v>206.1600037</v>
      </c>
      <c r="F2457" s="2">
        <v>205.375473</v>
      </c>
      <c r="G2457" s="2">
        <v>37128400</v>
      </c>
      <c r="H2457" s="2" cm="1">
        <f t="array" ref="H2457">IF(ROW()=ROW(Stocks[#Headers])+1, 0, Stocks[[#This Row],[Date]] - INDEX(Stocks[Date], ROW()-ROW(Stocks[#Headers])))</f>
        <v>0</v>
      </c>
    </row>
    <row r="2458" spans="1:8" x14ac:dyDescent="0.3">
      <c r="A2458" s="1">
        <v>44614</v>
      </c>
      <c r="B2458" s="2">
        <v>202.3399963</v>
      </c>
      <c r="C2458" s="2">
        <v>207.47999569999999</v>
      </c>
      <c r="D2458" s="2">
        <v>200.0599976</v>
      </c>
      <c r="E2458" s="2">
        <v>202.08000179999999</v>
      </c>
      <c r="F2458" s="2">
        <v>201.31100459999999</v>
      </c>
      <c r="G2458" s="2">
        <v>39852400</v>
      </c>
      <c r="H2458" s="2" cm="1">
        <f t="array" ref="H2458">IF(ROW()=ROW(Stocks[#Headers])+1, 0, Stocks[[#This Row],[Date]] - INDEX(Stocks[Date], ROW()-ROW(Stocks[#Headers])))</f>
        <v>0</v>
      </c>
    </row>
    <row r="2459" spans="1:8" x14ac:dyDescent="0.3">
      <c r="A2459" s="1">
        <v>44615</v>
      </c>
      <c r="B2459" s="2">
        <v>204.1600037</v>
      </c>
      <c r="C2459" s="2">
        <v>206.9400024</v>
      </c>
      <c r="D2459" s="2">
        <v>198.0500031</v>
      </c>
      <c r="E2459" s="2">
        <v>198.4499969</v>
      </c>
      <c r="F2459" s="2">
        <v>197.6948242</v>
      </c>
      <c r="G2459" s="2">
        <v>44481400</v>
      </c>
      <c r="H2459" s="2" cm="1">
        <f t="array" ref="H2459">IF(ROW()=ROW(Stocks[#Headers])+1, 0, Stocks[[#This Row],[Date]] - INDEX(Stocks[Date], ROW()-ROW(Stocks[#Headers])))</f>
        <v>0</v>
      </c>
    </row>
    <row r="2460" spans="1:8" x14ac:dyDescent="0.3">
      <c r="A2460" s="1">
        <v>44616</v>
      </c>
      <c r="B2460" s="2">
        <v>191.0599976</v>
      </c>
      <c r="C2460" s="2">
        <v>208.3500061</v>
      </c>
      <c r="D2460" s="2">
        <v>190.22000120000001</v>
      </c>
      <c r="E2460" s="2">
        <v>207.6000061</v>
      </c>
      <c r="F2460" s="2">
        <v>206.81001280000001</v>
      </c>
      <c r="G2460" s="2">
        <v>49957200</v>
      </c>
      <c r="H2460" s="2" cm="1">
        <f t="array" ref="H2460">IF(ROW()=ROW(Stocks[#Headers])+1, 0, Stocks[[#This Row],[Date]] - INDEX(Stocks[Date], ROW()-ROW(Stocks[#Headers])))</f>
        <v>0</v>
      </c>
    </row>
    <row r="2461" spans="1:8" x14ac:dyDescent="0.3">
      <c r="A2461" s="1">
        <v>44617</v>
      </c>
      <c r="B2461" s="2">
        <v>204.9400024</v>
      </c>
      <c r="C2461" s="2">
        <v>211.32000729999999</v>
      </c>
      <c r="D2461" s="2">
        <v>203.17999270000001</v>
      </c>
      <c r="E2461" s="2">
        <v>210.47999569999999</v>
      </c>
      <c r="F2461" s="2">
        <v>209.67903140000001</v>
      </c>
      <c r="G2461" s="2">
        <v>37627600</v>
      </c>
      <c r="H2461" s="2" cm="1">
        <f t="array" ref="H2461">IF(ROW()=ROW(Stocks[#Headers])+1, 0, Stocks[[#This Row],[Date]] - INDEX(Stocks[Date], ROW()-ROW(Stocks[#Headers])))</f>
        <v>0</v>
      </c>
    </row>
    <row r="2462" spans="1:8" x14ac:dyDescent="0.3">
      <c r="A2462" s="1">
        <v>44620</v>
      </c>
      <c r="B2462" s="2">
        <v>207.67999270000001</v>
      </c>
      <c r="C2462" s="2">
        <v>213.1499939</v>
      </c>
      <c r="D2462" s="2">
        <v>206.83000179999999</v>
      </c>
      <c r="E2462" s="2">
        <v>211.02999879999999</v>
      </c>
      <c r="F2462" s="2">
        <v>210.226944</v>
      </c>
      <c r="G2462" s="2">
        <v>34239800</v>
      </c>
      <c r="H2462" s="2" cm="1">
        <f t="array" ref="H2462">IF(ROW()=ROW(Stocks[#Headers])+1, 0, Stocks[[#This Row],[Date]] - INDEX(Stocks[Date], ROW()-ROW(Stocks[#Headers])))</f>
        <v>0</v>
      </c>
    </row>
    <row r="2463" spans="1:8" x14ac:dyDescent="0.3">
      <c r="A2463" s="1">
        <v>44621</v>
      </c>
      <c r="B2463" s="2">
        <v>209.86999510000001</v>
      </c>
      <c r="C2463" s="2">
        <v>211.75</v>
      </c>
      <c r="D2463" s="2">
        <v>202.22000120000001</v>
      </c>
      <c r="E2463" s="2">
        <v>203.4900055</v>
      </c>
      <c r="F2463" s="2">
        <v>202.7156525</v>
      </c>
      <c r="G2463" s="2">
        <v>27094900</v>
      </c>
      <c r="H2463" s="2" cm="1">
        <f t="array" ref="H2463">IF(ROW()=ROW(Stocks[#Headers])+1, 0, Stocks[[#This Row],[Date]] - INDEX(Stocks[Date], ROW()-ROW(Stocks[#Headers])))</f>
        <v>0</v>
      </c>
    </row>
    <row r="2464" spans="1:8" x14ac:dyDescent="0.3">
      <c r="A2464" s="1">
        <v>44622</v>
      </c>
      <c r="B2464" s="2">
        <v>204.77999879999999</v>
      </c>
      <c r="C2464" s="2">
        <v>209.1499939</v>
      </c>
      <c r="D2464" s="2">
        <v>202.02000430000001</v>
      </c>
      <c r="E2464" s="2">
        <v>208.11000060000001</v>
      </c>
      <c r="F2464" s="2">
        <v>207.31805420000001</v>
      </c>
      <c r="G2464" s="2">
        <v>29452100</v>
      </c>
      <c r="H2464" s="2" cm="1">
        <f t="array" ref="H2464">IF(ROW()=ROW(Stocks[#Headers])+1, 0, Stocks[[#This Row],[Date]] - INDEX(Stocks[Date], ROW()-ROW(Stocks[#Headers])))</f>
        <v>0</v>
      </c>
    </row>
    <row r="2465" spans="1:8" x14ac:dyDescent="0.3">
      <c r="A2465" s="1">
        <v>44623</v>
      </c>
      <c r="B2465" s="2">
        <v>209.02000430000001</v>
      </c>
      <c r="C2465" s="2">
        <v>209.08000179999999</v>
      </c>
      <c r="D2465" s="2">
        <v>201.41999820000001</v>
      </c>
      <c r="E2465" s="2">
        <v>202.97000120000001</v>
      </c>
      <c r="F2465" s="2">
        <v>202.1976013</v>
      </c>
      <c r="G2465" s="2">
        <v>27263500</v>
      </c>
      <c r="H2465" s="2" cm="1">
        <f t="array" ref="H2465">IF(ROW()=ROW(Stocks[#Headers])+1, 0, Stocks[[#This Row],[Date]] - INDEX(Stocks[Date], ROW()-ROW(Stocks[#Headers])))</f>
        <v>0</v>
      </c>
    </row>
    <row r="2466" spans="1:8" x14ac:dyDescent="0.3">
      <c r="A2466" s="1">
        <v>44624</v>
      </c>
      <c r="B2466" s="2">
        <v>202.36999510000001</v>
      </c>
      <c r="C2466" s="2">
        <v>205.88999939999999</v>
      </c>
      <c r="D2466" s="2">
        <v>198.78999329999999</v>
      </c>
      <c r="E2466" s="2">
        <v>200.0599976</v>
      </c>
      <c r="F2466" s="2">
        <v>199.2986908</v>
      </c>
      <c r="G2466" s="2">
        <v>32130900</v>
      </c>
      <c r="H2466" s="2" cm="1">
        <f t="array" ref="H2466">IF(ROW()=ROW(Stocks[#Headers])+1, 0, Stocks[[#This Row],[Date]] - INDEX(Stocks[Date], ROW()-ROW(Stocks[#Headers])))</f>
        <v>0</v>
      </c>
    </row>
    <row r="2467" spans="1:8" x14ac:dyDescent="0.3">
      <c r="A2467" s="1">
        <v>44627</v>
      </c>
      <c r="B2467" s="2">
        <v>200.78999329999999</v>
      </c>
      <c r="C2467" s="2">
        <v>200.88999939999999</v>
      </c>
      <c r="D2467" s="2">
        <v>187.27999879999999</v>
      </c>
      <c r="E2467" s="2">
        <v>187.47000120000001</v>
      </c>
      <c r="F2467" s="2">
        <v>186.7565918</v>
      </c>
      <c r="G2467" s="2">
        <v>38560600</v>
      </c>
      <c r="H2467" s="2" cm="1">
        <f t="array" ref="H2467">IF(ROW()=ROW(Stocks[#Headers])+1, 0, Stocks[[#This Row],[Date]] - INDEX(Stocks[Date], ROW()-ROW(Stocks[#Headers])))</f>
        <v>0</v>
      </c>
    </row>
    <row r="2468" spans="1:8" x14ac:dyDescent="0.3">
      <c r="A2468" s="1">
        <v>44628</v>
      </c>
      <c r="B2468" s="2">
        <v>187.8500061</v>
      </c>
      <c r="C2468" s="2">
        <v>196.6999969</v>
      </c>
      <c r="D2468" s="2">
        <v>186.11000060000001</v>
      </c>
      <c r="E2468" s="2">
        <v>190.28999329999999</v>
      </c>
      <c r="F2468" s="2">
        <v>189.5658569</v>
      </c>
      <c r="G2468" s="2">
        <v>37508100</v>
      </c>
      <c r="H2468" s="2" cm="1">
        <f t="array" ref="H2468">IF(ROW()=ROW(Stocks[#Headers])+1, 0, Stocks[[#This Row],[Date]] - INDEX(Stocks[Date], ROW()-ROW(Stocks[#Headers])))</f>
        <v>0</v>
      </c>
    </row>
    <row r="2469" spans="1:8" x14ac:dyDescent="0.3">
      <c r="A2469" s="1">
        <v>44629</v>
      </c>
      <c r="B2469" s="2">
        <v>195.7400055</v>
      </c>
      <c r="C2469" s="2">
        <v>199.1000061</v>
      </c>
      <c r="D2469" s="2">
        <v>193.91999820000001</v>
      </c>
      <c r="E2469" s="2">
        <v>198.5</v>
      </c>
      <c r="F2469" s="2">
        <v>197.74462890000001</v>
      </c>
      <c r="G2469" s="2">
        <v>31894700</v>
      </c>
      <c r="H2469" s="2" cm="1">
        <f t="array" ref="H2469">IF(ROW()=ROW(Stocks[#Headers])+1, 0, Stocks[[#This Row],[Date]] - INDEX(Stocks[Date], ROW()-ROW(Stocks[#Headers])))</f>
        <v>0</v>
      </c>
    </row>
    <row r="2470" spans="1:8" x14ac:dyDescent="0.3">
      <c r="A2470" s="1">
        <v>44630</v>
      </c>
      <c r="B2470" s="2">
        <v>194.8399963</v>
      </c>
      <c r="C2470" s="2">
        <v>196.27999879999999</v>
      </c>
      <c r="D2470" s="2">
        <v>191.07000729999999</v>
      </c>
      <c r="E2470" s="2">
        <v>195.21000670000001</v>
      </c>
      <c r="F2470" s="2">
        <v>194.46716309999999</v>
      </c>
      <c r="G2470" s="2">
        <v>24853000</v>
      </c>
      <c r="H2470" s="2" cm="1">
        <f t="array" ref="H2470">IF(ROW()=ROW(Stocks[#Headers])+1, 0, Stocks[[#This Row],[Date]] - INDEX(Stocks[Date], ROW()-ROW(Stocks[#Headers])))</f>
        <v>0</v>
      </c>
    </row>
    <row r="2471" spans="1:8" x14ac:dyDescent="0.3">
      <c r="A2471" s="1">
        <v>44631</v>
      </c>
      <c r="B2471" s="2">
        <v>192.63999939999999</v>
      </c>
      <c r="C2471" s="2">
        <v>193.5599976</v>
      </c>
      <c r="D2471" s="2">
        <v>186.66999820000001</v>
      </c>
      <c r="E2471" s="2">
        <v>187.61000060000001</v>
      </c>
      <c r="F2471" s="2">
        <v>186.89607240000001</v>
      </c>
      <c r="G2471" s="2">
        <v>34694500</v>
      </c>
      <c r="H2471" s="2" cm="1">
        <f t="array" ref="H2471">IF(ROW()=ROW(Stocks[#Headers])+1, 0, Stocks[[#This Row],[Date]] - INDEX(Stocks[Date], ROW()-ROW(Stocks[#Headers])))</f>
        <v>0</v>
      </c>
    </row>
    <row r="2472" spans="1:8" x14ac:dyDescent="0.3">
      <c r="A2472" s="1">
        <v>44634</v>
      </c>
      <c r="B2472" s="2">
        <v>187.02999879999999</v>
      </c>
      <c r="C2472" s="2">
        <v>192.28999329999999</v>
      </c>
      <c r="D2472" s="2">
        <v>185.82000729999999</v>
      </c>
      <c r="E2472" s="2">
        <v>186.63000489999999</v>
      </c>
      <c r="F2472" s="2">
        <v>185.91981509999999</v>
      </c>
      <c r="G2472" s="2">
        <v>31010500</v>
      </c>
      <c r="H2472" s="2" cm="1">
        <f t="array" ref="H2472">IF(ROW()=ROW(Stocks[#Headers])+1, 0, Stocks[[#This Row],[Date]] - INDEX(Stocks[Date], ROW()-ROW(Stocks[#Headers])))</f>
        <v>0</v>
      </c>
    </row>
    <row r="2473" spans="1:8" x14ac:dyDescent="0.3">
      <c r="A2473" s="1">
        <v>44635</v>
      </c>
      <c r="B2473" s="2">
        <v>190.8000031</v>
      </c>
      <c r="C2473" s="2">
        <v>192.27999879999999</v>
      </c>
      <c r="D2473" s="2">
        <v>185.9100037</v>
      </c>
      <c r="E2473" s="2">
        <v>192.02999879999999</v>
      </c>
      <c r="F2473" s="2">
        <v>191.29925539999999</v>
      </c>
      <c r="G2473" s="2">
        <v>31721700</v>
      </c>
      <c r="H2473" s="2" cm="1">
        <f t="array" ref="H2473">IF(ROW()=ROW(Stocks[#Headers])+1, 0, Stocks[[#This Row],[Date]] - INDEX(Stocks[Date], ROW()-ROW(Stocks[#Headers])))</f>
        <v>0</v>
      </c>
    </row>
    <row r="2474" spans="1:8" x14ac:dyDescent="0.3">
      <c r="A2474" s="1">
        <v>44636</v>
      </c>
      <c r="B2474" s="2">
        <v>194.6999969</v>
      </c>
      <c r="C2474" s="2">
        <v>203.72999569999999</v>
      </c>
      <c r="D2474" s="2">
        <v>194.52000430000001</v>
      </c>
      <c r="E2474" s="2">
        <v>203.63000489999999</v>
      </c>
      <c r="F2474" s="2">
        <v>202.85511779999999</v>
      </c>
      <c r="G2474" s="2">
        <v>40640300</v>
      </c>
      <c r="H2474" s="2" cm="1">
        <f t="array" ref="H2474">IF(ROW()=ROW(Stocks[#Headers])+1, 0, Stocks[[#This Row],[Date]] - INDEX(Stocks[Date], ROW()-ROW(Stocks[#Headers])))</f>
        <v>0</v>
      </c>
    </row>
    <row r="2475" spans="1:8" x14ac:dyDescent="0.3">
      <c r="A2475" s="1">
        <v>44637</v>
      </c>
      <c r="B2475" s="2">
        <v>201.6999969</v>
      </c>
      <c r="C2475" s="2">
        <v>208.03999329999999</v>
      </c>
      <c r="D2475" s="2">
        <v>201.11000060000001</v>
      </c>
      <c r="E2475" s="2">
        <v>207.8399963</v>
      </c>
      <c r="F2475" s="2">
        <v>207.04907230000001</v>
      </c>
      <c r="G2475" s="2">
        <v>29499700</v>
      </c>
      <c r="H2475" s="2" cm="1">
        <f t="array" ref="H2475">IF(ROW()=ROW(Stocks[#Headers])+1, 0, Stocks[[#This Row],[Date]] - INDEX(Stocks[Date], ROW()-ROW(Stocks[#Headers])))</f>
        <v>0</v>
      </c>
    </row>
    <row r="2476" spans="1:8" x14ac:dyDescent="0.3">
      <c r="A2476" s="1">
        <v>44638</v>
      </c>
      <c r="B2476" s="2">
        <v>206.6999969</v>
      </c>
      <c r="C2476" s="2">
        <v>216.8000031</v>
      </c>
      <c r="D2476" s="2">
        <v>206</v>
      </c>
      <c r="E2476" s="2">
        <v>216.4900055</v>
      </c>
      <c r="F2476" s="2">
        <v>215.66618349999999</v>
      </c>
      <c r="G2476" s="2">
        <v>52128000</v>
      </c>
      <c r="H2476" s="2" cm="1">
        <f t="array" ref="H2476">IF(ROW()=ROW(Stocks[#Headers])+1, 0, Stocks[[#This Row],[Date]] - INDEX(Stocks[Date], ROW()-ROW(Stocks[#Headers])))</f>
        <v>0</v>
      </c>
    </row>
    <row r="2477" spans="1:8" x14ac:dyDescent="0.3">
      <c r="A2477" s="1">
        <v>44641</v>
      </c>
      <c r="B2477" s="2">
        <v>214.5</v>
      </c>
      <c r="C2477" s="2">
        <v>214.71000670000001</v>
      </c>
      <c r="D2477" s="2">
        <v>207.63000489999999</v>
      </c>
      <c r="E2477" s="2">
        <v>211.4900055</v>
      </c>
      <c r="F2477" s="2">
        <v>210.6851959</v>
      </c>
      <c r="G2477" s="2">
        <v>30142300</v>
      </c>
      <c r="H2477" s="2" cm="1">
        <f t="array" ref="H2477">IF(ROW()=ROW(Stocks[#Headers])+1, 0, Stocks[[#This Row],[Date]] - INDEX(Stocks[Date], ROW()-ROW(Stocks[#Headers])))</f>
        <v>0</v>
      </c>
    </row>
    <row r="2478" spans="1:8" x14ac:dyDescent="0.3">
      <c r="A2478" s="1">
        <v>44642</v>
      </c>
      <c r="B2478" s="2">
        <v>211.36999510000001</v>
      </c>
      <c r="C2478" s="2">
        <v>219.46000670000001</v>
      </c>
      <c r="D2478" s="2">
        <v>210.17999270000001</v>
      </c>
      <c r="E2478" s="2">
        <v>216.6499939</v>
      </c>
      <c r="F2478" s="2">
        <v>215.82556149999999</v>
      </c>
      <c r="G2478" s="2">
        <v>31998800</v>
      </c>
      <c r="H2478" s="2" cm="1">
        <f t="array" ref="H2478">IF(ROW()=ROW(Stocks[#Headers])+1, 0, Stocks[[#This Row],[Date]] - INDEX(Stocks[Date], ROW()-ROW(Stocks[#Headers])))</f>
        <v>0</v>
      </c>
    </row>
    <row r="2479" spans="1:8" x14ac:dyDescent="0.3">
      <c r="A2479" s="1">
        <v>44643</v>
      </c>
      <c r="B2479" s="2">
        <v>213.33000179999999</v>
      </c>
      <c r="C2479" s="2">
        <v>216.8000031</v>
      </c>
      <c r="D2479" s="2">
        <v>212.1600037</v>
      </c>
      <c r="E2479" s="2">
        <v>213.46000670000001</v>
      </c>
      <c r="F2479" s="2">
        <v>212.6477203</v>
      </c>
      <c r="G2479" s="2">
        <v>23717300</v>
      </c>
      <c r="H2479" s="2" cm="1">
        <f t="array" ref="H2479">IF(ROW()=ROW(Stocks[#Headers])+1, 0, Stocks[[#This Row],[Date]] - INDEX(Stocks[Date], ROW()-ROW(Stocks[#Headers])))</f>
        <v>0</v>
      </c>
    </row>
    <row r="2480" spans="1:8" x14ac:dyDescent="0.3">
      <c r="A2480" s="1">
        <v>44644</v>
      </c>
      <c r="B2480" s="2">
        <v>215</v>
      </c>
      <c r="C2480" s="2">
        <v>220.66999820000001</v>
      </c>
      <c r="D2480" s="2">
        <v>214.78999329999999</v>
      </c>
      <c r="E2480" s="2">
        <v>219.57000729999999</v>
      </c>
      <c r="F2480" s="2">
        <v>218.73443599999999</v>
      </c>
      <c r="G2480" s="2">
        <v>31502300</v>
      </c>
      <c r="H2480" s="2" cm="1">
        <f t="array" ref="H2480">IF(ROW()=ROW(Stocks[#Headers])+1, 0, Stocks[[#This Row],[Date]] - INDEX(Stocks[Date], ROW()-ROW(Stocks[#Headers])))</f>
        <v>0</v>
      </c>
    </row>
    <row r="2481" spans="1:8" x14ac:dyDescent="0.3">
      <c r="A2481" s="1">
        <v>44645</v>
      </c>
      <c r="B2481" s="2">
        <v>220.5099945</v>
      </c>
      <c r="C2481" s="2">
        <v>225.5</v>
      </c>
      <c r="D2481" s="2">
        <v>218.88999939999999</v>
      </c>
      <c r="E2481" s="2">
        <v>221.82000729999999</v>
      </c>
      <c r="F2481" s="2">
        <v>220.97590640000001</v>
      </c>
      <c r="G2481" s="2">
        <v>40039000</v>
      </c>
      <c r="H2481" s="2" cm="1">
        <f t="array" ref="H2481">IF(ROW()=ROW(Stocks[#Headers])+1, 0, Stocks[[#This Row],[Date]] - INDEX(Stocks[Date], ROW()-ROW(Stocks[#Headers])))</f>
        <v>0</v>
      </c>
    </row>
    <row r="2482" spans="1:8" x14ac:dyDescent="0.3">
      <c r="A2482" s="1">
        <v>44648</v>
      </c>
      <c r="B2482" s="2">
        <v>222.13000489999999</v>
      </c>
      <c r="C2482" s="2">
        <v>224.03999329999999</v>
      </c>
      <c r="D2482" s="2">
        <v>219.53999329999999</v>
      </c>
      <c r="E2482" s="2">
        <v>223.5899963</v>
      </c>
      <c r="F2482" s="2">
        <v>222.73913569999999</v>
      </c>
      <c r="G2482" s="2">
        <v>26224100</v>
      </c>
      <c r="H2482" s="2" cm="1">
        <f t="array" ref="H2482">IF(ROW()=ROW(Stocks[#Headers])+1, 0, Stocks[[#This Row],[Date]] - INDEX(Stocks[Date], ROW()-ROW(Stocks[#Headers])))</f>
        <v>0</v>
      </c>
    </row>
    <row r="2483" spans="1:8" x14ac:dyDescent="0.3">
      <c r="A2483" s="1">
        <v>44649</v>
      </c>
      <c r="B2483" s="2">
        <v>226.07000729999999</v>
      </c>
      <c r="C2483" s="2">
        <v>230.88999939999999</v>
      </c>
      <c r="D2483" s="2">
        <v>225.28999329999999</v>
      </c>
      <c r="E2483" s="2">
        <v>229.86000060000001</v>
      </c>
      <c r="F2483" s="2">
        <v>228.98529049999999</v>
      </c>
      <c r="G2483" s="2">
        <v>31417900</v>
      </c>
      <c r="H2483" s="2" cm="1">
        <f t="array" ref="H2483">IF(ROW()=ROW(Stocks[#Headers])+1, 0, Stocks[[#This Row],[Date]] - INDEX(Stocks[Date], ROW()-ROW(Stocks[#Headers])))</f>
        <v>0</v>
      </c>
    </row>
    <row r="2484" spans="1:8" x14ac:dyDescent="0.3">
      <c r="A2484" s="1">
        <v>44650</v>
      </c>
      <c r="B2484" s="2">
        <v>228.9100037</v>
      </c>
      <c r="C2484" s="2">
        <v>231.1499939</v>
      </c>
      <c r="D2484" s="2">
        <v>226.71000670000001</v>
      </c>
      <c r="E2484" s="2">
        <v>227.8500061</v>
      </c>
      <c r="F2484" s="2">
        <v>226.9829407</v>
      </c>
      <c r="G2484" s="2">
        <v>25588000</v>
      </c>
      <c r="H2484" s="2" cm="1">
        <f t="array" ref="H2484">IF(ROW()=ROW(Stocks[#Headers])+1, 0, Stocks[[#This Row],[Date]] - INDEX(Stocks[Date], ROW()-ROW(Stocks[#Headers])))</f>
        <v>0</v>
      </c>
    </row>
    <row r="2485" spans="1:8" x14ac:dyDescent="0.3">
      <c r="A2485" s="1">
        <v>44651</v>
      </c>
      <c r="B2485" s="2">
        <v>228.4499969</v>
      </c>
      <c r="C2485" s="2">
        <v>228.4900055</v>
      </c>
      <c r="D2485" s="2">
        <v>222.2599945</v>
      </c>
      <c r="E2485" s="2">
        <v>222.36000060000001</v>
      </c>
      <c r="F2485" s="2">
        <v>221.5138245</v>
      </c>
      <c r="G2485" s="2">
        <v>24192300</v>
      </c>
      <c r="H2485" s="2" cm="1">
        <f t="array" ref="H2485">IF(ROW()=ROW(Stocks[#Headers])+1, 0, Stocks[[#This Row],[Date]] - INDEX(Stocks[Date], ROW()-ROW(Stocks[#Headers])))</f>
        <v>0</v>
      </c>
    </row>
    <row r="2486" spans="1:8" x14ac:dyDescent="0.3">
      <c r="A2486" s="1">
        <v>44652</v>
      </c>
      <c r="B2486" s="2">
        <v>224.5500031</v>
      </c>
      <c r="C2486" s="2">
        <v>227.27999879999999</v>
      </c>
      <c r="D2486" s="2">
        <v>222.6999969</v>
      </c>
      <c r="E2486" s="2">
        <v>224.8500061</v>
      </c>
      <c r="F2486" s="2">
        <v>223.99438480000001</v>
      </c>
      <c r="G2486" s="2">
        <v>19544800</v>
      </c>
      <c r="H2486" s="2" cm="1">
        <f t="array" ref="H2486">IF(ROW()=ROW(Stocks[#Headers])+1, 0, Stocks[[#This Row],[Date]] - INDEX(Stocks[Date], ROW()-ROW(Stocks[#Headers])))</f>
        <v>0</v>
      </c>
    </row>
    <row r="2487" spans="1:8" x14ac:dyDescent="0.3">
      <c r="A2487" s="1">
        <v>44655</v>
      </c>
      <c r="B2487" s="2">
        <v>225.97999569999999</v>
      </c>
      <c r="C2487" s="2">
        <v>234.3500061</v>
      </c>
      <c r="D2487" s="2">
        <v>225.86000060000001</v>
      </c>
      <c r="E2487" s="2">
        <v>233.88999939999999</v>
      </c>
      <c r="F2487" s="2">
        <v>232.99995419999999</v>
      </c>
      <c r="G2487" s="2">
        <v>28054800</v>
      </c>
      <c r="H2487" s="2" cm="1">
        <f t="array" ref="H2487">IF(ROW()=ROW(Stocks[#Headers])+1, 0, Stocks[[#This Row],[Date]] - INDEX(Stocks[Date], ROW()-ROW(Stocks[#Headers])))</f>
        <v>0</v>
      </c>
    </row>
    <row r="2488" spans="1:8" x14ac:dyDescent="0.3">
      <c r="A2488" s="1">
        <v>44656</v>
      </c>
      <c r="B2488" s="2">
        <v>234.08000179999999</v>
      </c>
      <c r="C2488" s="2">
        <v>236.86000060000001</v>
      </c>
      <c r="D2488" s="2">
        <v>231.02000430000001</v>
      </c>
      <c r="E2488" s="2">
        <v>231.8399963</v>
      </c>
      <c r="F2488" s="2">
        <v>230.95774840000001</v>
      </c>
      <c r="G2488" s="2">
        <v>29727200</v>
      </c>
      <c r="H2488" s="2" cm="1">
        <f t="array" ref="H2488">IF(ROW()=ROW(Stocks[#Headers])+1, 0, Stocks[[#This Row],[Date]] - INDEX(Stocks[Date], ROW()-ROW(Stocks[#Headers])))</f>
        <v>0</v>
      </c>
    </row>
    <row r="2489" spans="1:8" x14ac:dyDescent="0.3">
      <c r="A2489" s="1">
        <v>44657</v>
      </c>
      <c r="B2489" s="2">
        <v>226.9100037</v>
      </c>
      <c r="C2489" s="2">
        <v>228.9900055</v>
      </c>
      <c r="D2489" s="2">
        <v>221.4100037</v>
      </c>
      <c r="E2489" s="2">
        <v>223.3000031</v>
      </c>
      <c r="F2489" s="2">
        <v>222.4502411</v>
      </c>
      <c r="G2489" s="2">
        <v>28995100</v>
      </c>
      <c r="H2489" s="2" cm="1">
        <f t="array" ref="H2489">IF(ROW()=ROW(Stocks[#Headers])+1, 0, Stocks[[#This Row],[Date]] - INDEX(Stocks[Date], ROW()-ROW(Stocks[#Headers])))</f>
        <v>0</v>
      </c>
    </row>
    <row r="2490" spans="1:8" x14ac:dyDescent="0.3">
      <c r="A2490" s="1">
        <v>44658</v>
      </c>
      <c r="B2490" s="2">
        <v>223.92999270000001</v>
      </c>
      <c r="C2490" s="2">
        <v>225.52000430000001</v>
      </c>
      <c r="D2490" s="2">
        <v>218.5599976</v>
      </c>
      <c r="E2490" s="2">
        <v>222.9499969</v>
      </c>
      <c r="F2490" s="2">
        <v>222.1015778</v>
      </c>
      <c r="G2490" s="2">
        <v>21037200</v>
      </c>
      <c r="H2490" s="2" cm="1">
        <f t="array" ref="H2490">IF(ROW()=ROW(Stocks[#Headers])+1, 0, Stocks[[#This Row],[Date]] - INDEX(Stocks[Date], ROW()-ROW(Stocks[#Headers])))</f>
        <v>0</v>
      </c>
    </row>
    <row r="2491" spans="1:8" x14ac:dyDescent="0.3">
      <c r="A2491" s="1">
        <v>44659</v>
      </c>
      <c r="B2491" s="2">
        <v>222.38000489999999</v>
      </c>
      <c r="C2491" s="2">
        <v>225.13000489999999</v>
      </c>
      <c r="D2491" s="2">
        <v>220.02999879999999</v>
      </c>
      <c r="E2491" s="2">
        <v>222.33000179999999</v>
      </c>
      <c r="F2491" s="2">
        <v>221.48394780000001</v>
      </c>
      <c r="G2491" s="2">
        <v>18375700</v>
      </c>
      <c r="H2491" s="2" cm="1">
        <f t="array" ref="H2491">IF(ROW()=ROW(Stocks[#Headers])+1, 0, Stocks[[#This Row],[Date]] - INDEX(Stocks[Date], ROW()-ROW(Stocks[#Headers])))</f>
        <v>0</v>
      </c>
    </row>
    <row r="2492" spans="1:8" x14ac:dyDescent="0.3">
      <c r="A2492" s="1">
        <v>44662</v>
      </c>
      <c r="B2492" s="2">
        <v>218.41999820000001</v>
      </c>
      <c r="C2492" s="2">
        <v>220.61000060000001</v>
      </c>
      <c r="D2492" s="2">
        <v>215.22000120000001</v>
      </c>
      <c r="E2492" s="2">
        <v>216.46000670000001</v>
      </c>
      <c r="F2492" s="2">
        <v>215.6362915</v>
      </c>
      <c r="G2492" s="2">
        <v>20516600</v>
      </c>
      <c r="H2492" s="2" cm="1">
        <f t="array" ref="H2492">IF(ROW()=ROW(Stocks[#Headers])+1, 0, Stocks[[#This Row],[Date]] - INDEX(Stocks[Date], ROW()-ROW(Stocks[#Headers])))</f>
        <v>0</v>
      </c>
    </row>
    <row r="2493" spans="1:8" x14ac:dyDescent="0.3">
      <c r="A2493" s="1">
        <v>44663</v>
      </c>
      <c r="B2493" s="2">
        <v>220.2400055</v>
      </c>
      <c r="C2493" s="2">
        <v>222.02999879999999</v>
      </c>
      <c r="D2493" s="2">
        <v>213.13000489999999</v>
      </c>
      <c r="E2493" s="2">
        <v>214.13999939999999</v>
      </c>
      <c r="F2493" s="2">
        <v>213.3251343</v>
      </c>
      <c r="G2493" s="2">
        <v>20128800</v>
      </c>
      <c r="H2493" s="2" cm="1">
        <f t="array" ref="H2493">IF(ROW()=ROW(Stocks[#Headers])+1, 0, Stocks[[#This Row],[Date]] - INDEX(Stocks[Date], ROW()-ROW(Stocks[#Headers])))</f>
        <v>0</v>
      </c>
    </row>
    <row r="2494" spans="1:8" x14ac:dyDescent="0.3">
      <c r="A2494" s="1">
        <v>44664</v>
      </c>
      <c r="B2494" s="2">
        <v>211.82000729999999</v>
      </c>
      <c r="C2494" s="2">
        <v>216.61000060000001</v>
      </c>
      <c r="D2494" s="2">
        <v>211.33000179999999</v>
      </c>
      <c r="E2494" s="2">
        <v>214.9900055</v>
      </c>
      <c r="F2494" s="2">
        <v>214.1718903</v>
      </c>
      <c r="G2494" s="2">
        <v>19231800</v>
      </c>
      <c r="H2494" s="2" cm="1">
        <f t="array" ref="H2494">IF(ROW()=ROW(Stocks[#Headers])+1, 0, Stocks[[#This Row],[Date]] - INDEX(Stocks[Date], ROW()-ROW(Stocks[#Headers])))</f>
        <v>0</v>
      </c>
    </row>
    <row r="2495" spans="1:8" x14ac:dyDescent="0.3">
      <c r="A2495" s="1">
        <v>44665</v>
      </c>
      <c r="B2495" s="2">
        <v>214.88999939999999</v>
      </c>
      <c r="C2495" s="2">
        <v>214.9900055</v>
      </c>
      <c r="D2495" s="2">
        <v>210</v>
      </c>
      <c r="E2495" s="2">
        <v>210.17999270000001</v>
      </c>
      <c r="F2495" s="2">
        <v>209.380188</v>
      </c>
      <c r="G2495" s="2">
        <v>18379500</v>
      </c>
      <c r="H2495" s="2" cm="1">
        <f t="array" ref="H2495">IF(ROW()=ROW(Stocks[#Headers])+1, 0, Stocks[[#This Row],[Date]] - INDEX(Stocks[Date], ROW()-ROW(Stocks[#Headers])))</f>
        <v>0</v>
      </c>
    </row>
    <row r="2496" spans="1:8" x14ac:dyDescent="0.3">
      <c r="A2496" s="1">
        <v>44669</v>
      </c>
      <c r="B2496" s="2">
        <v>210</v>
      </c>
      <c r="C2496" s="2">
        <v>213.38000489999999</v>
      </c>
      <c r="D2496" s="2">
        <v>208.3000031</v>
      </c>
      <c r="E2496" s="2">
        <v>210.77000430000001</v>
      </c>
      <c r="F2496" s="2">
        <v>209.96794130000001</v>
      </c>
      <c r="G2496" s="2">
        <v>16580800</v>
      </c>
      <c r="H2496" s="2" cm="1">
        <f t="array" ref="H2496">IF(ROW()=ROW(Stocks[#Headers])+1, 0, Stocks[[#This Row],[Date]] - INDEX(Stocks[Date], ROW()-ROW(Stocks[#Headers])))</f>
        <v>0</v>
      </c>
    </row>
    <row r="2497" spans="1:8" x14ac:dyDescent="0.3">
      <c r="A2497" s="1">
        <v>44670</v>
      </c>
      <c r="B2497" s="2">
        <v>210.52000430000001</v>
      </c>
      <c r="C2497" s="2">
        <v>218.42999270000001</v>
      </c>
      <c r="D2497" s="2">
        <v>209</v>
      </c>
      <c r="E2497" s="2">
        <v>217.3099976</v>
      </c>
      <c r="F2497" s="2">
        <v>216.4830627</v>
      </c>
      <c r="G2497" s="2">
        <v>20089900</v>
      </c>
      <c r="H2497" s="2" cm="1">
        <f t="array" ref="H2497">IF(ROW()=ROW(Stocks[#Headers])+1, 0, Stocks[[#This Row],[Date]] - INDEX(Stocks[Date], ROW()-ROW(Stocks[#Headers])))</f>
        <v>0</v>
      </c>
    </row>
    <row r="2498" spans="1:8" x14ac:dyDescent="0.3">
      <c r="A2498" s="1">
        <v>44671</v>
      </c>
      <c r="B2498" s="2">
        <v>213.61000060000001</v>
      </c>
      <c r="C2498" s="2">
        <v>214.1600037</v>
      </c>
      <c r="D2498" s="2">
        <v>198.91999820000001</v>
      </c>
      <c r="E2498" s="2">
        <v>200.41999820000001</v>
      </c>
      <c r="F2498" s="2">
        <v>199.6573334</v>
      </c>
      <c r="G2498" s="2">
        <v>43036500</v>
      </c>
      <c r="H2498" s="2" cm="1">
        <f t="array" ref="H2498">IF(ROW()=ROW(Stocks[#Headers])+1, 0, Stocks[[#This Row],[Date]] - INDEX(Stocks[Date], ROW()-ROW(Stocks[#Headers])))</f>
        <v>0</v>
      </c>
    </row>
    <row r="2499" spans="1:8" x14ac:dyDescent="0.3">
      <c r="A2499" s="1">
        <v>44672</v>
      </c>
      <c r="B2499" s="2">
        <v>201.6000061</v>
      </c>
      <c r="C2499" s="2">
        <v>202.97000120000001</v>
      </c>
      <c r="D2499" s="2">
        <v>185.58000179999999</v>
      </c>
      <c r="E2499" s="2">
        <v>188.07000729999999</v>
      </c>
      <c r="F2499" s="2">
        <v>187.3543243</v>
      </c>
      <c r="G2499" s="2">
        <v>49954100</v>
      </c>
      <c r="H2499" s="2" cm="1">
        <f t="array" ref="H2499">IF(ROW()=ROW(Stocks[#Headers])+1, 0, Stocks[[#This Row],[Date]] - INDEX(Stocks[Date], ROW()-ROW(Stocks[#Headers])))</f>
        <v>0</v>
      </c>
    </row>
    <row r="2500" spans="1:8" x14ac:dyDescent="0.3">
      <c r="A2500" s="1">
        <v>44673</v>
      </c>
      <c r="B2500" s="2">
        <v>190.36999510000001</v>
      </c>
      <c r="C2500" s="2">
        <v>192.72000120000001</v>
      </c>
      <c r="D2500" s="2">
        <v>183.27000430000001</v>
      </c>
      <c r="E2500" s="2">
        <v>184.11000060000001</v>
      </c>
      <c r="F2500" s="2">
        <v>183.4093933</v>
      </c>
      <c r="G2500" s="2">
        <v>36426800</v>
      </c>
      <c r="H2500" s="2" cm="1">
        <f t="array" ref="H2500">IF(ROW()=ROW(Stocks[#Headers])+1, 0, Stocks[[#This Row],[Date]] - INDEX(Stocks[Date], ROW()-ROW(Stocks[#Headers])))</f>
        <v>0</v>
      </c>
    </row>
    <row r="2501" spans="1:8" x14ac:dyDescent="0.3">
      <c r="A2501" s="1">
        <v>44676</v>
      </c>
      <c r="B2501" s="2">
        <v>182.72999569999999</v>
      </c>
      <c r="C2501" s="2">
        <v>187.17999270000001</v>
      </c>
      <c r="D2501" s="2">
        <v>181.6600037</v>
      </c>
      <c r="E2501" s="2">
        <v>186.9900055</v>
      </c>
      <c r="F2501" s="2">
        <v>186.27842709999999</v>
      </c>
      <c r="G2501" s="2">
        <v>29281100</v>
      </c>
      <c r="H2501" s="2" cm="1">
        <f t="array" ref="H2501">IF(ROW()=ROW(Stocks[#Headers])+1, 0, Stocks[[#This Row],[Date]] - INDEX(Stocks[Date], ROW()-ROW(Stocks[#Headers])))</f>
        <v>0</v>
      </c>
    </row>
    <row r="2502" spans="1:8" x14ac:dyDescent="0.3">
      <c r="A2502" s="1">
        <v>44677</v>
      </c>
      <c r="B2502" s="2">
        <v>186.63000489999999</v>
      </c>
      <c r="C2502" s="2">
        <v>187.1900024</v>
      </c>
      <c r="D2502" s="2">
        <v>179.5</v>
      </c>
      <c r="E2502" s="2">
        <v>180.9499969</v>
      </c>
      <c r="F2502" s="2">
        <v>180.2614136</v>
      </c>
      <c r="G2502" s="2">
        <v>31747400</v>
      </c>
      <c r="H2502" s="2" cm="1">
        <f t="array" ref="H2502">IF(ROW()=ROW(Stocks[#Headers])+1, 0, Stocks[[#This Row],[Date]] - INDEX(Stocks[Date], ROW()-ROW(Stocks[#Headers])))</f>
        <v>0</v>
      </c>
    </row>
    <row r="2503" spans="1:8" x14ac:dyDescent="0.3">
      <c r="A2503" s="1">
        <v>44678</v>
      </c>
      <c r="B2503" s="2">
        <v>174.42999270000001</v>
      </c>
      <c r="C2503" s="2">
        <v>181.21000670000001</v>
      </c>
      <c r="D2503" s="2">
        <v>169</v>
      </c>
      <c r="E2503" s="2">
        <v>174.9499969</v>
      </c>
      <c r="F2503" s="2">
        <v>174.2842407</v>
      </c>
      <c r="G2503" s="2">
        <v>71062900</v>
      </c>
      <c r="H2503" s="2" cm="1">
        <f t="array" ref="H2503">IF(ROW()=ROW(Stocks[#Headers])+1, 0, Stocks[[#This Row],[Date]] - INDEX(Stocks[Date], ROW()-ROW(Stocks[#Headers])))</f>
        <v>0</v>
      </c>
    </row>
    <row r="2504" spans="1:8" x14ac:dyDescent="0.3">
      <c r="A2504" s="1">
        <v>44679</v>
      </c>
      <c r="B2504" s="2">
        <v>202.91999820000001</v>
      </c>
      <c r="C2504" s="2">
        <v>208.52999879999999</v>
      </c>
      <c r="D2504" s="2">
        <v>192.8999939</v>
      </c>
      <c r="E2504" s="2">
        <v>205.72999569999999</v>
      </c>
      <c r="F2504" s="2">
        <v>204.947113</v>
      </c>
      <c r="G2504" s="2">
        <v>100890600</v>
      </c>
      <c r="H2504" s="2" cm="1">
        <f t="array" ref="H2504">IF(ROW()=ROW(Stocks[#Headers])+1, 0, Stocks[[#This Row],[Date]] - INDEX(Stocks[Date], ROW()-ROW(Stocks[#Headers])))</f>
        <v>0</v>
      </c>
    </row>
    <row r="2505" spans="1:8" x14ac:dyDescent="0.3">
      <c r="A2505" s="1">
        <v>44680</v>
      </c>
      <c r="B2505" s="2">
        <v>204.46000670000001</v>
      </c>
      <c r="C2505" s="2">
        <v>212.47999569999999</v>
      </c>
      <c r="D2505" s="2">
        <v>199.8999939</v>
      </c>
      <c r="E2505" s="2">
        <v>200.47000120000001</v>
      </c>
      <c r="F2505" s="2">
        <v>199.70712280000001</v>
      </c>
      <c r="G2505" s="2">
        <v>49193400</v>
      </c>
      <c r="H2505" s="2" cm="1">
        <f t="array" ref="H2505">IF(ROW()=ROW(Stocks[#Headers])+1, 0, Stocks[[#This Row],[Date]] - INDEX(Stocks[Date], ROW()-ROW(Stocks[#Headers])))</f>
        <v>0</v>
      </c>
    </row>
    <row r="2506" spans="1:8" x14ac:dyDescent="0.3">
      <c r="A2506" s="1">
        <v>44683</v>
      </c>
      <c r="B2506" s="2">
        <v>201.16999820000001</v>
      </c>
      <c r="C2506" s="2">
        <v>211.88000489999999</v>
      </c>
      <c r="D2506" s="2">
        <v>200.9900055</v>
      </c>
      <c r="E2506" s="2">
        <v>211.13000489999999</v>
      </c>
      <c r="F2506" s="2">
        <v>210.3265839</v>
      </c>
      <c r="G2506" s="2">
        <v>49915300</v>
      </c>
      <c r="H2506" s="2" cm="1">
        <f t="array" ref="H2506">IF(ROW()=ROW(Stocks[#Headers])+1, 0, Stocks[[#This Row],[Date]] - INDEX(Stocks[Date], ROW()-ROW(Stocks[#Headers])))</f>
        <v>0</v>
      </c>
    </row>
    <row r="2507" spans="1:8" x14ac:dyDescent="0.3">
      <c r="A2507" s="1">
        <v>44684</v>
      </c>
      <c r="B2507" s="2">
        <v>210.4499969</v>
      </c>
      <c r="C2507" s="2">
        <v>214.8999939</v>
      </c>
      <c r="D2507" s="2">
        <v>208.0899963</v>
      </c>
      <c r="E2507" s="2">
        <v>212.02999879999999</v>
      </c>
      <c r="F2507" s="2">
        <v>211.22312930000001</v>
      </c>
      <c r="G2507" s="2">
        <v>41556300</v>
      </c>
      <c r="H2507" s="2" cm="1">
        <f t="array" ref="H2507">IF(ROW()=ROW(Stocks[#Headers])+1, 0, Stocks[[#This Row],[Date]] - INDEX(Stocks[Date], ROW()-ROW(Stocks[#Headers])))</f>
        <v>0</v>
      </c>
    </row>
    <row r="2508" spans="1:8" x14ac:dyDescent="0.3">
      <c r="A2508" s="1">
        <v>44685</v>
      </c>
      <c r="B2508" s="2">
        <v>210.6499939</v>
      </c>
      <c r="C2508" s="2">
        <v>224.3000031</v>
      </c>
      <c r="D2508" s="2">
        <v>206.96000670000001</v>
      </c>
      <c r="E2508" s="2">
        <v>223.4100037</v>
      </c>
      <c r="F2508" s="2">
        <v>222.559845</v>
      </c>
      <c r="G2508" s="2">
        <v>41375900</v>
      </c>
      <c r="H2508" s="2" cm="1">
        <f t="array" ref="H2508">IF(ROW()=ROW(Stocks[#Headers])+1, 0, Stocks[[#This Row],[Date]] - INDEX(Stocks[Date], ROW()-ROW(Stocks[#Headers])))</f>
        <v>0</v>
      </c>
    </row>
    <row r="2509" spans="1:8" x14ac:dyDescent="0.3">
      <c r="A2509" s="1">
        <v>44686</v>
      </c>
      <c r="B2509" s="2">
        <v>218.7400055</v>
      </c>
      <c r="C2509" s="2">
        <v>220.16999820000001</v>
      </c>
      <c r="D2509" s="2">
        <v>206.1600037</v>
      </c>
      <c r="E2509" s="2">
        <v>208.27999879999999</v>
      </c>
      <c r="F2509" s="2">
        <v>207.48741150000001</v>
      </c>
      <c r="G2509" s="2">
        <v>41129200</v>
      </c>
      <c r="H2509" s="2" cm="1">
        <f t="array" ref="H2509">IF(ROW()=ROW(Stocks[#Headers])+1, 0, Stocks[[#This Row],[Date]] - INDEX(Stocks[Date], ROW()-ROW(Stocks[#Headers])))</f>
        <v>0</v>
      </c>
    </row>
    <row r="2510" spans="1:8" x14ac:dyDescent="0.3">
      <c r="A2510" s="1">
        <v>44687</v>
      </c>
      <c r="B2510" s="2">
        <v>207.3399963</v>
      </c>
      <c r="C2510" s="2">
        <v>209.38000489999999</v>
      </c>
      <c r="D2510" s="2">
        <v>201.02000430000001</v>
      </c>
      <c r="E2510" s="2">
        <v>203.77000430000001</v>
      </c>
      <c r="F2510" s="2">
        <v>202.99456789999999</v>
      </c>
      <c r="G2510" s="2">
        <v>34747200</v>
      </c>
      <c r="H2510" s="2" cm="1">
        <f t="array" ref="H2510">IF(ROW()=ROW(Stocks[#Headers])+1, 0, Stocks[[#This Row],[Date]] - INDEX(Stocks[Date], ROW()-ROW(Stocks[#Headers])))</f>
        <v>0</v>
      </c>
    </row>
    <row r="2511" spans="1:8" x14ac:dyDescent="0.3">
      <c r="A2511" s="1">
        <v>44690</v>
      </c>
      <c r="B2511" s="2">
        <v>199.8399963</v>
      </c>
      <c r="C2511" s="2">
        <v>202.57000729999999</v>
      </c>
      <c r="D2511" s="2">
        <v>195.58000179999999</v>
      </c>
      <c r="E2511" s="2">
        <v>196.21000670000001</v>
      </c>
      <c r="F2511" s="2">
        <v>195.46336360000001</v>
      </c>
      <c r="G2511" s="2">
        <v>36303200</v>
      </c>
      <c r="H2511" s="2" cm="1">
        <f t="array" ref="H2511">IF(ROW()=ROW(Stocks[#Headers])+1, 0, Stocks[[#This Row],[Date]] - INDEX(Stocks[Date], ROW()-ROW(Stocks[#Headers])))</f>
        <v>0</v>
      </c>
    </row>
    <row r="2512" spans="1:8" x14ac:dyDescent="0.3">
      <c r="A2512" s="1">
        <v>44691</v>
      </c>
      <c r="B2512" s="2">
        <v>199.5099945</v>
      </c>
      <c r="C2512" s="2">
        <v>202.96000670000001</v>
      </c>
      <c r="D2512" s="2">
        <v>194.1900024</v>
      </c>
      <c r="E2512" s="2">
        <v>197.6499939</v>
      </c>
      <c r="F2512" s="2">
        <v>196.89787290000001</v>
      </c>
      <c r="G2512" s="2">
        <v>34452500</v>
      </c>
      <c r="H2512" s="2" cm="1">
        <f t="array" ref="H2512">IF(ROW()=ROW(Stocks[#Headers])+1, 0, Stocks[[#This Row],[Date]] - INDEX(Stocks[Date], ROW()-ROW(Stocks[#Headers])))</f>
        <v>0</v>
      </c>
    </row>
    <row r="2513" spans="1:8" x14ac:dyDescent="0.3">
      <c r="A2513" s="1">
        <v>44692</v>
      </c>
      <c r="B2513" s="2">
        <v>196.33000179999999</v>
      </c>
      <c r="C2513" s="2">
        <v>200.66999820000001</v>
      </c>
      <c r="D2513" s="2">
        <v>188.27000430000001</v>
      </c>
      <c r="E2513" s="2">
        <v>188.7400055</v>
      </c>
      <c r="F2513" s="2">
        <v>188.0217743</v>
      </c>
      <c r="G2513" s="2">
        <v>31153400</v>
      </c>
      <c r="H2513" s="2" cm="1">
        <f t="array" ref="H2513">IF(ROW()=ROW(Stocks[#Headers])+1, 0, Stocks[[#This Row],[Date]] - INDEX(Stocks[Date], ROW()-ROW(Stocks[#Headers])))</f>
        <v>0</v>
      </c>
    </row>
    <row r="2514" spans="1:8" x14ac:dyDescent="0.3">
      <c r="A2514" s="1">
        <v>44693</v>
      </c>
      <c r="B2514" s="2">
        <v>187.0599976</v>
      </c>
      <c r="C2514" s="2">
        <v>198.0500031</v>
      </c>
      <c r="D2514" s="2">
        <v>184.77999879999999</v>
      </c>
      <c r="E2514" s="2">
        <v>191.2400055</v>
      </c>
      <c r="F2514" s="2">
        <v>190.5122681</v>
      </c>
      <c r="G2514" s="2">
        <v>38262200</v>
      </c>
      <c r="H2514" s="2" cm="1">
        <f t="array" ref="H2514">IF(ROW()=ROW(Stocks[#Headers])+1, 0, Stocks[[#This Row],[Date]] - INDEX(Stocks[Date], ROW()-ROW(Stocks[#Headers])))</f>
        <v>0</v>
      </c>
    </row>
    <row r="2515" spans="1:8" x14ac:dyDescent="0.3">
      <c r="A2515" s="1">
        <v>44694</v>
      </c>
      <c r="B2515" s="2">
        <v>192.58000179999999</v>
      </c>
      <c r="C2515" s="2">
        <v>199.88999939999999</v>
      </c>
      <c r="D2515" s="2">
        <v>191.27999879999999</v>
      </c>
      <c r="E2515" s="2">
        <v>198.61999510000001</v>
      </c>
      <c r="F2515" s="2">
        <v>197.8641815</v>
      </c>
      <c r="G2515" s="2">
        <v>24549800</v>
      </c>
      <c r="H2515" s="2" cm="1">
        <f t="array" ref="H2515">IF(ROW()=ROW(Stocks[#Headers])+1, 0, Stocks[[#This Row],[Date]] - INDEX(Stocks[Date], ROW()-ROW(Stocks[#Headers])))</f>
        <v>0</v>
      </c>
    </row>
    <row r="2516" spans="1:8" x14ac:dyDescent="0.3">
      <c r="A2516" s="1">
        <v>44697</v>
      </c>
      <c r="B2516" s="2">
        <v>197.0500031</v>
      </c>
      <c r="C2516" s="2">
        <v>205.36999510000001</v>
      </c>
      <c r="D2516" s="2">
        <v>195.92999270000001</v>
      </c>
      <c r="E2516" s="2">
        <v>200.03999329999999</v>
      </c>
      <c r="F2516" s="2">
        <v>199.2787476</v>
      </c>
      <c r="G2516" s="2">
        <v>27112600</v>
      </c>
      <c r="H2516" s="2" cm="1">
        <f t="array" ref="H2516">IF(ROW()=ROW(Stocks[#Headers])+1, 0, Stocks[[#This Row],[Date]] - INDEX(Stocks[Date], ROW()-ROW(Stocks[#Headers])))</f>
        <v>0</v>
      </c>
    </row>
    <row r="2517" spans="1:8" x14ac:dyDescent="0.3">
      <c r="A2517" s="1">
        <v>44698</v>
      </c>
      <c r="B2517" s="2">
        <v>202.11999510000001</v>
      </c>
      <c r="C2517" s="2">
        <v>205.46000670000001</v>
      </c>
      <c r="D2517" s="2">
        <v>198.36000060000001</v>
      </c>
      <c r="E2517" s="2">
        <v>202.61999510000001</v>
      </c>
      <c r="F2517" s="2">
        <v>201.84895320000001</v>
      </c>
      <c r="G2517" s="2">
        <v>24872700</v>
      </c>
      <c r="H2517" s="2" cm="1">
        <f t="array" ref="H2517">IF(ROW()=ROW(Stocks[#Headers])+1, 0, Stocks[[#This Row],[Date]] - INDEX(Stocks[Date], ROW()-ROW(Stocks[#Headers])))</f>
        <v>0</v>
      </c>
    </row>
    <row r="2518" spans="1:8" x14ac:dyDescent="0.3">
      <c r="A2518" s="1">
        <v>44699</v>
      </c>
      <c r="B2518" s="2">
        <v>200</v>
      </c>
      <c r="C2518" s="2">
        <v>201</v>
      </c>
      <c r="D2518" s="2">
        <v>191.63000489999999</v>
      </c>
      <c r="E2518" s="2">
        <v>192.2400055</v>
      </c>
      <c r="F2518" s="2">
        <v>191.50848389999999</v>
      </c>
      <c r="G2518" s="2">
        <v>23960000</v>
      </c>
      <c r="H2518" s="2" cm="1">
        <f t="array" ref="H2518">IF(ROW()=ROW(Stocks[#Headers])+1, 0, Stocks[[#This Row],[Date]] - INDEX(Stocks[Date], ROW()-ROW(Stocks[#Headers])))</f>
        <v>0</v>
      </c>
    </row>
    <row r="2519" spans="1:8" x14ac:dyDescent="0.3">
      <c r="A2519" s="1">
        <v>44700</v>
      </c>
      <c r="B2519" s="2">
        <v>191.1999969</v>
      </c>
      <c r="C2519" s="2">
        <v>195.28999329999999</v>
      </c>
      <c r="D2519" s="2">
        <v>189.6000061</v>
      </c>
      <c r="E2519" s="2">
        <v>191.28999329999999</v>
      </c>
      <c r="F2519" s="2">
        <v>190.56205750000001</v>
      </c>
      <c r="G2519" s="2">
        <v>24446900</v>
      </c>
      <c r="H2519" s="2" cm="1">
        <f t="array" ref="H2519">IF(ROW()=ROW(Stocks[#Headers])+1, 0, Stocks[[#This Row],[Date]] - INDEX(Stocks[Date], ROW()-ROW(Stocks[#Headers])))</f>
        <v>0</v>
      </c>
    </row>
    <row r="2520" spans="1:8" x14ac:dyDescent="0.3">
      <c r="A2520" s="1">
        <v>44701</v>
      </c>
      <c r="B2520" s="2">
        <v>194.97000120000001</v>
      </c>
      <c r="C2520" s="2">
        <v>197.9100037</v>
      </c>
      <c r="D2520" s="2">
        <v>187.86999510000001</v>
      </c>
      <c r="E2520" s="2">
        <v>193.53999329999999</v>
      </c>
      <c r="F2520" s="2">
        <v>192.8034821</v>
      </c>
      <c r="G2520" s="2">
        <v>31465600</v>
      </c>
      <c r="H2520" s="2" cm="1">
        <f t="array" ref="H2520">IF(ROW()=ROW(Stocks[#Headers])+1, 0, Stocks[[#This Row],[Date]] - INDEX(Stocks[Date], ROW()-ROW(Stocks[#Headers])))</f>
        <v>0</v>
      </c>
    </row>
    <row r="2521" spans="1:8" x14ac:dyDescent="0.3">
      <c r="A2521" s="1">
        <v>44704</v>
      </c>
      <c r="B2521" s="2">
        <v>195.1900024</v>
      </c>
      <c r="C2521" s="2">
        <v>196.9900055</v>
      </c>
      <c r="D2521" s="2">
        <v>191.2400055</v>
      </c>
      <c r="E2521" s="2">
        <v>196.22999569999999</v>
      </c>
      <c r="F2521" s="2">
        <v>195.48326109999999</v>
      </c>
      <c r="G2521" s="2">
        <v>25059200</v>
      </c>
      <c r="H2521" s="2" cm="1">
        <f t="array" ref="H2521">IF(ROW()=ROW(Stocks[#Headers])+1, 0, Stocks[[#This Row],[Date]] - INDEX(Stocks[Date], ROW()-ROW(Stocks[#Headers])))</f>
        <v>0</v>
      </c>
    </row>
    <row r="2522" spans="1:8" x14ac:dyDescent="0.3">
      <c r="A2522" s="1">
        <v>44705</v>
      </c>
      <c r="B2522" s="2">
        <v>180.5500031</v>
      </c>
      <c r="C2522" s="2">
        <v>183.67999270000001</v>
      </c>
      <c r="D2522" s="2">
        <v>176.11000060000001</v>
      </c>
      <c r="E2522" s="2">
        <v>181.27999879999999</v>
      </c>
      <c r="F2522" s="2">
        <v>180.5901642</v>
      </c>
      <c r="G2522" s="2">
        <v>50406300</v>
      </c>
      <c r="H2522" s="2" cm="1">
        <f t="array" ref="H2522">IF(ROW()=ROW(Stocks[#Headers])+1, 0, Stocks[[#This Row],[Date]] - INDEX(Stocks[Date], ROW()-ROW(Stocks[#Headers])))</f>
        <v>0</v>
      </c>
    </row>
    <row r="2523" spans="1:8" x14ac:dyDescent="0.3">
      <c r="A2523" s="1">
        <v>44706</v>
      </c>
      <c r="B2523" s="2">
        <v>180.3999939</v>
      </c>
      <c r="C2523" s="2">
        <v>185.4499969</v>
      </c>
      <c r="D2523" s="2">
        <v>179.32000729999999</v>
      </c>
      <c r="E2523" s="2">
        <v>183.83000179999999</v>
      </c>
      <c r="F2523" s="2">
        <v>183.13044740000001</v>
      </c>
      <c r="G2523" s="2">
        <v>28030200</v>
      </c>
      <c r="H2523" s="2" cm="1">
        <f t="array" ref="H2523">IF(ROW()=ROW(Stocks[#Headers])+1, 0, Stocks[[#This Row],[Date]] - INDEX(Stocks[Date], ROW()-ROW(Stocks[#Headers])))</f>
        <v>0</v>
      </c>
    </row>
    <row r="2524" spans="1:8" x14ac:dyDescent="0.3">
      <c r="A2524" s="1">
        <v>44707</v>
      </c>
      <c r="B2524" s="2">
        <v>182.88000489999999</v>
      </c>
      <c r="C2524" s="2">
        <v>192.83000179999999</v>
      </c>
      <c r="D2524" s="2">
        <v>182.2599945</v>
      </c>
      <c r="E2524" s="2">
        <v>191.63000489999999</v>
      </c>
      <c r="F2524" s="2">
        <v>190.90078740000001</v>
      </c>
      <c r="G2524" s="2">
        <v>23056500</v>
      </c>
      <c r="H2524" s="2" cm="1">
        <f t="array" ref="H2524">IF(ROW()=ROW(Stocks[#Headers])+1, 0, Stocks[[#This Row],[Date]] - INDEX(Stocks[Date], ROW()-ROW(Stocks[#Headers])))</f>
        <v>0</v>
      </c>
    </row>
    <row r="2525" spans="1:8" x14ac:dyDescent="0.3">
      <c r="A2525" s="1">
        <v>44708</v>
      </c>
      <c r="B2525" s="2">
        <v>191.36000060000001</v>
      </c>
      <c r="C2525" s="2">
        <v>195.33000179999999</v>
      </c>
      <c r="D2525" s="2">
        <v>189.8000031</v>
      </c>
      <c r="E2525" s="2">
        <v>195.13000489999999</v>
      </c>
      <c r="F2525" s="2">
        <v>194.38745119999999</v>
      </c>
      <c r="G2525" s="2">
        <v>22562700</v>
      </c>
      <c r="H2525" s="2" cm="1">
        <f t="array" ref="H2525">IF(ROW()=ROW(Stocks[#Headers])+1, 0, Stocks[[#This Row],[Date]] - INDEX(Stocks[Date], ROW()-ROW(Stocks[#Headers])))</f>
        <v>0</v>
      </c>
    </row>
    <row r="2526" spans="1:8" x14ac:dyDescent="0.3">
      <c r="A2526" s="1">
        <v>44712</v>
      </c>
      <c r="B2526" s="2">
        <v>194.88999939999999</v>
      </c>
      <c r="C2526" s="2">
        <v>197.6000061</v>
      </c>
      <c r="D2526" s="2">
        <v>192.0099945</v>
      </c>
      <c r="E2526" s="2">
        <v>193.63999939999999</v>
      </c>
      <c r="F2526" s="2">
        <v>192.9031372</v>
      </c>
      <c r="G2526" s="2">
        <v>26131100</v>
      </c>
      <c r="H2526" s="2" cm="1">
        <f t="array" ref="H2526">IF(ROW()=ROW(Stocks[#Headers])+1, 0, Stocks[[#This Row],[Date]] - INDEX(Stocks[Date], ROW()-ROW(Stocks[#Headers])))</f>
        <v>0</v>
      </c>
    </row>
    <row r="2527" spans="1:8" x14ac:dyDescent="0.3">
      <c r="A2527" s="1">
        <v>44713</v>
      </c>
      <c r="B2527" s="2">
        <v>196.5099945</v>
      </c>
      <c r="C2527" s="2">
        <v>199.52999879999999</v>
      </c>
      <c r="D2527" s="2">
        <v>185</v>
      </c>
      <c r="E2527" s="2">
        <v>188.63999939999999</v>
      </c>
      <c r="F2527" s="2">
        <v>187.9221344</v>
      </c>
      <c r="G2527" s="2">
        <v>36623500</v>
      </c>
      <c r="H2527" s="2" cm="1">
        <f t="array" ref="H2527">IF(ROW()=ROW(Stocks[#Headers])+1, 0, Stocks[[#This Row],[Date]] - INDEX(Stocks[Date], ROW()-ROW(Stocks[#Headers])))</f>
        <v>0</v>
      </c>
    </row>
    <row r="2528" spans="1:8" x14ac:dyDescent="0.3">
      <c r="A2528" s="1">
        <v>44714</v>
      </c>
      <c r="B2528" s="2">
        <v>188.4499969</v>
      </c>
      <c r="C2528" s="2">
        <v>200.9400024</v>
      </c>
      <c r="D2528" s="2">
        <v>187.72999569999999</v>
      </c>
      <c r="E2528" s="2">
        <v>198.86000060000001</v>
      </c>
      <c r="F2528" s="2">
        <v>198.1032562</v>
      </c>
      <c r="G2528" s="2">
        <v>31951600</v>
      </c>
      <c r="H2528" s="2" cm="1">
        <f t="array" ref="H2528">IF(ROW()=ROW(Stocks[#Headers])+1, 0, Stocks[[#This Row],[Date]] - INDEX(Stocks[Date], ROW()-ROW(Stocks[#Headers])))</f>
        <v>0</v>
      </c>
    </row>
    <row r="2529" spans="1:8" x14ac:dyDescent="0.3">
      <c r="A2529" s="1">
        <v>44715</v>
      </c>
      <c r="B2529" s="2">
        <v>195.97999569999999</v>
      </c>
      <c r="C2529" s="2">
        <v>196.61000060000001</v>
      </c>
      <c r="D2529" s="2">
        <v>189.77999879999999</v>
      </c>
      <c r="E2529" s="2">
        <v>190.77999879999999</v>
      </c>
      <c r="F2529" s="2">
        <v>190.05401610000001</v>
      </c>
      <c r="G2529" s="2">
        <v>19465000</v>
      </c>
      <c r="H2529" s="2" cm="1">
        <f t="array" ref="H2529">IF(ROW()=ROW(Stocks[#Headers])+1, 0, Stocks[[#This Row],[Date]] - INDEX(Stocks[Date], ROW()-ROW(Stocks[#Headers])))</f>
        <v>0</v>
      </c>
    </row>
    <row r="2530" spans="1:8" x14ac:dyDescent="0.3">
      <c r="A2530" s="1">
        <v>44718</v>
      </c>
      <c r="B2530" s="2">
        <v>193.9900055</v>
      </c>
      <c r="C2530" s="2">
        <v>196.91999820000001</v>
      </c>
      <c r="D2530" s="2">
        <v>188.3999939</v>
      </c>
      <c r="E2530" s="2">
        <v>194.25</v>
      </c>
      <c r="F2530" s="2">
        <v>193.51078799999999</v>
      </c>
      <c r="G2530" s="2">
        <v>30574200</v>
      </c>
      <c r="H2530" s="2" cm="1">
        <f t="array" ref="H2530">IF(ROW()=ROW(Stocks[#Headers])+1, 0, Stocks[[#This Row],[Date]] - INDEX(Stocks[Date], ROW()-ROW(Stocks[#Headers])))</f>
        <v>0</v>
      </c>
    </row>
    <row r="2531" spans="1:8" x14ac:dyDescent="0.3">
      <c r="A2531" s="1">
        <v>44719</v>
      </c>
      <c r="B2531" s="2">
        <v>191.92999270000001</v>
      </c>
      <c r="C2531" s="2">
        <v>196.52999879999999</v>
      </c>
      <c r="D2531" s="2">
        <v>191.4900055</v>
      </c>
      <c r="E2531" s="2">
        <v>195.6499939</v>
      </c>
      <c r="F2531" s="2">
        <v>194.90547179999999</v>
      </c>
      <c r="G2531" s="2">
        <v>18828700</v>
      </c>
      <c r="H2531" s="2" cm="1">
        <f t="array" ref="H2531">IF(ROW()=ROW(Stocks[#Headers])+1, 0, Stocks[[#This Row],[Date]] - INDEX(Stocks[Date], ROW()-ROW(Stocks[#Headers])))</f>
        <v>0</v>
      </c>
    </row>
    <row r="2532" spans="1:8" x14ac:dyDescent="0.3">
      <c r="A2532" s="1">
        <v>44720</v>
      </c>
      <c r="B2532" s="2">
        <v>194.66999820000001</v>
      </c>
      <c r="C2532" s="2">
        <v>202.02999879999999</v>
      </c>
      <c r="D2532" s="2">
        <v>194.4100037</v>
      </c>
      <c r="E2532" s="2">
        <v>196.63999939999999</v>
      </c>
      <c r="F2532" s="2">
        <v>195.8917084</v>
      </c>
      <c r="G2532" s="2">
        <v>22267200</v>
      </c>
      <c r="H2532" s="2" cm="1">
        <f t="array" ref="H2532">IF(ROW()=ROW(Stocks[#Headers])+1, 0, Stocks[[#This Row],[Date]] - INDEX(Stocks[Date], ROW()-ROW(Stocks[#Headers])))</f>
        <v>0</v>
      </c>
    </row>
    <row r="2533" spans="1:8" x14ac:dyDescent="0.3">
      <c r="A2533" s="1">
        <v>44721</v>
      </c>
      <c r="B2533" s="2">
        <v>194.27999879999999</v>
      </c>
      <c r="C2533" s="2">
        <v>199.4499969</v>
      </c>
      <c r="D2533" s="2">
        <v>183.67999270000001</v>
      </c>
      <c r="E2533" s="2">
        <v>184</v>
      </c>
      <c r="F2533" s="2">
        <v>183.29978940000001</v>
      </c>
      <c r="G2533" s="2">
        <v>23501600</v>
      </c>
      <c r="H2533" s="2" cm="1">
        <f t="array" ref="H2533">IF(ROW()=ROW(Stocks[#Headers])+1, 0, Stocks[[#This Row],[Date]] - INDEX(Stocks[Date], ROW()-ROW(Stocks[#Headers])))</f>
        <v>0</v>
      </c>
    </row>
    <row r="2534" spans="1:8" x14ac:dyDescent="0.3">
      <c r="A2534" s="1">
        <v>44722</v>
      </c>
      <c r="B2534" s="2">
        <v>183.03999329999999</v>
      </c>
      <c r="C2534" s="2">
        <v>183.1000061</v>
      </c>
      <c r="D2534" s="2">
        <v>175.02000430000001</v>
      </c>
      <c r="E2534" s="2">
        <v>175.57000729999999</v>
      </c>
      <c r="F2534" s="2">
        <v>174.90188599999999</v>
      </c>
      <c r="G2534" s="2">
        <v>27450800</v>
      </c>
      <c r="H2534" s="2" cm="1">
        <f t="array" ref="H2534">IF(ROW()=ROW(Stocks[#Headers])+1, 0, Stocks[[#This Row],[Date]] - INDEX(Stocks[Date], ROW()-ROW(Stocks[#Headers])))</f>
        <v>0</v>
      </c>
    </row>
    <row r="2535" spans="1:8" x14ac:dyDescent="0.3">
      <c r="A2535" s="1">
        <v>44725</v>
      </c>
      <c r="B2535" s="2">
        <v>170.5899963</v>
      </c>
      <c r="C2535" s="2">
        <v>172.58000179999999</v>
      </c>
      <c r="D2535" s="2">
        <v>164.02999879999999</v>
      </c>
      <c r="E2535" s="2">
        <v>164.2599945</v>
      </c>
      <c r="F2535" s="2">
        <v>163.63491819999999</v>
      </c>
      <c r="G2535" s="2">
        <v>31749300</v>
      </c>
      <c r="H2535" s="2" cm="1">
        <f t="array" ref="H2535">IF(ROW()=ROW(Stocks[#Headers])+1, 0, Stocks[[#This Row],[Date]] - INDEX(Stocks[Date], ROW()-ROW(Stocks[#Headers])))</f>
        <v>0</v>
      </c>
    </row>
    <row r="2536" spans="1:8" x14ac:dyDescent="0.3">
      <c r="A2536" s="1">
        <v>44726</v>
      </c>
      <c r="B2536" s="2">
        <v>166.02999879999999</v>
      </c>
      <c r="C2536" s="2">
        <v>166.75</v>
      </c>
      <c r="D2536" s="2">
        <v>161.36000060000001</v>
      </c>
      <c r="E2536" s="2">
        <v>163.72999569999999</v>
      </c>
      <c r="F2536" s="2">
        <v>163.10693359999999</v>
      </c>
      <c r="G2536" s="2">
        <v>27244300</v>
      </c>
      <c r="H2536" s="2" cm="1">
        <f t="array" ref="H2536">IF(ROW()=ROW(Stocks[#Headers])+1, 0, Stocks[[#This Row],[Date]] - INDEX(Stocks[Date], ROW()-ROW(Stocks[#Headers])))</f>
        <v>0</v>
      </c>
    </row>
    <row r="2537" spans="1:8" x14ac:dyDescent="0.3">
      <c r="A2537" s="1">
        <v>44727</v>
      </c>
      <c r="B2537" s="2">
        <v>167.1999969</v>
      </c>
      <c r="C2537" s="2">
        <v>172.1600037</v>
      </c>
      <c r="D2537" s="2">
        <v>163.97999569999999</v>
      </c>
      <c r="E2537" s="2">
        <v>169.3500061</v>
      </c>
      <c r="F2537" s="2">
        <v>168.70555110000001</v>
      </c>
      <c r="G2537" s="2">
        <v>30008300</v>
      </c>
      <c r="H2537" s="2" cm="1">
        <f t="array" ref="H2537">IF(ROW()=ROW(Stocks[#Headers])+1, 0, Stocks[[#This Row],[Date]] - INDEX(Stocks[Date], ROW()-ROW(Stocks[#Headers])))</f>
        <v>0</v>
      </c>
    </row>
    <row r="2538" spans="1:8" x14ac:dyDescent="0.3">
      <c r="A2538" s="1">
        <v>44728</v>
      </c>
      <c r="B2538" s="2">
        <v>163.72000120000001</v>
      </c>
      <c r="C2538" s="2">
        <v>165.08000179999999</v>
      </c>
      <c r="D2538" s="2">
        <v>159.61000060000001</v>
      </c>
      <c r="E2538" s="2">
        <v>160.86999510000001</v>
      </c>
      <c r="F2538" s="2">
        <v>160.2578278</v>
      </c>
      <c r="G2538" s="2">
        <v>26944100</v>
      </c>
      <c r="H2538" s="2" cm="1">
        <f t="array" ref="H2538">IF(ROW()=ROW(Stocks[#Headers])+1, 0, Stocks[[#This Row],[Date]] - INDEX(Stocks[Date], ROW()-ROW(Stocks[#Headers])))</f>
        <v>0</v>
      </c>
    </row>
    <row r="2539" spans="1:8" x14ac:dyDescent="0.3">
      <c r="A2539" s="1">
        <v>44729</v>
      </c>
      <c r="B2539" s="2">
        <v>161.67999270000001</v>
      </c>
      <c r="C2539" s="2">
        <v>165.8999939</v>
      </c>
      <c r="D2539" s="2">
        <v>159.8999939</v>
      </c>
      <c r="E2539" s="2">
        <v>163.7400055</v>
      </c>
      <c r="F2539" s="2">
        <v>163.11691279999999</v>
      </c>
      <c r="G2539" s="2">
        <v>31374200</v>
      </c>
      <c r="H2539" s="2" cm="1">
        <f t="array" ref="H2539">IF(ROW()=ROW(Stocks[#Headers])+1, 0, Stocks[[#This Row],[Date]] - INDEX(Stocks[Date], ROW()-ROW(Stocks[#Headers])))</f>
        <v>0</v>
      </c>
    </row>
    <row r="2540" spans="1:8" x14ac:dyDescent="0.3">
      <c r="A2540" s="1">
        <v>44733</v>
      </c>
      <c r="B2540" s="2">
        <v>165.92999270000001</v>
      </c>
      <c r="C2540" s="2">
        <v>167.7599945</v>
      </c>
      <c r="D2540" s="2">
        <v>155.97000120000001</v>
      </c>
      <c r="E2540" s="2">
        <v>157.0500031</v>
      </c>
      <c r="F2540" s="2">
        <v>156.45236209999999</v>
      </c>
      <c r="G2540" s="2">
        <v>50724900</v>
      </c>
      <c r="H2540" s="2" cm="1">
        <f t="array" ref="H2540">IF(ROW()=ROW(Stocks[#Headers])+1, 0, Stocks[[#This Row],[Date]] - INDEX(Stocks[Date], ROW()-ROW(Stocks[#Headers])))</f>
        <v>0</v>
      </c>
    </row>
    <row r="2541" spans="1:8" x14ac:dyDescent="0.3">
      <c r="A2541" s="1">
        <v>44734</v>
      </c>
      <c r="B2541" s="2">
        <v>158.38000489999999</v>
      </c>
      <c r="C2541" s="2">
        <v>160.78999329999999</v>
      </c>
      <c r="D2541" s="2">
        <v>155.4400024</v>
      </c>
      <c r="E2541" s="2">
        <v>155.8500061</v>
      </c>
      <c r="F2541" s="2">
        <v>155.25692749999999</v>
      </c>
      <c r="G2541" s="2">
        <v>47267800</v>
      </c>
      <c r="H2541" s="2" cm="1">
        <f t="array" ref="H2541">IF(ROW()=ROW(Stocks[#Headers])+1, 0, Stocks[[#This Row],[Date]] - INDEX(Stocks[Date], ROW()-ROW(Stocks[#Headers])))</f>
        <v>0</v>
      </c>
    </row>
    <row r="2542" spans="1:8" x14ac:dyDescent="0.3">
      <c r="A2542" s="1">
        <v>44735</v>
      </c>
      <c r="B2542" s="2">
        <v>156.27000430000001</v>
      </c>
      <c r="C2542" s="2">
        <v>159.75</v>
      </c>
      <c r="D2542" s="2">
        <v>154.25</v>
      </c>
      <c r="E2542" s="2">
        <v>158.75</v>
      </c>
      <c r="F2542" s="2">
        <v>158.14588929999999</v>
      </c>
      <c r="G2542" s="2">
        <v>40499200</v>
      </c>
      <c r="H2542" s="2" cm="1">
        <f t="array" ref="H2542">IF(ROW()=ROW(Stocks[#Headers])+1, 0, Stocks[[#This Row],[Date]] - INDEX(Stocks[Date], ROW()-ROW(Stocks[#Headers])))</f>
        <v>0</v>
      </c>
    </row>
    <row r="2543" spans="1:8" x14ac:dyDescent="0.3">
      <c r="A2543" s="1">
        <v>44736</v>
      </c>
      <c r="B2543" s="2">
        <v>161.72999569999999</v>
      </c>
      <c r="C2543" s="2">
        <v>170.25</v>
      </c>
      <c r="D2543" s="2">
        <v>161.3000031</v>
      </c>
      <c r="E2543" s="2">
        <v>170.1600037</v>
      </c>
      <c r="F2543" s="2">
        <v>169.5124817</v>
      </c>
      <c r="G2543" s="2">
        <v>68736000</v>
      </c>
      <c r="H2543" s="2" cm="1">
        <f t="array" ref="H2543">IF(ROW()=ROW(Stocks[#Headers])+1, 0, Stocks[[#This Row],[Date]] - INDEX(Stocks[Date], ROW()-ROW(Stocks[#Headers])))</f>
        <v>0</v>
      </c>
    </row>
    <row r="2544" spans="1:8" x14ac:dyDescent="0.3">
      <c r="A2544" s="1">
        <v>44739</v>
      </c>
      <c r="B2544" s="2">
        <v>171.32000729999999</v>
      </c>
      <c r="C2544" s="2">
        <v>171.75</v>
      </c>
      <c r="D2544" s="2">
        <v>168.0099945</v>
      </c>
      <c r="E2544" s="2">
        <v>169.4900055</v>
      </c>
      <c r="F2544" s="2">
        <v>168.84501650000001</v>
      </c>
      <c r="G2544" s="2">
        <v>29174600</v>
      </c>
      <c r="H2544" s="2" cm="1">
        <f t="array" ref="H2544">IF(ROW()=ROW(Stocks[#Headers])+1, 0, Stocks[[#This Row],[Date]] - INDEX(Stocks[Date], ROW()-ROW(Stocks[#Headers])))</f>
        <v>0</v>
      </c>
    </row>
    <row r="2545" spans="1:8" x14ac:dyDescent="0.3">
      <c r="A2545" s="1">
        <v>44740</v>
      </c>
      <c r="B2545" s="2">
        <v>169.8999939</v>
      </c>
      <c r="C2545" s="2">
        <v>171.3000031</v>
      </c>
      <c r="D2545" s="2">
        <v>160.61000060000001</v>
      </c>
      <c r="E2545" s="2">
        <v>160.67999270000001</v>
      </c>
      <c r="F2545" s="2">
        <v>160.06855770000001</v>
      </c>
      <c r="G2545" s="2">
        <v>27744500</v>
      </c>
      <c r="H2545" s="2" cm="1">
        <f t="array" ref="H2545">IF(ROW()=ROW(Stocks[#Headers])+1, 0, Stocks[[#This Row],[Date]] - INDEX(Stocks[Date], ROW()-ROW(Stocks[#Headers])))</f>
        <v>0</v>
      </c>
    </row>
    <row r="2546" spans="1:8" x14ac:dyDescent="0.3">
      <c r="A2546" s="1">
        <v>44741</v>
      </c>
      <c r="B2546" s="2">
        <v>163.57000729999999</v>
      </c>
      <c r="C2546" s="2">
        <v>166.33000179999999</v>
      </c>
      <c r="D2546" s="2">
        <v>160.32000729999999</v>
      </c>
      <c r="E2546" s="2">
        <v>163.9400024</v>
      </c>
      <c r="F2546" s="2">
        <v>163.31614690000001</v>
      </c>
      <c r="G2546" s="2">
        <v>28595200</v>
      </c>
      <c r="H2546" s="2" cm="1">
        <f t="array" ref="H2546">IF(ROW()=ROW(Stocks[#Headers])+1, 0, Stocks[[#This Row],[Date]] - INDEX(Stocks[Date], ROW()-ROW(Stocks[#Headers])))</f>
        <v>0</v>
      </c>
    </row>
    <row r="2547" spans="1:8" x14ac:dyDescent="0.3">
      <c r="A2547" s="1">
        <v>44742</v>
      </c>
      <c r="B2547" s="2">
        <v>162.1499939</v>
      </c>
      <c r="C2547" s="2">
        <v>165.22999569999999</v>
      </c>
      <c r="D2547" s="2">
        <v>158.4900055</v>
      </c>
      <c r="E2547" s="2">
        <v>161.25</v>
      </c>
      <c r="F2547" s="2">
        <v>160.63638309999999</v>
      </c>
      <c r="G2547" s="2">
        <v>35250600</v>
      </c>
      <c r="H2547" s="2" cm="1">
        <f t="array" ref="H2547">IF(ROW()=ROW(Stocks[#Headers])+1, 0, Stocks[[#This Row],[Date]] - INDEX(Stocks[Date], ROW()-ROW(Stocks[#Headers])))</f>
        <v>0</v>
      </c>
    </row>
    <row r="2548" spans="1:8" x14ac:dyDescent="0.3">
      <c r="A2548" s="1">
        <v>44743</v>
      </c>
      <c r="B2548" s="2">
        <v>160.3099976</v>
      </c>
      <c r="C2548" s="2">
        <v>160.61999510000001</v>
      </c>
      <c r="D2548" s="2">
        <v>155</v>
      </c>
      <c r="E2548" s="2">
        <v>160.02999879999999</v>
      </c>
      <c r="F2548" s="2">
        <v>159.4210205</v>
      </c>
      <c r="G2548" s="2">
        <v>31423900</v>
      </c>
      <c r="H2548" s="2" cm="1">
        <f t="array" ref="H2548">IF(ROW()=ROW(Stocks[#Headers])+1, 0, Stocks[[#This Row],[Date]] - INDEX(Stocks[Date], ROW()-ROW(Stocks[#Headers])))</f>
        <v>0</v>
      </c>
    </row>
    <row r="2549" spans="1:8" x14ac:dyDescent="0.3">
      <c r="A2549" s="1">
        <v>44747</v>
      </c>
      <c r="B2549" s="2">
        <v>158.13999939999999</v>
      </c>
      <c r="C2549" s="2">
        <v>168.25</v>
      </c>
      <c r="D2549" s="2">
        <v>157.02000430000001</v>
      </c>
      <c r="E2549" s="2">
        <v>168.1900024</v>
      </c>
      <c r="F2549" s="2">
        <v>167.5499725</v>
      </c>
      <c r="G2549" s="2">
        <v>28618600</v>
      </c>
      <c r="H2549" s="2" cm="1">
        <f t="array" ref="H2549">IF(ROW()=ROW(Stocks[#Headers])+1, 0, Stocks[[#This Row],[Date]] - INDEX(Stocks[Date], ROW()-ROW(Stocks[#Headers])))</f>
        <v>0</v>
      </c>
    </row>
    <row r="2550" spans="1:8" x14ac:dyDescent="0.3">
      <c r="A2550" s="1">
        <v>44748</v>
      </c>
      <c r="B2550" s="2">
        <v>168.1999969</v>
      </c>
      <c r="C2550" s="2">
        <v>171.5899963</v>
      </c>
      <c r="D2550" s="2">
        <v>165.46000670000001</v>
      </c>
      <c r="E2550" s="2">
        <v>169.77000430000001</v>
      </c>
      <c r="F2550" s="2">
        <v>169.12396240000001</v>
      </c>
      <c r="G2550" s="2">
        <v>23085900</v>
      </c>
      <c r="H2550" s="2" cm="1">
        <f t="array" ref="H2550">IF(ROW()=ROW(Stocks[#Headers])+1, 0, Stocks[[#This Row],[Date]] - INDEX(Stocks[Date], ROW()-ROW(Stocks[#Headers])))</f>
        <v>0</v>
      </c>
    </row>
    <row r="2551" spans="1:8" x14ac:dyDescent="0.3">
      <c r="A2551" s="1">
        <v>44749</v>
      </c>
      <c r="B2551" s="2">
        <v>169.4499969</v>
      </c>
      <c r="C2551" s="2">
        <v>172.72000120000001</v>
      </c>
      <c r="D2551" s="2">
        <v>167.77999879999999</v>
      </c>
      <c r="E2551" s="2">
        <v>172.1900024</v>
      </c>
      <c r="F2551" s="2">
        <v>171.53475950000001</v>
      </c>
      <c r="G2551" s="2">
        <v>24083400</v>
      </c>
      <c r="H2551" s="2" cm="1">
        <f t="array" ref="H2551">IF(ROW()=ROW(Stocks[#Headers])+1, 0, Stocks[[#This Row],[Date]] - INDEX(Stocks[Date], ROW()-ROW(Stocks[#Headers])))</f>
        <v>0</v>
      </c>
    </row>
    <row r="2552" spans="1:8" x14ac:dyDescent="0.3">
      <c r="A2552" s="1">
        <v>44750</v>
      </c>
      <c r="B2552" s="2">
        <v>169.97999569999999</v>
      </c>
      <c r="C2552" s="2">
        <v>172.3999939</v>
      </c>
      <c r="D2552" s="2">
        <v>168.1499939</v>
      </c>
      <c r="E2552" s="2">
        <v>170.88000489999999</v>
      </c>
      <c r="F2552" s="2">
        <v>170.22975159999999</v>
      </c>
      <c r="G2552" s="2">
        <v>19249200</v>
      </c>
      <c r="H2552" s="2" cm="1">
        <f t="array" ref="H2552">IF(ROW()=ROW(Stocks[#Headers])+1, 0, Stocks[[#This Row],[Date]] - INDEX(Stocks[Date], ROW()-ROW(Stocks[#Headers])))</f>
        <v>0</v>
      </c>
    </row>
    <row r="2553" spans="1:8" x14ac:dyDescent="0.3">
      <c r="A2553" s="1">
        <v>44753</v>
      </c>
      <c r="B2553" s="2">
        <v>167.07000729999999</v>
      </c>
      <c r="C2553" s="2">
        <v>167.4900055</v>
      </c>
      <c r="D2553" s="2">
        <v>161.9100037</v>
      </c>
      <c r="E2553" s="2">
        <v>162.88000489999999</v>
      </c>
      <c r="F2553" s="2">
        <v>162.26017759999999</v>
      </c>
      <c r="G2553" s="2">
        <v>21885600</v>
      </c>
      <c r="H2553" s="2" cm="1">
        <f t="array" ref="H2553">IF(ROW()=ROW(Stocks[#Headers])+1, 0, Stocks[[#This Row],[Date]] - INDEX(Stocks[Date], ROW()-ROW(Stocks[#Headers])))</f>
        <v>0</v>
      </c>
    </row>
    <row r="2554" spans="1:8" x14ac:dyDescent="0.3">
      <c r="A2554" s="1">
        <v>44754</v>
      </c>
      <c r="B2554" s="2">
        <v>164.8000031</v>
      </c>
      <c r="C2554" s="2">
        <v>165.9100037</v>
      </c>
      <c r="D2554" s="2">
        <v>162.1000061</v>
      </c>
      <c r="E2554" s="2">
        <v>163.27000430000001</v>
      </c>
      <c r="F2554" s="2">
        <v>162.6486816</v>
      </c>
      <c r="G2554" s="2">
        <v>16639700</v>
      </c>
      <c r="H2554" s="2" cm="1">
        <f t="array" ref="H2554">IF(ROW()=ROW(Stocks[#Headers])+1, 0, Stocks[[#This Row],[Date]] - INDEX(Stocks[Date], ROW()-ROW(Stocks[#Headers])))</f>
        <v>0</v>
      </c>
    </row>
    <row r="2555" spans="1:8" x14ac:dyDescent="0.3">
      <c r="A2555" s="1">
        <v>44755</v>
      </c>
      <c r="B2555" s="2">
        <v>160.1600037</v>
      </c>
      <c r="C2555" s="2">
        <v>164.97999569999999</v>
      </c>
      <c r="D2555" s="2">
        <v>159.61000060000001</v>
      </c>
      <c r="E2555" s="2">
        <v>163.4900055</v>
      </c>
      <c r="F2555" s="2">
        <v>162.86785889999999</v>
      </c>
      <c r="G2555" s="2">
        <v>16555100</v>
      </c>
      <c r="H2555" s="2" cm="1">
        <f t="array" ref="H2555">IF(ROW()=ROW(Stocks[#Headers])+1, 0, Stocks[[#This Row],[Date]] - INDEX(Stocks[Date], ROW()-ROW(Stocks[#Headers])))</f>
        <v>0</v>
      </c>
    </row>
    <row r="2556" spans="1:8" x14ac:dyDescent="0.3">
      <c r="A2556" s="1">
        <v>44756</v>
      </c>
      <c r="B2556" s="2">
        <v>161.22000120000001</v>
      </c>
      <c r="C2556" s="2">
        <v>162.5899963</v>
      </c>
      <c r="D2556" s="2">
        <v>157.27999879999999</v>
      </c>
      <c r="E2556" s="2">
        <v>158.0500031</v>
      </c>
      <c r="F2556" s="2">
        <v>157.4485626</v>
      </c>
      <c r="G2556" s="2">
        <v>23765200</v>
      </c>
      <c r="H2556" s="2" cm="1">
        <f t="array" ref="H2556">IF(ROW()=ROW(Stocks[#Headers])+1, 0, Stocks[[#This Row],[Date]] - INDEX(Stocks[Date], ROW()-ROW(Stocks[#Headers])))</f>
        <v>0</v>
      </c>
    </row>
    <row r="2557" spans="1:8" x14ac:dyDescent="0.3">
      <c r="A2557" s="1">
        <v>44757</v>
      </c>
      <c r="B2557" s="2">
        <v>160.53999329999999</v>
      </c>
      <c r="C2557" s="2">
        <v>164.97999569999999</v>
      </c>
      <c r="D2557" s="2">
        <v>159.82000729999999</v>
      </c>
      <c r="E2557" s="2">
        <v>164.6999969</v>
      </c>
      <c r="F2557" s="2">
        <v>164.07325739999999</v>
      </c>
      <c r="G2557" s="2">
        <v>23342800</v>
      </c>
      <c r="H2557" s="2" cm="1">
        <f t="array" ref="H2557">IF(ROW()=ROW(Stocks[#Headers])+1, 0, Stocks[[#This Row],[Date]] - INDEX(Stocks[Date], ROW()-ROW(Stocks[#Headers])))</f>
        <v>0</v>
      </c>
    </row>
    <row r="2558" spans="1:8" x14ac:dyDescent="0.3">
      <c r="A2558" s="1">
        <v>44760</v>
      </c>
      <c r="B2558" s="2">
        <v>166.75</v>
      </c>
      <c r="C2558" s="2">
        <v>171.6900024</v>
      </c>
      <c r="D2558" s="2">
        <v>165.63999939999999</v>
      </c>
      <c r="E2558" s="2">
        <v>167.22999569999999</v>
      </c>
      <c r="F2558" s="2">
        <v>166.5936279</v>
      </c>
      <c r="G2558" s="2">
        <v>23574300</v>
      </c>
      <c r="H2558" s="2" cm="1">
        <f t="array" ref="H2558">IF(ROW()=ROW(Stocks[#Headers])+1, 0, Stocks[[#This Row],[Date]] - INDEX(Stocks[Date], ROW()-ROW(Stocks[#Headers])))</f>
        <v>0</v>
      </c>
    </row>
    <row r="2559" spans="1:8" x14ac:dyDescent="0.3">
      <c r="A2559" s="1">
        <v>44761</v>
      </c>
      <c r="B2559" s="2">
        <v>170.36999510000001</v>
      </c>
      <c r="C2559" s="2">
        <v>176.4900055</v>
      </c>
      <c r="D2559" s="2">
        <v>169.5099945</v>
      </c>
      <c r="E2559" s="2">
        <v>175.77999879999999</v>
      </c>
      <c r="F2559" s="2">
        <v>175.11109920000001</v>
      </c>
      <c r="G2559" s="2">
        <v>25933700</v>
      </c>
      <c r="H2559" s="2" cm="1">
        <f t="array" ref="H2559">IF(ROW()=ROW(Stocks[#Headers])+1, 0, Stocks[[#This Row],[Date]] - INDEX(Stocks[Date], ROW()-ROW(Stocks[#Headers])))</f>
        <v>0</v>
      </c>
    </row>
    <row r="2560" spans="1:8" x14ac:dyDescent="0.3">
      <c r="A2560" s="1">
        <v>44762</v>
      </c>
      <c r="B2560" s="2">
        <v>177.4900055</v>
      </c>
      <c r="C2560" s="2">
        <v>183.6000061</v>
      </c>
      <c r="D2560" s="2">
        <v>176.6999969</v>
      </c>
      <c r="E2560" s="2">
        <v>183.0899963</v>
      </c>
      <c r="F2560" s="2">
        <v>182.3932495</v>
      </c>
      <c r="G2560" s="2">
        <v>24784300</v>
      </c>
      <c r="H2560" s="2" cm="1">
        <f t="array" ref="H2560">IF(ROW()=ROW(Stocks[#Headers])+1, 0, Stocks[[#This Row],[Date]] - INDEX(Stocks[Date], ROW()-ROW(Stocks[#Headers])))</f>
        <v>0</v>
      </c>
    </row>
    <row r="2561" spans="1:8" x14ac:dyDescent="0.3">
      <c r="A2561" s="1">
        <v>44763</v>
      </c>
      <c r="B2561" s="2">
        <v>180.63000489999999</v>
      </c>
      <c r="C2561" s="2">
        <v>183.8500061</v>
      </c>
      <c r="D2561" s="2">
        <v>178.86999510000001</v>
      </c>
      <c r="E2561" s="2">
        <v>183.16999820000001</v>
      </c>
      <c r="F2561" s="2">
        <v>182.4729614</v>
      </c>
      <c r="G2561" s="2">
        <v>27195800</v>
      </c>
      <c r="H2561" s="2" cm="1">
        <f t="array" ref="H2561">IF(ROW()=ROW(Stocks[#Headers])+1, 0, Stocks[[#This Row],[Date]] - INDEX(Stocks[Date], ROW()-ROW(Stocks[#Headers])))</f>
        <v>0</v>
      </c>
    </row>
    <row r="2562" spans="1:8" x14ac:dyDescent="0.3">
      <c r="A2562" s="1">
        <v>44764</v>
      </c>
      <c r="B2562" s="2">
        <v>173.07000729999999</v>
      </c>
      <c r="C2562" s="2">
        <v>175.6000061</v>
      </c>
      <c r="D2562" s="2">
        <v>168.4100037</v>
      </c>
      <c r="E2562" s="2">
        <v>169.27000430000001</v>
      </c>
      <c r="F2562" s="2">
        <v>168.6258698</v>
      </c>
      <c r="G2562" s="2">
        <v>42583900</v>
      </c>
      <c r="H2562" s="2" cm="1">
        <f t="array" ref="H2562">IF(ROW()=ROW(Stocks[#Headers])+1, 0, Stocks[[#This Row],[Date]] - INDEX(Stocks[Date], ROW()-ROW(Stocks[#Headers])))</f>
        <v>0</v>
      </c>
    </row>
    <row r="2563" spans="1:8" x14ac:dyDescent="0.3">
      <c r="A2563" s="1">
        <v>44767</v>
      </c>
      <c r="B2563" s="2">
        <v>169</v>
      </c>
      <c r="C2563" s="2">
        <v>170.57000729999999</v>
      </c>
      <c r="D2563" s="2">
        <v>164.8099976</v>
      </c>
      <c r="E2563" s="2">
        <v>166.6499939</v>
      </c>
      <c r="F2563" s="2">
        <v>166.01582339999999</v>
      </c>
      <c r="G2563" s="2">
        <v>26166300</v>
      </c>
      <c r="H2563" s="2" cm="1">
        <f t="array" ref="H2563">IF(ROW()=ROW(Stocks[#Headers])+1, 0, Stocks[[#This Row],[Date]] - INDEX(Stocks[Date], ROW()-ROW(Stocks[#Headers])))</f>
        <v>0</v>
      </c>
    </row>
    <row r="2564" spans="1:8" x14ac:dyDescent="0.3">
      <c r="A2564" s="1">
        <v>44768</v>
      </c>
      <c r="B2564" s="2">
        <v>165.9400024</v>
      </c>
      <c r="C2564" s="2">
        <v>166</v>
      </c>
      <c r="D2564" s="2">
        <v>157.9499969</v>
      </c>
      <c r="E2564" s="2">
        <v>159.1499939</v>
      </c>
      <c r="F2564" s="2">
        <v>158.5443726</v>
      </c>
      <c r="G2564" s="2">
        <v>28468400</v>
      </c>
      <c r="H2564" s="2" cm="1">
        <f t="array" ref="H2564">IF(ROW()=ROW(Stocks[#Headers])+1, 0, Stocks[[#This Row],[Date]] - INDEX(Stocks[Date], ROW()-ROW(Stocks[#Headers])))</f>
        <v>0</v>
      </c>
    </row>
    <row r="2565" spans="1:8" x14ac:dyDescent="0.3">
      <c r="A2565" s="1">
        <v>44769</v>
      </c>
      <c r="B2565" s="2">
        <v>162.5899963</v>
      </c>
      <c r="C2565" s="2">
        <v>170.86999510000001</v>
      </c>
      <c r="D2565" s="2">
        <v>162.02000430000001</v>
      </c>
      <c r="E2565" s="2">
        <v>169.58000179999999</v>
      </c>
      <c r="F2565" s="2">
        <v>168.93467709999999</v>
      </c>
      <c r="G2565" s="2">
        <v>43846600</v>
      </c>
      <c r="H2565" s="2" cm="1">
        <f t="array" ref="H2565">IF(ROW()=ROW(Stocks[#Headers])+1, 0, Stocks[[#This Row],[Date]] - INDEX(Stocks[Date], ROW()-ROW(Stocks[#Headers])))</f>
        <v>0</v>
      </c>
    </row>
    <row r="2566" spans="1:8" x14ac:dyDescent="0.3">
      <c r="A2566" s="1">
        <v>44770</v>
      </c>
      <c r="B2566" s="2">
        <v>161.0599976</v>
      </c>
      <c r="C2566" s="2">
        <v>161.5099945</v>
      </c>
      <c r="D2566" s="2">
        <v>154.8500061</v>
      </c>
      <c r="E2566" s="2">
        <v>160.72000120000001</v>
      </c>
      <c r="F2566" s="2">
        <v>160.1083984</v>
      </c>
      <c r="G2566" s="2">
        <v>73214300</v>
      </c>
      <c r="H2566" s="2" cm="1">
        <f t="array" ref="H2566">IF(ROW()=ROW(Stocks[#Headers])+1, 0, Stocks[[#This Row],[Date]] - INDEX(Stocks[Date], ROW()-ROW(Stocks[#Headers])))</f>
        <v>0</v>
      </c>
    </row>
    <row r="2567" spans="1:8" x14ac:dyDescent="0.3">
      <c r="A2567" s="1">
        <v>44771</v>
      </c>
      <c r="B2567" s="2">
        <v>157.6900024</v>
      </c>
      <c r="C2567" s="2">
        <v>160.13999939999999</v>
      </c>
      <c r="D2567" s="2">
        <v>155.16999820000001</v>
      </c>
      <c r="E2567" s="2">
        <v>159.1000061</v>
      </c>
      <c r="F2567" s="2">
        <v>158.49455259999999</v>
      </c>
      <c r="G2567" s="2">
        <v>42065400</v>
      </c>
      <c r="H2567" s="2" cm="1">
        <f t="array" ref="H2567">IF(ROW()=ROW(Stocks[#Headers])+1, 0, Stocks[[#This Row],[Date]] - INDEX(Stocks[Date], ROW()-ROW(Stocks[#Headers])))</f>
        <v>0</v>
      </c>
    </row>
    <row r="2568" spans="1:8" x14ac:dyDescent="0.3">
      <c r="A2568" s="1">
        <v>44774</v>
      </c>
      <c r="B2568" s="2">
        <v>157.25</v>
      </c>
      <c r="C2568" s="2">
        <v>165.1900024</v>
      </c>
      <c r="D2568" s="2">
        <v>155.22999569999999</v>
      </c>
      <c r="E2568" s="2">
        <v>159.92999270000001</v>
      </c>
      <c r="F2568" s="2">
        <v>159.3213959</v>
      </c>
      <c r="G2568" s="2">
        <v>40596700</v>
      </c>
      <c r="H2568" s="2" cm="1">
        <f t="array" ref="H2568">IF(ROW()=ROW(Stocks[#Headers])+1, 0, Stocks[[#This Row],[Date]] - INDEX(Stocks[Date], ROW()-ROW(Stocks[#Headers])))</f>
        <v>0</v>
      </c>
    </row>
    <row r="2569" spans="1:8" x14ac:dyDescent="0.3">
      <c r="A2569" s="1">
        <v>44775</v>
      </c>
      <c r="B2569" s="2">
        <v>158.3099976</v>
      </c>
      <c r="C2569" s="2">
        <v>162.2400055</v>
      </c>
      <c r="D2569" s="2">
        <v>158.0099945</v>
      </c>
      <c r="E2569" s="2">
        <v>160.1900024</v>
      </c>
      <c r="F2569" s="2">
        <v>159.5804138</v>
      </c>
      <c r="G2569" s="2">
        <v>27374500</v>
      </c>
      <c r="H2569" s="2" cm="1">
        <f t="array" ref="H2569">IF(ROW()=ROW(Stocks[#Headers])+1, 0, Stocks[[#This Row],[Date]] - INDEX(Stocks[Date], ROW()-ROW(Stocks[#Headers])))</f>
        <v>0</v>
      </c>
    </row>
    <row r="2570" spans="1:8" x14ac:dyDescent="0.3">
      <c r="A2570" s="1">
        <v>44776</v>
      </c>
      <c r="B2570" s="2">
        <v>162.6900024</v>
      </c>
      <c r="C2570" s="2">
        <v>169.53999329999999</v>
      </c>
      <c r="D2570" s="2">
        <v>161.57000729999999</v>
      </c>
      <c r="E2570" s="2">
        <v>168.8000031</v>
      </c>
      <c r="F2570" s="2">
        <v>168.15765379999999</v>
      </c>
      <c r="G2570" s="2">
        <v>31721900</v>
      </c>
      <c r="H2570" s="2" cm="1">
        <f t="array" ref="H2570">IF(ROW()=ROW(Stocks[#Headers])+1, 0, Stocks[[#This Row],[Date]] - INDEX(Stocks[Date], ROW()-ROW(Stocks[#Headers])))</f>
        <v>0</v>
      </c>
    </row>
    <row r="2571" spans="1:8" x14ac:dyDescent="0.3">
      <c r="A2571" s="1">
        <v>44777</v>
      </c>
      <c r="B2571" s="2">
        <v>168.3000031</v>
      </c>
      <c r="C2571" s="2">
        <v>172.1499939</v>
      </c>
      <c r="D2571" s="2">
        <v>166.8000031</v>
      </c>
      <c r="E2571" s="2">
        <v>170.57000729999999</v>
      </c>
      <c r="F2571" s="2">
        <v>169.920929</v>
      </c>
      <c r="G2571" s="2">
        <v>23938200</v>
      </c>
      <c r="H2571" s="2" cm="1">
        <f t="array" ref="H2571">IF(ROW()=ROW(Stocks[#Headers])+1, 0, Stocks[[#This Row],[Date]] - INDEX(Stocks[Date], ROW()-ROW(Stocks[#Headers])))</f>
        <v>0</v>
      </c>
    </row>
    <row r="2572" spans="1:8" x14ac:dyDescent="0.3">
      <c r="A2572" s="1">
        <v>44778</v>
      </c>
      <c r="B2572" s="2">
        <v>166.9900055</v>
      </c>
      <c r="C2572" s="2">
        <v>171.61000060000001</v>
      </c>
      <c r="D2572" s="2">
        <v>165.8000031</v>
      </c>
      <c r="E2572" s="2">
        <v>167.11000060000001</v>
      </c>
      <c r="F2572" s="2">
        <v>166.47407530000001</v>
      </c>
      <c r="G2572" s="2">
        <v>25832700</v>
      </c>
      <c r="H2572" s="2" cm="1">
        <f t="array" ref="H2572">IF(ROW()=ROW(Stocks[#Headers])+1, 0, Stocks[[#This Row],[Date]] - INDEX(Stocks[Date], ROW()-ROW(Stocks[#Headers])))</f>
        <v>0</v>
      </c>
    </row>
    <row r="2573" spans="1:8" x14ac:dyDescent="0.3">
      <c r="A2573" s="1">
        <v>44781</v>
      </c>
      <c r="B2573" s="2">
        <v>168</v>
      </c>
      <c r="C2573" s="2">
        <v>177.5099945</v>
      </c>
      <c r="D2573" s="2">
        <v>167.13000489999999</v>
      </c>
      <c r="E2573" s="2">
        <v>170.25</v>
      </c>
      <c r="F2573" s="2">
        <v>169.6021423</v>
      </c>
      <c r="G2573" s="2">
        <v>27299100</v>
      </c>
      <c r="H2573" s="2" cm="1">
        <f t="array" ref="H2573">IF(ROW()=ROW(Stocks[#Headers])+1, 0, Stocks[[#This Row],[Date]] - INDEX(Stocks[Date], ROW()-ROW(Stocks[#Headers])))</f>
        <v>0</v>
      </c>
    </row>
    <row r="2574" spans="1:8" x14ac:dyDescent="0.3">
      <c r="A2574" s="1">
        <v>44782</v>
      </c>
      <c r="B2574" s="2">
        <v>168.9499969</v>
      </c>
      <c r="C2574" s="2">
        <v>169.52999879999999</v>
      </c>
      <c r="D2574" s="2">
        <v>166.6000061</v>
      </c>
      <c r="E2574" s="2">
        <v>168.52999879999999</v>
      </c>
      <c r="F2574" s="2">
        <v>167.88867189999999</v>
      </c>
      <c r="G2574" s="2">
        <v>18655100</v>
      </c>
      <c r="H2574" s="2" cm="1">
        <f t="array" ref="H2574">IF(ROW()=ROW(Stocks[#Headers])+1, 0, Stocks[[#This Row],[Date]] - INDEX(Stocks[Date], ROW()-ROW(Stocks[#Headers])))</f>
        <v>0</v>
      </c>
    </row>
    <row r="2575" spans="1:8" x14ac:dyDescent="0.3">
      <c r="A2575" s="1">
        <v>44783</v>
      </c>
      <c r="B2575" s="2">
        <v>175.9900055</v>
      </c>
      <c r="C2575" s="2">
        <v>180.47999569999999</v>
      </c>
      <c r="D2575" s="2">
        <v>173.9499969</v>
      </c>
      <c r="E2575" s="2">
        <v>178.3399963</v>
      </c>
      <c r="F2575" s="2">
        <v>177.66134640000001</v>
      </c>
      <c r="G2575" s="2">
        <v>30262100</v>
      </c>
      <c r="H2575" s="2" cm="1">
        <f t="array" ref="H2575">IF(ROW()=ROW(Stocks[#Headers])+1, 0, Stocks[[#This Row],[Date]] - INDEX(Stocks[Date], ROW()-ROW(Stocks[#Headers])))</f>
        <v>0</v>
      </c>
    </row>
    <row r="2576" spans="1:8" x14ac:dyDescent="0.3">
      <c r="A2576" s="1">
        <v>44784</v>
      </c>
      <c r="B2576" s="2">
        <v>179.71000670000001</v>
      </c>
      <c r="C2576" s="2">
        <v>183.1000061</v>
      </c>
      <c r="D2576" s="2">
        <v>176.36999510000001</v>
      </c>
      <c r="E2576" s="2">
        <v>177.4900055</v>
      </c>
      <c r="F2576" s="2">
        <v>176.81459050000001</v>
      </c>
      <c r="G2576" s="2">
        <v>24079100</v>
      </c>
      <c r="H2576" s="2" cm="1">
        <f t="array" ref="H2576">IF(ROW()=ROW(Stocks[#Headers])+1, 0, Stocks[[#This Row],[Date]] - INDEX(Stocks[Date], ROW()-ROW(Stocks[#Headers])))</f>
        <v>0</v>
      </c>
    </row>
    <row r="2577" spans="1:8" x14ac:dyDescent="0.3">
      <c r="A2577" s="1">
        <v>44785</v>
      </c>
      <c r="B2577" s="2">
        <v>180.8099976</v>
      </c>
      <c r="C2577" s="2">
        <v>181.46000670000001</v>
      </c>
      <c r="D2577" s="2">
        <v>178.9100037</v>
      </c>
      <c r="E2577" s="2">
        <v>180.5</v>
      </c>
      <c r="F2577" s="2">
        <v>179.81312560000001</v>
      </c>
      <c r="G2577" s="2">
        <v>21274000</v>
      </c>
      <c r="H2577" s="2" cm="1">
        <f t="array" ref="H2577">IF(ROW()=ROW(Stocks[#Headers])+1, 0, Stocks[[#This Row],[Date]] - INDEX(Stocks[Date], ROW()-ROW(Stocks[#Headers])))</f>
        <v>0</v>
      </c>
    </row>
    <row r="2578" spans="1:8" x14ac:dyDescent="0.3">
      <c r="A2578" s="1">
        <v>44788</v>
      </c>
      <c r="B2578" s="2">
        <v>178.96000670000001</v>
      </c>
      <c r="C2578" s="2">
        <v>181.4400024</v>
      </c>
      <c r="D2578" s="2">
        <v>178.1999969</v>
      </c>
      <c r="E2578" s="2">
        <v>180.88999939999999</v>
      </c>
      <c r="F2578" s="2">
        <v>180.20162959999999</v>
      </c>
      <c r="G2578" s="2">
        <v>15878700</v>
      </c>
      <c r="H2578" s="2" cm="1">
        <f t="array" ref="H2578">IF(ROW()=ROW(Stocks[#Headers])+1, 0, Stocks[[#This Row],[Date]] - INDEX(Stocks[Date], ROW()-ROW(Stocks[#Headers])))</f>
        <v>0</v>
      </c>
    </row>
    <row r="2579" spans="1:8" x14ac:dyDescent="0.3">
      <c r="A2579" s="1">
        <v>44789</v>
      </c>
      <c r="B2579" s="2">
        <v>179.4400024</v>
      </c>
      <c r="C2579" s="2">
        <v>180.9900055</v>
      </c>
      <c r="D2579" s="2">
        <v>177.03999329999999</v>
      </c>
      <c r="E2579" s="2">
        <v>179.47000120000001</v>
      </c>
      <c r="F2579" s="2">
        <v>178.7870331</v>
      </c>
      <c r="G2579" s="2">
        <v>21156700</v>
      </c>
      <c r="H2579" s="2" cm="1">
        <f t="array" ref="H2579">IF(ROW()=ROW(Stocks[#Headers])+1, 0, Stocks[[#This Row],[Date]] - INDEX(Stocks[Date], ROW()-ROW(Stocks[#Headers])))</f>
        <v>0</v>
      </c>
    </row>
    <row r="2580" spans="1:8" x14ac:dyDescent="0.3">
      <c r="A2580" s="1">
        <v>44790</v>
      </c>
      <c r="B2580" s="2">
        <v>176.7599945</v>
      </c>
      <c r="C2580" s="2">
        <v>178.13999939999999</v>
      </c>
      <c r="D2580" s="2">
        <v>174.16999820000001</v>
      </c>
      <c r="E2580" s="2">
        <v>174.8500061</v>
      </c>
      <c r="F2580" s="2">
        <v>174.18463130000001</v>
      </c>
      <c r="G2580" s="2">
        <v>20118100</v>
      </c>
      <c r="H2580" s="2" cm="1">
        <f t="array" ref="H2580">IF(ROW()=ROW(Stocks[#Headers])+1, 0, Stocks[[#This Row],[Date]] - INDEX(Stocks[Date], ROW()-ROW(Stocks[#Headers])))</f>
        <v>0</v>
      </c>
    </row>
    <row r="2581" spans="1:8" x14ac:dyDescent="0.3">
      <c r="A2581" s="1">
        <v>44791</v>
      </c>
      <c r="B2581" s="2">
        <v>174.3399963</v>
      </c>
      <c r="C2581" s="2">
        <v>175.7599945</v>
      </c>
      <c r="D2581" s="2">
        <v>171.86000060000001</v>
      </c>
      <c r="E2581" s="2">
        <v>174.6600037</v>
      </c>
      <c r="F2581" s="2">
        <v>173.99534610000001</v>
      </c>
      <c r="G2581" s="2">
        <v>18844500</v>
      </c>
      <c r="H2581" s="2" cm="1">
        <f t="array" ref="H2581">IF(ROW()=ROW(Stocks[#Headers])+1, 0, Stocks[[#This Row],[Date]] - INDEX(Stocks[Date], ROW()-ROW(Stocks[#Headers])))</f>
        <v>0</v>
      </c>
    </row>
    <row r="2582" spans="1:8" x14ac:dyDescent="0.3">
      <c r="A2582" s="1">
        <v>44792</v>
      </c>
      <c r="B2582" s="2">
        <v>170.1999969</v>
      </c>
      <c r="C2582" s="2">
        <v>172.32000729999999</v>
      </c>
      <c r="D2582" s="2">
        <v>167.0500031</v>
      </c>
      <c r="E2582" s="2">
        <v>167.96000670000001</v>
      </c>
      <c r="F2582" s="2">
        <v>167.32084660000001</v>
      </c>
      <c r="G2582" s="2">
        <v>26240800</v>
      </c>
      <c r="H2582" s="2" cm="1">
        <f t="array" ref="H2582">IF(ROW()=ROW(Stocks[#Headers])+1, 0, Stocks[[#This Row],[Date]] - INDEX(Stocks[Date], ROW()-ROW(Stocks[#Headers])))</f>
        <v>0</v>
      </c>
    </row>
    <row r="2583" spans="1:8" x14ac:dyDescent="0.3">
      <c r="A2583" s="1">
        <v>44795</v>
      </c>
      <c r="B2583" s="2">
        <v>165.4900055</v>
      </c>
      <c r="C2583" s="2">
        <v>165.4900055</v>
      </c>
      <c r="D2583" s="2">
        <v>162.2599945</v>
      </c>
      <c r="E2583" s="2">
        <v>163.0500031</v>
      </c>
      <c r="F2583" s="2">
        <v>162.42955019999999</v>
      </c>
      <c r="G2583" s="2">
        <v>19499700</v>
      </c>
      <c r="H2583" s="2" cm="1">
        <f t="array" ref="H2583">IF(ROW()=ROW(Stocks[#Headers])+1, 0, Stocks[[#This Row],[Date]] - INDEX(Stocks[Date], ROW()-ROW(Stocks[#Headers])))</f>
        <v>0</v>
      </c>
    </row>
    <row r="2584" spans="1:8" x14ac:dyDescent="0.3">
      <c r="A2584" s="1">
        <v>44796</v>
      </c>
      <c r="B2584" s="2">
        <v>162.47999569999999</v>
      </c>
      <c r="C2584" s="2">
        <v>165.0500031</v>
      </c>
      <c r="D2584" s="2">
        <v>160.6999969</v>
      </c>
      <c r="E2584" s="2">
        <v>161.11000060000001</v>
      </c>
      <c r="F2584" s="2">
        <v>160.49691770000001</v>
      </c>
      <c r="G2584" s="2">
        <v>18111800</v>
      </c>
      <c r="H2584" s="2" cm="1">
        <f t="array" ref="H2584">IF(ROW()=ROW(Stocks[#Headers])+1, 0, Stocks[[#This Row],[Date]] - INDEX(Stocks[Date], ROW()-ROW(Stocks[#Headers])))</f>
        <v>0</v>
      </c>
    </row>
    <row r="2585" spans="1:8" x14ac:dyDescent="0.3">
      <c r="A2585" s="1">
        <v>44797</v>
      </c>
      <c r="B2585" s="2">
        <v>160.6000061</v>
      </c>
      <c r="C2585" s="2">
        <v>165.46000670000001</v>
      </c>
      <c r="D2585" s="2">
        <v>159.77000430000001</v>
      </c>
      <c r="E2585" s="2">
        <v>163.2599945</v>
      </c>
      <c r="F2585" s="2">
        <v>162.63873290000001</v>
      </c>
      <c r="G2585" s="2">
        <v>20891500</v>
      </c>
      <c r="H2585" s="2" cm="1">
        <f t="array" ref="H2585">IF(ROW()=ROW(Stocks[#Headers])+1, 0, Stocks[[#This Row],[Date]] - INDEX(Stocks[Date], ROW()-ROW(Stocks[#Headers])))</f>
        <v>0</v>
      </c>
    </row>
    <row r="2586" spans="1:8" x14ac:dyDescent="0.3">
      <c r="A2586" s="1">
        <v>44798</v>
      </c>
      <c r="B2586" s="2">
        <v>165.17999270000001</v>
      </c>
      <c r="C2586" s="2">
        <v>168.88000489999999</v>
      </c>
      <c r="D2586" s="2">
        <v>164.02000430000001</v>
      </c>
      <c r="E2586" s="2">
        <v>168.77999879999999</v>
      </c>
      <c r="F2586" s="2">
        <v>168.1377258</v>
      </c>
      <c r="G2586" s="2">
        <v>15550500</v>
      </c>
      <c r="H2586" s="2" cm="1">
        <f t="array" ref="H2586">IF(ROW()=ROW(Stocks[#Headers])+1, 0, Stocks[[#This Row],[Date]] - INDEX(Stocks[Date], ROW()-ROW(Stocks[#Headers])))</f>
        <v>0</v>
      </c>
    </row>
    <row r="2587" spans="1:8" x14ac:dyDescent="0.3">
      <c r="A2587" s="1">
        <v>44799</v>
      </c>
      <c r="B2587" s="2">
        <v>168.47999569999999</v>
      </c>
      <c r="C2587" s="2">
        <v>170.91999820000001</v>
      </c>
      <c r="D2587" s="2">
        <v>161.66999820000001</v>
      </c>
      <c r="E2587" s="2">
        <v>161.77999879999999</v>
      </c>
      <c r="F2587" s="2">
        <v>161.16435240000001</v>
      </c>
      <c r="G2587" s="2">
        <v>24023600</v>
      </c>
      <c r="H2587" s="2" cm="1">
        <f t="array" ref="H2587">IF(ROW()=ROW(Stocks[#Headers])+1, 0, Stocks[[#This Row],[Date]] - INDEX(Stocks[Date], ROW()-ROW(Stocks[#Headers])))</f>
        <v>0</v>
      </c>
    </row>
    <row r="2588" spans="1:8" x14ac:dyDescent="0.3">
      <c r="A2588" s="1">
        <v>44802</v>
      </c>
      <c r="B2588" s="2">
        <v>160.6600037</v>
      </c>
      <c r="C2588" s="2">
        <v>163.0500031</v>
      </c>
      <c r="D2588" s="2">
        <v>159.0099945</v>
      </c>
      <c r="E2588" s="2">
        <v>159.16999820000001</v>
      </c>
      <c r="F2588" s="2">
        <v>158.5643005</v>
      </c>
      <c r="G2588" s="2">
        <v>20052700</v>
      </c>
      <c r="H2588" s="2" cm="1">
        <f t="array" ref="H2588">IF(ROW()=ROW(Stocks[#Headers])+1, 0, Stocks[[#This Row],[Date]] - INDEX(Stocks[Date], ROW()-ROW(Stocks[#Headers])))</f>
        <v>0</v>
      </c>
    </row>
    <row r="2589" spans="1:8" x14ac:dyDescent="0.3">
      <c r="A2589" s="1">
        <v>44803</v>
      </c>
      <c r="B2589" s="2">
        <v>160.3500061</v>
      </c>
      <c r="C2589" s="2">
        <v>161.6600037</v>
      </c>
      <c r="D2589" s="2">
        <v>155.9100037</v>
      </c>
      <c r="E2589" s="2">
        <v>157.1600037</v>
      </c>
      <c r="F2589" s="2">
        <v>156.56196589999999</v>
      </c>
      <c r="G2589" s="2">
        <v>19567900</v>
      </c>
      <c r="H2589" s="2" cm="1">
        <f t="array" ref="H2589">IF(ROW()=ROW(Stocks[#Headers])+1, 0, Stocks[[#This Row],[Date]] - INDEX(Stocks[Date], ROW()-ROW(Stocks[#Headers])))</f>
        <v>0</v>
      </c>
    </row>
    <row r="2590" spans="1:8" x14ac:dyDescent="0.3">
      <c r="A2590" s="1">
        <v>44804</v>
      </c>
      <c r="B2590" s="2">
        <v>167.07000729999999</v>
      </c>
      <c r="C2590" s="2">
        <v>167.8399963</v>
      </c>
      <c r="D2590" s="2">
        <v>162.13999939999999</v>
      </c>
      <c r="E2590" s="2">
        <v>162.92999270000001</v>
      </c>
      <c r="F2590" s="2">
        <v>162.3099823</v>
      </c>
      <c r="G2590" s="2">
        <v>40953000</v>
      </c>
      <c r="H2590" s="2" cm="1">
        <f t="array" ref="H2590">IF(ROW()=ROW(Stocks[#Headers])+1, 0, Stocks[[#This Row],[Date]] - INDEX(Stocks[Date], ROW()-ROW(Stocks[#Headers])))</f>
        <v>0</v>
      </c>
    </row>
    <row r="2591" spans="1:8" x14ac:dyDescent="0.3">
      <c r="A2591" s="1">
        <v>44805</v>
      </c>
      <c r="B2591" s="2">
        <v>163.58000179999999</v>
      </c>
      <c r="C2591" s="2">
        <v>167.36000060000001</v>
      </c>
      <c r="D2591" s="2">
        <v>160.3500061</v>
      </c>
      <c r="E2591" s="2">
        <v>165.36000060000001</v>
      </c>
      <c r="F2591" s="2">
        <v>164.73074339999999</v>
      </c>
      <c r="G2591" s="2">
        <v>30145700</v>
      </c>
      <c r="H2591" s="2" cm="1">
        <f t="array" ref="H2591">IF(ROW()=ROW(Stocks[#Headers])+1, 0, Stocks[[#This Row],[Date]] - INDEX(Stocks[Date], ROW()-ROW(Stocks[#Headers])))</f>
        <v>0</v>
      </c>
    </row>
    <row r="2592" spans="1:8" x14ac:dyDescent="0.3">
      <c r="A2592" s="1">
        <v>44806</v>
      </c>
      <c r="B2592" s="2">
        <v>167.4499969</v>
      </c>
      <c r="C2592" s="2">
        <v>167.92999270000001</v>
      </c>
      <c r="D2592" s="2">
        <v>159.22000120000001</v>
      </c>
      <c r="E2592" s="2">
        <v>160.32000729999999</v>
      </c>
      <c r="F2592" s="2">
        <v>159.70993039999999</v>
      </c>
      <c r="G2592" s="2">
        <v>22634200</v>
      </c>
      <c r="H2592" s="2" cm="1">
        <f t="array" ref="H2592">IF(ROW()=ROW(Stocks[#Headers])+1, 0, Stocks[[#This Row],[Date]] - INDEX(Stocks[Date], ROW()-ROW(Stocks[#Headers])))</f>
        <v>0</v>
      </c>
    </row>
    <row r="2593" spans="1:8" x14ac:dyDescent="0.3">
      <c r="A2593" s="1">
        <v>44810</v>
      </c>
      <c r="B2593" s="2">
        <v>160.1000061</v>
      </c>
      <c r="C2593" s="2">
        <v>161.6900024</v>
      </c>
      <c r="D2593" s="2">
        <v>157.6900024</v>
      </c>
      <c r="E2593" s="2">
        <v>158.53999329999999</v>
      </c>
      <c r="F2593" s="2">
        <v>157.93667600000001</v>
      </c>
      <c r="G2593" s="2">
        <v>19339800</v>
      </c>
      <c r="H2593" s="2" cm="1">
        <f t="array" ref="H2593">IF(ROW()=ROW(Stocks[#Headers])+1, 0, Stocks[[#This Row],[Date]] - INDEX(Stocks[Date], ROW()-ROW(Stocks[#Headers])))</f>
        <v>0</v>
      </c>
    </row>
    <row r="2594" spans="1:8" x14ac:dyDescent="0.3">
      <c r="A2594" s="1">
        <v>44811</v>
      </c>
      <c r="B2594" s="2">
        <v>157.7599945</v>
      </c>
      <c r="C2594" s="2">
        <v>160.96000670000001</v>
      </c>
      <c r="D2594" s="2">
        <v>156.8099976</v>
      </c>
      <c r="E2594" s="2">
        <v>160.38999939999999</v>
      </c>
      <c r="F2594" s="2">
        <v>159.77964779999999</v>
      </c>
      <c r="G2594" s="2">
        <v>16831200</v>
      </c>
      <c r="H2594" s="2" cm="1">
        <f t="array" ref="H2594">IF(ROW()=ROW(Stocks[#Headers])+1, 0, Stocks[[#This Row],[Date]] - INDEX(Stocks[Date], ROW()-ROW(Stocks[#Headers])))</f>
        <v>0</v>
      </c>
    </row>
    <row r="2595" spans="1:8" x14ac:dyDescent="0.3">
      <c r="A2595" s="1">
        <v>44812</v>
      </c>
      <c r="B2595" s="2">
        <v>158.71000670000001</v>
      </c>
      <c r="C2595" s="2">
        <v>162.22999569999999</v>
      </c>
      <c r="D2595" s="2">
        <v>157.7400055</v>
      </c>
      <c r="E2595" s="2">
        <v>162.0599976</v>
      </c>
      <c r="F2595" s="2">
        <v>161.44329830000001</v>
      </c>
      <c r="G2595" s="2">
        <v>22530800</v>
      </c>
      <c r="H2595" s="2" cm="1">
        <f t="array" ref="H2595">IF(ROW()=ROW(Stocks[#Headers])+1, 0, Stocks[[#This Row],[Date]] - INDEX(Stocks[Date], ROW()-ROW(Stocks[#Headers])))</f>
        <v>0</v>
      </c>
    </row>
    <row r="2596" spans="1:8" x14ac:dyDescent="0.3">
      <c r="A2596" s="1">
        <v>44813</v>
      </c>
      <c r="B2596" s="2">
        <v>163.25</v>
      </c>
      <c r="C2596" s="2">
        <v>169.53999329999999</v>
      </c>
      <c r="D2596" s="2">
        <v>163.02000430000001</v>
      </c>
      <c r="E2596" s="2">
        <v>169.1499939</v>
      </c>
      <c r="F2596" s="2">
        <v>168.50631709999999</v>
      </c>
      <c r="G2596" s="2">
        <v>22086800</v>
      </c>
      <c r="H2596" s="2" cm="1">
        <f t="array" ref="H2596">IF(ROW()=ROW(Stocks[#Headers])+1, 0, Stocks[[#This Row],[Date]] - INDEX(Stocks[Date], ROW()-ROW(Stocks[#Headers])))</f>
        <v>0</v>
      </c>
    </row>
    <row r="2597" spans="1:8" x14ac:dyDescent="0.3">
      <c r="A2597" s="1">
        <v>44816</v>
      </c>
      <c r="B2597" s="2">
        <v>167.38999939999999</v>
      </c>
      <c r="C2597" s="2">
        <v>171.38999939999999</v>
      </c>
      <c r="D2597" s="2">
        <v>167.27999879999999</v>
      </c>
      <c r="E2597" s="2">
        <v>168.96000670000001</v>
      </c>
      <c r="F2597" s="2">
        <v>168.3170471</v>
      </c>
      <c r="G2597" s="2">
        <v>23220400</v>
      </c>
      <c r="H2597" s="2" cm="1">
        <f t="array" ref="H2597">IF(ROW()=ROW(Stocks[#Headers])+1, 0, Stocks[[#This Row],[Date]] - INDEX(Stocks[Date], ROW()-ROW(Stocks[#Headers])))</f>
        <v>0</v>
      </c>
    </row>
    <row r="2598" spans="1:8" x14ac:dyDescent="0.3">
      <c r="A2598" s="1">
        <v>44817</v>
      </c>
      <c r="B2598" s="2">
        <v>161.53999329999999</v>
      </c>
      <c r="C2598" s="2">
        <v>161.63000489999999</v>
      </c>
      <c r="D2598" s="2">
        <v>152.66999820000001</v>
      </c>
      <c r="E2598" s="2">
        <v>153.13000489999999</v>
      </c>
      <c r="F2598" s="2">
        <v>152.54727170000001</v>
      </c>
      <c r="G2598" s="2">
        <v>44444100</v>
      </c>
      <c r="H2598" s="2" cm="1">
        <f t="array" ref="H2598">IF(ROW()=ROW(Stocks[#Headers])+1, 0, Stocks[[#This Row],[Date]] - INDEX(Stocks[Date], ROW()-ROW(Stocks[#Headers])))</f>
        <v>0</v>
      </c>
    </row>
    <row r="2599" spans="1:8" x14ac:dyDescent="0.3">
      <c r="A2599" s="1">
        <v>44818</v>
      </c>
      <c r="B2599" s="2">
        <v>153.33000179999999</v>
      </c>
      <c r="C2599" s="2">
        <v>153.53999329999999</v>
      </c>
      <c r="D2599" s="2">
        <v>149.0500031</v>
      </c>
      <c r="E2599" s="2">
        <v>151.47000120000001</v>
      </c>
      <c r="F2599" s="2">
        <v>150.89360049999999</v>
      </c>
      <c r="G2599" s="2">
        <v>43064200</v>
      </c>
      <c r="H2599" s="2" cm="1">
        <f t="array" ref="H2599">IF(ROW()=ROW(Stocks[#Headers])+1, 0, Stocks[[#This Row],[Date]] - INDEX(Stocks[Date], ROW()-ROW(Stocks[#Headers])))</f>
        <v>0</v>
      </c>
    </row>
    <row r="2600" spans="1:8" x14ac:dyDescent="0.3">
      <c r="A2600" s="1">
        <v>44819</v>
      </c>
      <c r="B2600" s="2">
        <v>149.8000031</v>
      </c>
      <c r="C2600" s="2">
        <v>154.1999969</v>
      </c>
      <c r="D2600" s="2">
        <v>148.6999969</v>
      </c>
      <c r="E2600" s="2">
        <v>149.5500031</v>
      </c>
      <c r="F2600" s="2">
        <v>148.9809113</v>
      </c>
      <c r="G2600" s="2">
        <v>34606300</v>
      </c>
      <c r="H2600" s="2" cm="1">
        <f t="array" ref="H2600">IF(ROW()=ROW(Stocks[#Headers])+1, 0, Stocks[[#This Row],[Date]] - INDEX(Stocks[Date], ROW()-ROW(Stocks[#Headers])))</f>
        <v>0</v>
      </c>
    </row>
    <row r="2601" spans="1:8" x14ac:dyDescent="0.3">
      <c r="A2601" s="1">
        <v>44820</v>
      </c>
      <c r="B2601" s="2">
        <v>148.0500031</v>
      </c>
      <c r="C2601" s="2">
        <v>148.58000179999999</v>
      </c>
      <c r="D2601" s="2">
        <v>144.28999329999999</v>
      </c>
      <c r="E2601" s="2">
        <v>146.28999329999999</v>
      </c>
      <c r="F2601" s="2">
        <v>145.7332916</v>
      </c>
      <c r="G2601" s="2">
        <v>40122800</v>
      </c>
      <c r="H2601" s="2" cm="1">
        <f t="array" ref="H2601">IF(ROW()=ROW(Stocks[#Headers])+1, 0, Stocks[[#This Row],[Date]] - INDEX(Stocks[Date], ROW()-ROW(Stocks[#Headers])))</f>
        <v>0</v>
      </c>
    </row>
    <row r="2602" spans="1:8" x14ac:dyDescent="0.3">
      <c r="A2602" s="1">
        <v>44823</v>
      </c>
      <c r="B2602" s="2">
        <v>145.2400055</v>
      </c>
      <c r="C2602" s="2">
        <v>148.58000179999999</v>
      </c>
      <c r="D2602" s="2">
        <v>145.1000061</v>
      </c>
      <c r="E2602" s="2">
        <v>148.02000430000001</v>
      </c>
      <c r="F2602" s="2">
        <v>147.4567413</v>
      </c>
      <c r="G2602" s="2">
        <v>22169500</v>
      </c>
      <c r="H2602" s="2" cm="1">
        <f t="array" ref="H2602">IF(ROW()=ROW(Stocks[#Headers])+1, 0, Stocks[[#This Row],[Date]] - INDEX(Stocks[Date], ROW()-ROW(Stocks[#Headers])))</f>
        <v>0</v>
      </c>
    </row>
    <row r="2603" spans="1:8" x14ac:dyDescent="0.3">
      <c r="A2603" s="1">
        <v>44824</v>
      </c>
      <c r="B2603" s="2">
        <v>145.77999879999999</v>
      </c>
      <c r="C2603" s="2">
        <v>148.8399963</v>
      </c>
      <c r="D2603" s="2">
        <v>145.22000120000001</v>
      </c>
      <c r="E2603" s="2">
        <v>146.0899963</v>
      </c>
      <c r="F2603" s="2">
        <v>145.53405760000001</v>
      </c>
      <c r="G2603" s="2">
        <v>23217400</v>
      </c>
      <c r="H2603" s="2" cm="1">
        <f t="array" ref="H2603">IF(ROW()=ROW(Stocks[#Headers])+1, 0, Stocks[[#This Row],[Date]] - INDEX(Stocks[Date], ROW()-ROW(Stocks[#Headers])))</f>
        <v>0</v>
      </c>
    </row>
    <row r="2604" spans="1:8" x14ac:dyDescent="0.3">
      <c r="A2604" s="1">
        <v>44825</v>
      </c>
      <c r="B2604" s="2">
        <v>146.38999939999999</v>
      </c>
      <c r="C2604" s="2">
        <v>149.6000061</v>
      </c>
      <c r="D2604" s="2">
        <v>142</v>
      </c>
      <c r="E2604" s="2">
        <v>142.11999510000001</v>
      </c>
      <c r="F2604" s="2">
        <v>141.57916259999999</v>
      </c>
      <c r="G2604" s="2">
        <v>38338600</v>
      </c>
      <c r="H2604" s="2" cm="1">
        <f t="array" ref="H2604">IF(ROW()=ROW(Stocks[#Headers])+1, 0, Stocks[[#This Row],[Date]] - INDEX(Stocks[Date], ROW()-ROW(Stocks[#Headers])))</f>
        <v>0</v>
      </c>
    </row>
    <row r="2605" spans="1:8" x14ac:dyDescent="0.3">
      <c r="A2605" s="1">
        <v>44826</v>
      </c>
      <c r="B2605" s="2">
        <v>141.5500031</v>
      </c>
      <c r="C2605" s="2">
        <v>144.58000179999999</v>
      </c>
      <c r="D2605" s="2">
        <v>140.86999510000001</v>
      </c>
      <c r="E2605" s="2">
        <v>142.82000729999999</v>
      </c>
      <c r="F2605" s="2">
        <v>142.27650449999999</v>
      </c>
      <c r="G2605" s="2">
        <v>34418500</v>
      </c>
      <c r="H2605" s="2" cm="1">
        <f t="array" ref="H2605">IF(ROW()=ROW(Stocks[#Headers])+1, 0, Stocks[[#This Row],[Date]] - INDEX(Stocks[Date], ROW()-ROW(Stocks[#Headers])))</f>
        <v>0</v>
      </c>
    </row>
    <row r="2606" spans="1:8" x14ac:dyDescent="0.3">
      <c r="A2606" s="1">
        <v>44827</v>
      </c>
      <c r="B2606" s="2">
        <v>141.41999820000001</v>
      </c>
      <c r="C2606" s="2">
        <v>142.61999510000001</v>
      </c>
      <c r="D2606" s="2">
        <v>138.88999939999999</v>
      </c>
      <c r="E2606" s="2">
        <v>140.4100037</v>
      </c>
      <c r="F2606" s="2">
        <v>139.8757019</v>
      </c>
      <c r="G2606" s="2">
        <v>31710700</v>
      </c>
      <c r="H2606" s="2" cm="1">
        <f t="array" ref="H2606">IF(ROW()=ROW(Stocks[#Headers])+1, 0, Stocks[[#This Row],[Date]] - INDEX(Stocks[Date], ROW()-ROW(Stocks[#Headers])))</f>
        <v>0</v>
      </c>
    </row>
    <row r="2607" spans="1:8" x14ac:dyDescent="0.3">
      <c r="A2607" s="1">
        <v>44830</v>
      </c>
      <c r="B2607" s="2">
        <v>140.11999510000001</v>
      </c>
      <c r="C2607" s="2">
        <v>142.2400055</v>
      </c>
      <c r="D2607" s="2">
        <v>136.1900024</v>
      </c>
      <c r="E2607" s="2">
        <v>136.36999510000001</v>
      </c>
      <c r="F2607" s="2">
        <v>135.85105899999999</v>
      </c>
      <c r="G2607" s="2">
        <v>30497000</v>
      </c>
      <c r="H2607" s="2" cm="1">
        <f t="array" ref="H2607">IF(ROW()=ROW(Stocks[#Headers])+1, 0, Stocks[[#This Row],[Date]] - INDEX(Stocks[Date], ROW()-ROW(Stocks[#Headers])))</f>
        <v>0</v>
      </c>
    </row>
    <row r="2608" spans="1:8" x14ac:dyDescent="0.3">
      <c r="A2608" s="1">
        <v>44831</v>
      </c>
      <c r="B2608" s="2">
        <v>137.91999820000001</v>
      </c>
      <c r="C2608" s="2">
        <v>139.41999820000001</v>
      </c>
      <c r="D2608" s="2">
        <v>134.11999510000001</v>
      </c>
      <c r="E2608" s="2">
        <v>134.3999939</v>
      </c>
      <c r="F2608" s="2">
        <v>133.88854979999999</v>
      </c>
      <c r="G2608" s="2">
        <v>30826500</v>
      </c>
      <c r="H2608" s="2" cm="1">
        <f t="array" ref="H2608">IF(ROW()=ROW(Stocks[#Headers])+1, 0, Stocks[[#This Row],[Date]] - INDEX(Stocks[Date], ROW()-ROW(Stocks[#Headers])))</f>
        <v>0</v>
      </c>
    </row>
    <row r="2609" spans="1:8" x14ac:dyDescent="0.3">
      <c r="A2609" s="1">
        <v>44832</v>
      </c>
      <c r="B2609" s="2">
        <v>134.61999510000001</v>
      </c>
      <c r="C2609" s="2">
        <v>142.02999879999999</v>
      </c>
      <c r="D2609" s="2">
        <v>134.27000430000001</v>
      </c>
      <c r="E2609" s="2">
        <v>141.61000060000001</v>
      </c>
      <c r="F2609" s="2">
        <v>141.07112119999999</v>
      </c>
      <c r="G2609" s="2">
        <v>32658500</v>
      </c>
      <c r="H2609" s="2" cm="1">
        <f t="array" ref="H2609">IF(ROW()=ROW(Stocks[#Headers])+1, 0, Stocks[[#This Row],[Date]] - INDEX(Stocks[Date], ROW()-ROW(Stocks[#Headers])))</f>
        <v>0</v>
      </c>
    </row>
    <row r="2610" spans="1:8" x14ac:dyDescent="0.3">
      <c r="A2610" s="1">
        <v>44833</v>
      </c>
      <c r="B2610" s="2">
        <v>139.36000060000001</v>
      </c>
      <c r="C2610" s="2">
        <v>139.8399963</v>
      </c>
      <c r="D2610" s="2">
        <v>135.1999969</v>
      </c>
      <c r="E2610" s="2">
        <v>136.4100037</v>
      </c>
      <c r="F2610" s="2">
        <v>135.89091490000001</v>
      </c>
      <c r="G2610" s="2">
        <v>38985400</v>
      </c>
      <c r="H2610" s="2" cm="1">
        <f t="array" ref="H2610">IF(ROW()=ROW(Stocks[#Headers])+1, 0, Stocks[[#This Row],[Date]] - INDEX(Stocks[Date], ROW()-ROW(Stocks[#Headers])))</f>
        <v>0</v>
      </c>
    </row>
    <row r="2611" spans="1:8" x14ac:dyDescent="0.3">
      <c r="A2611" s="1">
        <v>44834</v>
      </c>
      <c r="B2611" s="2">
        <v>136.0500031</v>
      </c>
      <c r="C2611" s="2">
        <v>140.9900055</v>
      </c>
      <c r="D2611" s="2">
        <v>135.5</v>
      </c>
      <c r="E2611" s="2">
        <v>135.67999270000001</v>
      </c>
      <c r="F2611" s="2">
        <v>135.16366579999999</v>
      </c>
      <c r="G2611" s="2">
        <v>33166400</v>
      </c>
      <c r="H2611" s="2" cm="1">
        <f t="array" ref="H2611">IF(ROW()=ROW(Stocks[#Headers])+1, 0, Stocks[[#This Row],[Date]] - INDEX(Stocks[Date], ROW()-ROW(Stocks[#Headers])))</f>
        <v>0</v>
      </c>
    </row>
    <row r="2612" spans="1:8" x14ac:dyDescent="0.3">
      <c r="A2612" s="1">
        <v>44837</v>
      </c>
      <c r="B2612" s="2">
        <v>137.13999939999999</v>
      </c>
      <c r="C2612" s="2">
        <v>139.61999510000001</v>
      </c>
      <c r="D2612" s="2">
        <v>136.1000061</v>
      </c>
      <c r="E2612" s="2">
        <v>138.61000060000001</v>
      </c>
      <c r="F2612" s="2">
        <v>138.08253479999999</v>
      </c>
      <c r="G2612" s="2">
        <v>27723100</v>
      </c>
      <c r="H2612" s="2" cm="1">
        <f t="array" ref="H2612">IF(ROW()=ROW(Stocks[#Headers])+1, 0, Stocks[[#This Row],[Date]] - INDEX(Stocks[Date], ROW()-ROW(Stocks[#Headers])))</f>
        <v>0</v>
      </c>
    </row>
    <row r="2613" spans="1:8" x14ac:dyDescent="0.3">
      <c r="A2613" s="1">
        <v>44838</v>
      </c>
      <c r="B2613" s="2">
        <v>140.4900055</v>
      </c>
      <c r="C2613" s="2">
        <v>142.38999939999999</v>
      </c>
      <c r="D2613" s="2">
        <v>139.3399963</v>
      </c>
      <c r="E2613" s="2">
        <v>140.27999879999999</v>
      </c>
      <c r="F2613" s="2">
        <v>139.74617000000001</v>
      </c>
      <c r="G2613" s="2">
        <v>34670700</v>
      </c>
      <c r="H2613" s="2" cm="1">
        <f t="array" ref="H2613">IF(ROW()=ROW(Stocks[#Headers])+1, 0, Stocks[[#This Row],[Date]] - INDEX(Stocks[Date], ROW()-ROW(Stocks[#Headers])))</f>
        <v>0</v>
      </c>
    </row>
    <row r="2614" spans="1:8" x14ac:dyDescent="0.3">
      <c r="A2614" s="1">
        <v>44839</v>
      </c>
      <c r="B2614" s="2">
        <v>138.2400055</v>
      </c>
      <c r="C2614" s="2">
        <v>140.21000670000001</v>
      </c>
      <c r="D2614" s="2">
        <v>134.77999879999999</v>
      </c>
      <c r="E2614" s="2">
        <v>138.97999569999999</v>
      </c>
      <c r="F2614" s="2">
        <v>138.45112610000001</v>
      </c>
      <c r="G2614" s="2">
        <v>27979300</v>
      </c>
      <c r="H2614" s="2" cm="1">
        <f t="array" ref="H2614">IF(ROW()=ROW(Stocks[#Headers])+1, 0, Stocks[[#This Row],[Date]] - INDEX(Stocks[Date], ROW()-ROW(Stocks[#Headers])))</f>
        <v>0</v>
      </c>
    </row>
    <row r="2615" spans="1:8" x14ac:dyDescent="0.3">
      <c r="A2615" s="1">
        <v>44840</v>
      </c>
      <c r="B2615" s="2">
        <v>137.72000120000001</v>
      </c>
      <c r="C2615" s="2">
        <v>141.4499969</v>
      </c>
      <c r="D2615" s="2">
        <v>136.6000061</v>
      </c>
      <c r="E2615" s="2">
        <v>139.07000729999999</v>
      </c>
      <c r="F2615" s="2">
        <v>138.54080200000001</v>
      </c>
      <c r="G2615" s="2">
        <v>36231100</v>
      </c>
      <c r="H2615" s="2" cm="1">
        <f t="array" ref="H2615">IF(ROW()=ROW(Stocks[#Headers])+1, 0, Stocks[[#This Row],[Date]] - INDEX(Stocks[Date], ROW()-ROW(Stocks[#Headers])))</f>
        <v>0</v>
      </c>
    </row>
    <row r="2616" spans="1:8" x14ac:dyDescent="0.3">
      <c r="A2616" s="1">
        <v>44841</v>
      </c>
      <c r="B2616" s="2">
        <v>136.7599945</v>
      </c>
      <c r="C2616" s="2">
        <v>138.28999329999999</v>
      </c>
      <c r="D2616" s="2">
        <v>132.4400024</v>
      </c>
      <c r="E2616" s="2">
        <v>133.4499969</v>
      </c>
      <c r="F2616" s="2">
        <v>132.9421692</v>
      </c>
      <c r="G2616" s="2">
        <v>33214800</v>
      </c>
      <c r="H2616" s="2" cm="1">
        <f t="array" ref="H2616">IF(ROW()=ROW(Stocks[#Headers])+1, 0, Stocks[[#This Row],[Date]] - INDEX(Stocks[Date], ROW()-ROW(Stocks[#Headers])))</f>
        <v>0</v>
      </c>
    </row>
    <row r="2617" spans="1:8" x14ac:dyDescent="0.3">
      <c r="A2617" s="1">
        <v>44844</v>
      </c>
      <c r="B2617" s="2">
        <v>133.5500031</v>
      </c>
      <c r="C2617" s="2">
        <v>136.11000060000001</v>
      </c>
      <c r="D2617" s="2">
        <v>131.86999510000001</v>
      </c>
      <c r="E2617" s="2">
        <v>133.78999329999999</v>
      </c>
      <c r="F2617" s="2">
        <v>133.28085329999999</v>
      </c>
      <c r="G2617" s="2">
        <v>24024000</v>
      </c>
      <c r="H2617" s="2" cm="1">
        <f t="array" ref="H2617">IF(ROW()=ROW(Stocks[#Headers])+1, 0, Stocks[[#This Row],[Date]] - INDEX(Stocks[Date], ROW()-ROW(Stocks[#Headers])))</f>
        <v>0</v>
      </c>
    </row>
    <row r="2618" spans="1:8" x14ac:dyDescent="0.3">
      <c r="A2618" s="1">
        <v>44845</v>
      </c>
      <c r="B2618" s="2">
        <v>131.61999510000001</v>
      </c>
      <c r="C2618" s="2">
        <v>132.6600037</v>
      </c>
      <c r="D2618" s="2">
        <v>126.98999790000001</v>
      </c>
      <c r="E2618" s="2">
        <v>128.53999329999999</v>
      </c>
      <c r="F2618" s="2">
        <v>128.0508423</v>
      </c>
      <c r="G2618" s="2">
        <v>38481400</v>
      </c>
      <c r="H2618" s="2" cm="1">
        <f t="array" ref="H2618">IF(ROW()=ROW(Stocks[#Headers])+1, 0, Stocks[[#This Row],[Date]] - INDEX(Stocks[Date], ROW()-ROW(Stocks[#Headers])))</f>
        <v>0</v>
      </c>
    </row>
    <row r="2619" spans="1:8" x14ac:dyDescent="0.3">
      <c r="A2619" s="1">
        <v>44846</v>
      </c>
      <c r="B2619" s="2">
        <v>128.32000729999999</v>
      </c>
      <c r="C2619" s="2">
        <v>129.66999820000001</v>
      </c>
      <c r="D2619" s="2">
        <v>126.25</v>
      </c>
      <c r="E2619" s="2">
        <v>127.5</v>
      </c>
      <c r="F2619" s="2">
        <v>127.0148087</v>
      </c>
      <c r="G2619" s="2">
        <v>34605200</v>
      </c>
      <c r="H2619" s="2" cm="1">
        <f t="array" ref="H2619">IF(ROW()=ROW(Stocks[#Headers])+1, 0, Stocks[[#This Row],[Date]] - INDEX(Stocks[Date], ROW()-ROW(Stocks[#Headers])))</f>
        <v>0</v>
      </c>
    </row>
    <row r="2620" spans="1:8" x14ac:dyDescent="0.3">
      <c r="A2620" s="1">
        <v>44847</v>
      </c>
      <c r="B2620" s="2">
        <v>123.5299988</v>
      </c>
      <c r="C2620" s="2">
        <v>131.13999939999999</v>
      </c>
      <c r="D2620" s="2">
        <v>122.5299988</v>
      </c>
      <c r="E2620" s="2">
        <v>130.28999329999999</v>
      </c>
      <c r="F2620" s="2">
        <v>129.79420469999999</v>
      </c>
      <c r="G2620" s="2">
        <v>34325700</v>
      </c>
      <c r="H2620" s="2" cm="1">
        <f t="array" ref="H2620">IF(ROW()=ROW(Stocks[#Headers])+1, 0, Stocks[[#This Row],[Date]] - INDEX(Stocks[Date], ROW()-ROW(Stocks[#Headers])))</f>
        <v>0</v>
      </c>
    </row>
    <row r="2621" spans="1:8" x14ac:dyDescent="0.3">
      <c r="A2621" s="1">
        <v>44848</v>
      </c>
      <c r="B2621" s="2">
        <v>131</v>
      </c>
      <c r="C2621" s="2">
        <v>131.78999329999999</v>
      </c>
      <c r="D2621" s="2">
        <v>126.5199966</v>
      </c>
      <c r="E2621" s="2">
        <v>126.76000209999999</v>
      </c>
      <c r="F2621" s="2">
        <v>126.2776337</v>
      </c>
      <c r="G2621" s="2">
        <v>23559400</v>
      </c>
      <c r="H2621" s="2" cm="1">
        <f t="array" ref="H2621">IF(ROW()=ROW(Stocks[#Headers])+1, 0, Stocks[[#This Row],[Date]] - INDEX(Stocks[Date], ROW()-ROW(Stocks[#Headers])))</f>
        <v>0</v>
      </c>
    </row>
    <row r="2622" spans="1:8" x14ac:dyDescent="0.3">
      <c r="A2622" s="1">
        <v>44851</v>
      </c>
      <c r="B2622" s="2">
        <v>130.3000031</v>
      </c>
      <c r="C2622" s="2">
        <v>134.78999329999999</v>
      </c>
      <c r="D2622" s="2">
        <v>130.17999270000001</v>
      </c>
      <c r="E2622" s="2">
        <v>134.03999329999999</v>
      </c>
      <c r="F2622" s="2">
        <v>133.5299225</v>
      </c>
      <c r="G2622" s="2">
        <v>29612200</v>
      </c>
      <c r="H2622" s="2" cm="1">
        <f t="array" ref="H2622">IF(ROW()=ROW(Stocks[#Headers])+1, 0, Stocks[[#This Row],[Date]] - INDEX(Stocks[Date], ROW()-ROW(Stocks[#Headers])))</f>
        <v>0</v>
      </c>
    </row>
    <row r="2623" spans="1:8" x14ac:dyDescent="0.3">
      <c r="A2623" s="1">
        <v>44852</v>
      </c>
      <c r="B2623" s="2">
        <v>137.0899963</v>
      </c>
      <c r="C2623" s="2">
        <v>137.8399963</v>
      </c>
      <c r="D2623" s="2">
        <v>131.3999939</v>
      </c>
      <c r="E2623" s="2">
        <v>132.8000031</v>
      </c>
      <c r="F2623" s="2">
        <v>132.29464719999999</v>
      </c>
      <c r="G2623" s="2">
        <v>25445000</v>
      </c>
      <c r="H2623" s="2" cm="1">
        <f t="array" ref="H2623">IF(ROW()=ROW(Stocks[#Headers])+1, 0, Stocks[[#This Row],[Date]] - INDEX(Stocks[Date], ROW()-ROW(Stocks[#Headers])))</f>
        <v>0</v>
      </c>
    </row>
    <row r="2624" spans="1:8" x14ac:dyDescent="0.3">
      <c r="A2624" s="1">
        <v>44853</v>
      </c>
      <c r="B2624" s="2">
        <v>132.88999939999999</v>
      </c>
      <c r="C2624" s="2">
        <v>137</v>
      </c>
      <c r="D2624" s="2">
        <v>132.22000120000001</v>
      </c>
      <c r="E2624" s="2">
        <v>133.22999569999999</v>
      </c>
      <c r="F2624" s="2">
        <v>132.72299190000001</v>
      </c>
      <c r="G2624" s="2">
        <v>30691000</v>
      </c>
      <c r="H2624" s="2" cm="1">
        <f t="array" ref="H2624">IF(ROW()=ROW(Stocks[#Headers])+1, 0, Stocks[[#This Row],[Date]] - INDEX(Stocks[Date], ROW()-ROW(Stocks[#Headers])))</f>
        <v>0</v>
      </c>
    </row>
    <row r="2625" spans="1:8" x14ac:dyDescent="0.3">
      <c r="A2625" s="1">
        <v>44854</v>
      </c>
      <c r="B2625" s="2">
        <v>132.92999270000001</v>
      </c>
      <c r="C2625" s="2">
        <v>136.77000430000001</v>
      </c>
      <c r="D2625" s="2">
        <v>131.3099976</v>
      </c>
      <c r="E2625" s="2">
        <v>131.52999879999999</v>
      </c>
      <c r="F2625" s="2">
        <v>131.02948000000001</v>
      </c>
      <c r="G2625" s="2">
        <v>26356300</v>
      </c>
      <c r="H2625" s="2" cm="1">
        <f t="array" ref="H2625">IF(ROW()=ROW(Stocks[#Headers])+1, 0, Stocks[[#This Row],[Date]] - INDEX(Stocks[Date], ROW()-ROW(Stocks[#Headers])))</f>
        <v>0</v>
      </c>
    </row>
    <row r="2626" spans="1:8" x14ac:dyDescent="0.3">
      <c r="A2626" s="1">
        <v>44855</v>
      </c>
      <c r="B2626" s="2">
        <v>126.3099976</v>
      </c>
      <c r="C2626" s="2">
        <v>130.11999510000001</v>
      </c>
      <c r="D2626" s="2">
        <v>125.4400024</v>
      </c>
      <c r="E2626" s="2">
        <v>130.0099945</v>
      </c>
      <c r="F2626" s="2">
        <v>129.5152435</v>
      </c>
      <c r="G2626" s="2">
        <v>46348600</v>
      </c>
      <c r="H2626" s="2" cm="1">
        <f t="array" ref="H2626">IF(ROW()=ROW(Stocks[#Headers])+1, 0, Stocks[[#This Row],[Date]] - INDEX(Stocks[Date], ROW()-ROW(Stocks[#Headers])))</f>
        <v>0</v>
      </c>
    </row>
    <row r="2627" spans="1:8" x14ac:dyDescent="0.3">
      <c r="A2627" s="1">
        <v>44858</v>
      </c>
      <c r="B2627" s="2">
        <v>127.25</v>
      </c>
      <c r="C2627" s="2">
        <v>133.47999569999999</v>
      </c>
      <c r="D2627" s="2">
        <v>124.5699997</v>
      </c>
      <c r="E2627" s="2">
        <v>129.72000120000001</v>
      </c>
      <c r="F2627" s="2">
        <v>129.22637940000001</v>
      </c>
      <c r="G2627" s="2">
        <v>63563400</v>
      </c>
      <c r="H2627" s="2" cm="1">
        <f t="array" ref="H2627">IF(ROW()=ROW(Stocks[#Headers])+1, 0, Stocks[[#This Row],[Date]] - INDEX(Stocks[Date], ROW()-ROW(Stocks[#Headers])))</f>
        <v>0</v>
      </c>
    </row>
    <row r="2628" spans="1:8" x14ac:dyDescent="0.3">
      <c r="A2628" s="1">
        <v>44859</v>
      </c>
      <c r="B2628" s="2">
        <v>130.88000489999999</v>
      </c>
      <c r="C2628" s="2">
        <v>138.3500061</v>
      </c>
      <c r="D2628" s="2">
        <v>130.5899963</v>
      </c>
      <c r="E2628" s="2">
        <v>137.5099945</v>
      </c>
      <c r="F2628" s="2">
        <v>136.98672490000001</v>
      </c>
      <c r="G2628" s="2">
        <v>38433200</v>
      </c>
      <c r="H2628" s="2" cm="1">
        <f t="array" ref="H2628">IF(ROW()=ROW(Stocks[#Headers])+1, 0, Stocks[[#This Row],[Date]] - INDEX(Stocks[Date], ROW()-ROW(Stocks[#Headers])))</f>
        <v>0</v>
      </c>
    </row>
    <row r="2629" spans="1:8" x14ac:dyDescent="0.3">
      <c r="A2629" s="1">
        <v>44860</v>
      </c>
      <c r="B2629" s="2">
        <v>131.67999270000001</v>
      </c>
      <c r="C2629" s="2">
        <v>135.5500031</v>
      </c>
      <c r="D2629" s="2">
        <v>128.52999879999999</v>
      </c>
      <c r="E2629" s="2">
        <v>129.82000729999999</v>
      </c>
      <c r="F2629" s="2">
        <v>129.3259735</v>
      </c>
      <c r="G2629" s="2">
        <v>82791500</v>
      </c>
      <c r="H2629" s="2" cm="1">
        <f t="array" ref="H2629">IF(ROW()=ROW(Stocks[#Headers])+1, 0, Stocks[[#This Row],[Date]] - INDEX(Stocks[Date], ROW()-ROW(Stocks[#Headers])))</f>
        <v>0</v>
      </c>
    </row>
    <row r="2630" spans="1:8" x14ac:dyDescent="0.3">
      <c r="A2630" s="1">
        <v>44861</v>
      </c>
      <c r="B2630" s="2">
        <v>97.980003359999998</v>
      </c>
      <c r="C2630" s="2">
        <v>102.5</v>
      </c>
      <c r="D2630" s="2">
        <v>96.379997250000002</v>
      </c>
      <c r="E2630" s="2">
        <v>97.940002440000001</v>
      </c>
      <c r="F2630" s="2">
        <v>97.567291260000005</v>
      </c>
      <c r="G2630" s="2">
        <v>232316600</v>
      </c>
      <c r="H2630" s="2" cm="1">
        <f t="array" ref="H2630">IF(ROW()=ROW(Stocks[#Headers])+1, 0, Stocks[[#This Row],[Date]] - INDEX(Stocks[Date], ROW()-ROW(Stocks[#Headers])))</f>
        <v>0</v>
      </c>
    </row>
    <row r="2631" spans="1:8" x14ac:dyDescent="0.3">
      <c r="A2631" s="1">
        <v>44862</v>
      </c>
      <c r="B2631" s="2">
        <v>99.58000183</v>
      </c>
      <c r="C2631" s="2">
        <v>100.8499985</v>
      </c>
      <c r="D2631" s="2">
        <v>97.510002139999997</v>
      </c>
      <c r="E2631" s="2">
        <v>99.199996949999999</v>
      </c>
      <c r="F2631" s="2">
        <v>98.822502139999997</v>
      </c>
      <c r="G2631" s="2">
        <v>95928300</v>
      </c>
      <c r="H2631" s="2" cm="1">
        <f t="array" ref="H2631">IF(ROW()=ROW(Stocks[#Headers])+1, 0, Stocks[[#This Row],[Date]] - INDEX(Stocks[Date], ROW()-ROW(Stocks[#Headers])))</f>
        <v>0</v>
      </c>
    </row>
    <row r="2632" spans="1:8" x14ac:dyDescent="0.3">
      <c r="A2632" s="1">
        <v>44865</v>
      </c>
      <c r="B2632" s="2">
        <v>98.22000122</v>
      </c>
      <c r="C2632" s="2">
        <v>99.319999690000003</v>
      </c>
      <c r="D2632" s="2">
        <v>92.599998470000003</v>
      </c>
      <c r="E2632" s="2">
        <v>93.160003660000001</v>
      </c>
      <c r="F2632" s="2">
        <v>92.805496219999995</v>
      </c>
      <c r="G2632" s="2">
        <v>121361400</v>
      </c>
      <c r="H2632" s="2" cm="1">
        <f t="array" ref="H2632">IF(ROW()=ROW(Stocks[#Headers])+1, 0, Stocks[[#This Row],[Date]] - INDEX(Stocks[Date], ROW()-ROW(Stocks[#Headers])))</f>
        <v>0</v>
      </c>
    </row>
    <row r="2633" spans="1:8" x14ac:dyDescent="0.3">
      <c r="A2633" s="1">
        <v>44866</v>
      </c>
      <c r="B2633" s="2">
        <v>94.33000183</v>
      </c>
      <c r="C2633" s="2">
        <v>97.489997860000003</v>
      </c>
      <c r="D2633" s="2">
        <v>93.550003050000001</v>
      </c>
      <c r="E2633" s="2">
        <v>95.199996949999999</v>
      </c>
      <c r="F2633" s="2">
        <v>94.837722780000007</v>
      </c>
      <c r="G2633" s="2">
        <v>110189600</v>
      </c>
      <c r="H2633" s="2" cm="1">
        <f t="array" ref="H2633">IF(ROW()=ROW(Stocks[#Headers])+1, 0, Stocks[[#This Row],[Date]] - INDEX(Stocks[Date], ROW()-ROW(Stocks[#Headers])))</f>
        <v>0</v>
      </c>
    </row>
    <row r="2634" spans="1:8" x14ac:dyDescent="0.3">
      <c r="A2634" s="1">
        <v>44867</v>
      </c>
      <c r="B2634" s="2">
        <v>94.209999080000003</v>
      </c>
      <c r="C2634" s="2">
        <v>95.199996949999999</v>
      </c>
      <c r="D2634" s="2">
        <v>90.480003359999998</v>
      </c>
      <c r="E2634" s="2">
        <v>90.540000919999997</v>
      </c>
      <c r="F2634" s="2">
        <v>90.195465089999999</v>
      </c>
      <c r="G2634" s="2">
        <v>71821100</v>
      </c>
      <c r="H2634" s="2" cm="1">
        <f t="array" ref="H2634">IF(ROW()=ROW(Stocks[#Headers])+1, 0, Stocks[[#This Row],[Date]] - INDEX(Stocks[Date], ROW()-ROW(Stocks[#Headers])))</f>
        <v>0</v>
      </c>
    </row>
    <row r="2635" spans="1:8" x14ac:dyDescent="0.3">
      <c r="A2635" s="1">
        <v>44868</v>
      </c>
      <c r="B2635" s="2">
        <v>90.08000183</v>
      </c>
      <c r="C2635" s="2">
        <v>90.459999080000003</v>
      </c>
      <c r="D2635" s="2">
        <v>88.410003660000001</v>
      </c>
      <c r="E2635" s="2">
        <v>88.910003660000001</v>
      </c>
      <c r="F2635" s="2">
        <v>88.571655269999994</v>
      </c>
      <c r="G2635" s="2">
        <v>60664000</v>
      </c>
      <c r="H2635" s="2" cm="1">
        <f t="array" ref="H2635">IF(ROW()=ROW(Stocks[#Headers])+1, 0, Stocks[[#This Row],[Date]] - INDEX(Stocks[Date], ROW()-ROW(Stocks[#Headers])))</f>
        <v>0</v>
      </c>
    </row>
    <row r="2636" spans="1:8" x14ac:dyDescent="0.3">
      <c r="A2636" s="1">
        <v>44869</v>
      </c>
      <c r="B2636" s="2">
        <v>90.349998470000003</v>
      </c>
      <c r="C2636" s="2">
        <v>91.38999939</v>
      </c>
      <c r="D2636" s="2">
        <v>88.089996339999999</v>
      </c>
      <c r="E2636" s="2">
        <v>90.790000919999997</v>
      </c>
      <c r="F2636" s="2">
        <v>90.444503780000005</v>
      </c>
      <c r="G2636" s="2">
        <v>55638100</v>
      </c>
      <c r="H2636" s="2" cm="1">
        <f t="array" ref="H2636">IF(ROW()=ROW(Stocks[#Headers])+1, 0, Stocks[[#This Row],[Date]] - INDEX(Stocks[Date], ROW()-ROW(Stocks[#Headers])))</f>
        <v>0</v>
      </c>
    </row>
    <row r="2637" spans="1:8" x14ac:dyDescent="0.3">
      <c r="A2637" s="1">
        <v>44872</v>
      </c>
      <c r="B2637" s="2">
        <v>94.77999878</v>
      </c>
      <c r="C2637" s="2">
        <v>96.879997250000002</v>
      </c>
      <c r="D2637" s="2">
        <v>93.099998470000003</v>
      </c>
      <c r="E2637" s="2">
        <v>96.72000122</v>
      </c>
      <c r="F2637" s="2">
        <v>96.351943969999994</v>
      </c>
      <c r="G2637" s="2">
        <v>81987300</v>
      </c>
      <c r="H2637" s="2" cm="1">
        <f t="array" ref="H2637">IF(ROW()=ROW(Stocks[#Headers])+1, 0, Stocks[[#This Row],[Date]] - INDEX(Stocks[Date], ROW()-ROW(Stocks[#Headers])))</f>
        <v>0</v>
      </c>
    </row>
    <row r="2638" spans="1:8" x14ac:dyDescent="0.3">
      <c r="A2638" s="1">
        <v>44873</v>
      </c>
      <c r="B2638" s="2">
        <v>95.91999817</v>
      </c>
      <c r="C2638" s="2">
        <v>97.800003050000001</v>
      </c>
      <c r="D2638" s="2">
        <v>94.790000919999997</v>
      </c>
      <c r="E2638" s="2">
        <v>96.47000122</v>
      </c>
      <c r="F2638" s="2">
        <v>96.102897639999995</v>
      </c>
      <c r="G2638" s="2">
        <v>52088300</v>
      </c>
      <c r="H2638" s="2" cm="1">
        <f t="array" ref="H2638">IF(ROW()=ROW(Stocks[#Headers])+1, 0, Stocks[[#This Row],[Date]] - INDEX(Stocks[Date], ROW()-ROW(Stocks[#Headers])))</f>
        <v>0</v>
      </c>
    </row>
    <row r="2639" spans="1:8" x14ac:dyDescent="0.3">
      <c r="A2639" s="1">
        <v>44874</v>
      </c>
      <c r="B2639" s="2">
        <v>101.7200012</v>
      </c>
      <c r="C2639" s="2">
        <v>104.9000015</v>
      </c>
      <c r="D2639" s="2">
        <v>100.73999790000001</v>
      </c>
      <c r="E2639" s="2">
        <v>101.4700012</v>
      </c>
      <c r="F2639" s="2">
        <v>101.08386230000001</v>
      </c>
      <c r="G2639" s="2">
        <v>107677300</v>
      </c>
      <c r="H2639" s="2" cm="1">
        <f t="array" ref="H2639">IF(ROW()=ROW(Stocks[#Headers])+1, 0, Stocks[[#This Row],[Date]] - INDEX(Stocks[Date], ROW()-ROW(Stocks[#Headers])))</f>
        <v>0</v>
      </c>
    </row>
    <row r="2640" spans="1:8" x14ac:dyDescent="0.3">
      <c r="A2640" s="1">
        <v>44875</v>
      </c>
      <c r="B2640" s="2">
        <v>107.1200027</v>
      </c>
      <c r="C2640" s="2">
        <v>112.75</v>
      </c>
      <c r="D2640" s="2">
        <v>104.61000060000001</v>
      </c>
      <c r="E2640" s="2">
        <v>111.8700027</v>
      </c>
      <c r="F2640" s="2">
        <v>111.4442978</v>
      </c>
      <c r="G2640" s="2">
        <v>80671000</v>
      </c>
      <c r="H2640" s="2" cm="1">
        <f t="array" ref="H2640">IF(ROW()=ROW(Stocks[#Headers])+1, 0, Stocks[[#This Row],[Date]] - INDEX(Stocks[Date], ROW()-ROW(Stocks[#Headers])))</f>
        <v>0</v>
      </c>
    </row>
    <row r="2641" spans="1:8" x14ac:dyDescent="0.3">
      <c r="A2641" s="1">
        <v>44876</v>
      </c>
      <c r="B2641" s="2">
        <v>109.2300034</v>
      </c>
      <c r="C2641" s="2">
        <v>114.9000015</v>
      </c>
      <c r="D2641" s="2">
        <v>108.8099976</v>
      </c>
      <c r="E2641" s="2">
        <v>113.0199966</v>
      </c>
      <c r="F2641" s="2">
        <v>112.5899048</v>
      </c>
      <c r="G2641" s="2">
        <v>59961700</v>
      </c>
      <c r="H2641" s="2" cm="1">
        <f t="array" ref="H2641">IF(ROW()=ROW(Stocks[#Headers])+1, 0, Stocks[[#This Row],[Date]] - INDEX(Stocks[Date], ROW()-ROW(Stocks[#Headers])))</f>
        <v>0</v>
      </c>
    </row>
    <row r="2642" spans="1:8" x14ac:dyDescent="0.3">
      <c r="A2642" s="1">
        <v>44879</v>
      </c>
      <c r="B2642" s="2">
        <v>110.98999790000001</v>
      </c>
      <c r="C2642" s="2">
        <v>116.2699966</v>
      </c>
      <c r="D2642" s="2">
        <v>110.8000031</v>
      </c>
      <c r="E2642" s="2">
        <v>114.2200012</v>
      </c>
      <c r="F2642" s="2">
        <v>113.785347</v>
      </c>
      <c r="G2642" s="2">
        <v>53395000</v>
      </c>
      <c r="H2642" s="2" cm="1">
        <f t="array" ref="H2642">IF(ROW()=ROW(Stocks[#Headers])+1, 0, Stocks[[#This Row],[Date]] - INDEX(Stocks[Date], ROW()-ROW(Stocks[#Headers])))</f>
        <v>0</v>
      </c>
    </row>
    <row r="2643" spans="1:8" x14ac:dyDescent="0.3">
      <c r="A2643" s="1">
        <v>44880</v>
      </c>
      <c r="B2643" s="2">
        <v>116.0699997</v>
      </c>
      <c r="C2643" s="2">
        <v>118.73999790000001</v>
      </c>
      <c r="D2643" s="2">
        <v>114.4100037</v>
      </c>
      <c r="E2643" s="2">
        <v>117.08000180000001</v>
      </c>
      <c r="F2643" s="2">
        <v>116.63446039999999</v>
      </c>
      <c r="G2643" s="2">
        <v>50670500</v>
      </c>
      <c r="H2643" s="2" cm="1">
        <f t="array" ref="H2643">IF(ROW()=ROW(Stocks[#Headers])+1, 0, Stocks[[#This Row],[Date]] - INDEX(Stocks[Date], ROW()-ROW(Stocks[#Headers])))</f>
        <v>0</v>
      </c>
    </row>
    <row r="2644" spans="1:8" x14ac:dyDescent="0.3">
      <c r="A2644" s="1">
        <v>44881</v>
      </c>
      <c r="B2644" s="2">
        <v>114.5</v>
      </c>
      <c r="C2644" s="2">
        <v>116.08000180000001</v>
      </c>
      <c r="D2644" s="2">
        <v>112.6600037</v>
      </c>
      <c r="E2644" s="2">
        <v>113.2300034</v>
      </c>
      <c r="F2644" s="2">
        <v>112.79911800000001</v>
      </c>
      <c r="G2644" s="2">
        <v>33287800</v>
      </c>
      <c r="H2644" s="2" cm="1">
        <f t="array" ref="H2644">IF(ROW()=ROW(Stocks[#Headers])+1, 0, Stocks[[#This Row],[Date]] - INDEX(Stocks[Date], ROW()-ROW(Stocks[#Headers])))</f>
        <v>0</v>
      </c>
    </row>
    <row r="2645" spans="1:8" x14ac:dyDescent="0.3">
      <c r="A2645" s="1">
        <v>44882</v>
      </c>
      <c r="B2645" s="2">
        <v>110.4100037</v>
      </c>
      <c r="C2645" s="2">
        <v>112.33000180000001</v>
      </c>
      <c r="D2645" s="2">
        <v>109.8000031</v>
      </c>
      <c r="E2645" s="2">
        <v>111.4499969</v>
      </c>
      <c r="F2645" s="2">
        <v>111.0258865</v>
      </c>
      <c r="G2645" s="2">
        <v>35093800</v>
      </c>
      <c r="H2645" s="2" cm="1">
        <f t="array" ref="H2645">IF(ROW()=ROW(Stocks[#Headers])+1, 0, Stocks[[#This Row],[Date]] - INDEX(Stocks[Date], ROW()-ROW(Stocks[#Headers])))</f>
        <v>0</v>
      </c>
    </row>
    <row r="2646" spans="1:8" x14ac:dyDescent="0.3">
      <c r="A2646" s="1">
        <v>44883</v>
      </c>
      <c r="B2646" s="2">
        <v>113.8000031</v>
      </c>
      <c r="C2646" s="2">
        <v>114.3199997</v>
      </c>
      <c r="D2646" s="2">
        <v>110.6200027</v>
      </c>
      <c r="E2646" s="2">
        <v>112.0500031</v>
      </c>
      <c r="F2646" s="2">
        <v>111.6236115</v>
      </c>
      <c r="G2646" s="2">
        <v>33357700</v>
      </c>
      <c r="H2646" s="2" cm="1">
        <f t="array" ref="H2646">IF(ROW()=ROW(Stocks[#Headers])+1, 0, Stocks[[#This Row],[Date]] - INDEX(Stocks[Date], ROW()-ROW(Stocks[#Headers])))</f>
        <v>0</v>
      </c>
    </row>
    <row r="2647" spans="1:8" x14ac:dyDescent="0.3">
      <c r="A2647" s="1">
        <v>44886</v>
      </c>
      <c r="B2647" s="2">
        <v>111.5199966</v>
      </c>
      <c r="C2647" s="2">
        <v>112.3700027</v>
      </c>
      <c r="D2647" s="2">
        <v>109.1900024</v>
      </c>
      <c r="E2647" s="2">
        <v>109.86000060000001</v>
      </c>
      <c r="F2647" s="2">
        <v>109.4419327</v>
      </c>
      <c r="G2647" s="2">
        <v>24351100</v>
      </c>
      <c r="H2647" s="2" cm="1">
        <f t="array" ref="H2647">IF(ROW()=ROW(Stocks[#Headers])+1, 0, Stocks[[#This Row],[Date]] - INDEX(Stocks[Date], ROW()-ROW(Stocks[#Headers])))</f>
        <v>0</v>
      </c>
    </row>
    <row r="2648" spans="1:8" x14ac:dyDescent="0.3">
      <c r="A2648" s="1">
        <v>44887</v>
      </c>
      <c r="B2648" s="2">
        <v>109.86000060000001</v>
      </c>
      <c r="C2648" s="2">
        <v>111.6200027</v>
      </c>
      <c r="D2648" s="2">
        <v>108.3199997</v>
      </c>
      <c r="E2648" s="2">
        <v>111.4400024</v>
      </c>
      <c r="F2648" s="2">
        <v>111.0159302</v>
      </c>
      <c r="G2648" s="2">
        <v>29029000</v>
      </c>
      <c r="H2648" s="2" cm="1">
        <f t="array" ref="H2648">IF(ROW()=ROW(Stocks[#Headers])+1, 0, Stocks[[#This Row],[Date]] - INDEX(Stocks[Date], ROW()-ROW(Stocks[#Headers])))</f>
        <v>0</v>
      </c>
    </row>
    <row r="2649" spans="1:8" x14ac:dyDescent="0.3">
      <c r="A2649" s="1">
        <v>44888</v>
      </c>
      <c r="B2649" s="2">
        <v>111.7200012</v>
      </c>
      <c r="C2649" s="2">
        <v>112.66999819999999</v>
      </c>
      <c r="D2649" s="2">
        <v>110.7300034</v>
      </c>
      <c r="E2649" s="2">
        <v>112.23999790000001</v>
      </c>
      <c r="F2649" s="2">
        <v>111.8128815</v>
      </c>
      <c r="G2649" s="2">
        <v>21343100</v>
      </c>
      <c r="H2649" s="2" cm="1">
        <f t="array" ref="H2649">IF(ROW()=ROW(Stocks[#Headers])+1, 0, Stocks[[#This Row],[Date]] - INDEX(Stocks[Date], ROW()-ROW(Stocks[#Headers])))</f>
        <v>0</v>
      </c>
    </row>
    <row r="2650" spans="1:8" x14ac:dyDescent="0.3">
      <c r="A2650" s="1">
        <v>44890</v>
      </c>
      <c r="B2650" s="2">
        <v>111.3000031</v>
      </c>
      <c r="C2650" s="2">
        <v>112.7300034</v>
      </c>
      <c r="D2650" s="2">
        <v>111.0199966</v>
      </c>
      <c r="E2650" s="2">
        <v>111.4100037</v>
      </c>
      <c r="F2650" s="2">
        <v>110.9860382</v>
      </c>
      <c r="G2650" s="2">
        <v>12007600</v>
      </c>
      <c r="H2650" s="2" cm="1">
        <f t="array" ref="H2650">IF(ROW()=ROW(Stocks[#Headers])+1, 0, Stocks[[#This Row],[Date]] - INDEX(Stocks[Date], ROW()-ROW(Stocks[#Headers])))</f>
        <v>0</v>
      </c>
    </row>
    <row r="2651" spans="1:8" x14ac:dyDescent="0.3">
      <c r="A2651" s="1">
        <v>44893</v>
      </c>
      <c r="B2651" s="2">
        <v>110.7799988</v>
      </c>
      <c r="C2651" s="2">
        <v>112.0400009</v>
      </c>
      <c r="D2651" s="2">
        <v>108.3799973</v>
      </c>
      <c r="E2651" s="2">
        <v>108.7799988</v>
      </c>
      <c r="F2651" s="2">
        <v>108.3660507</v>
      </c>
      <c r="G2651" s="2">
        <v>23309400</v>
      </c>
      <c r="H2651" s="2" cm="1">
        <f t="array" ref="H2651">IF(ROW()=ROW(Stocks[#Headers])+1, 0, Stocks[[#This Row],[Date]] - INDEX(Stocks[Date], ROW()-ROW(Stocks[#Headers])))</f>
        <v>0</v>
      </c>
    </row>
    <row r="2652" spans="1:8" x14ac:dyDescent="0.3">
      <c r="A2652" s="1">
        <v>44894</v>
      </c>
      <c r="B2652" s="2">
        <v>109.5400009</v>
      </c>
      <c r="C2652" s="2">
        <v>110.9400024</v>
      </c>
      <c r="D2652" s="2">
        <v>108.5400009</v>
      </c>
      <c r="E2652" s="2">
        <v>109.4599991</v>
      </c>
      <c r="F2652" s="2">
        <v>109.043457</v>
      </c>
      <c r="G2652" s="2">
        <v>23899200</v>
      </c>
      <c r="H2652" s="2" cm="1">
        <f t="array" ref="H2652">IF(ROW()=ROW(Stocks[#Headers])+1, 0, Stocks[[#This Row],[Date]] - INDEX(Stocks[Date], ROW()-ROW(Stocks[#Headers])))</f>
        <v>0</v>
      </c>
    </row>
    <row r="2653" spans="1:8" x14ac:dyDescent="0.3">
      <c r="A2653" s="1">
        <v>44895</v>
      </c>
      <c r="B2653" s="2">
        <v>109.51000209999999</v>
      </c>
      <c r="C2653" s="2">
        <v>118.1600037</v>
      </c>
      <c r="D2653" s="2">
        <v>109.3799973</v>
      </c>
      <c r="E2653" s="2">
        <v>118.0999985</v>
      </c>
      <c r="F2653" s="2">
        <v>117.65058139999999</v>
      </c>
      <c r="G2653" s="2">
        <v>43348600</v>
      </c>
      <c r="H2653" s="2" cm="1">
        <f t="array" ref="H2653">IF(ROW()=ROW(Stocks[#Headers])+1, 0, Stocks[[#This Row],[Date]] - INDEX(Stocks[Date], ROW()-ROW(Stocks[#Headers])))</f>
        <v>0</v>
      </c>
    </row>
    <row r="2654" spans="1:8" x14ac:dyDescent="0.3">
      <c r="A2654" s="1">
        <v>44896</v>
      </c>
      <c r="B2654" s="2">
        <v>119.1999969</v>
      </c>
      <c r="C2654" s="2">
        <v>121.1999969</v>
      </c>
      <c r="D2654" s="2">
        <v>118.4000015</v>
      </c>
      <c r="E2654" s="2">
        <v>120.4400024</v>
      </c>
      <c r="F2654" s="2">
        <v>119.9816742</v>
      </c>
      <c r="G2654" s="2">
        <v>36551400</v>
      </c>
      <c r="H2654" s="2" cm="1">
        <f t="array" ref="H2654">IF(ROW()=ROW(Stocks[#Headers])+1, 0, Stocks[[#This Row],[Date]] - INDEX(Stocks[Date], ROW()-ROW(Stocks[#Headers])))</f>
        <v>0</v>
      </c>
    </row>
    <row r="2655" spans="1:8" x14ac:dyDescent="0.3">
      <c r="A2655" s="1">
        <v>44897</v>
      </c>
      <c r="B2655" s="2">
        <v>117.83000180000001</v>
      </c>
      <c r="C2655" s="2">
        <v>124.0400009</v>
      </c>
      <c r="D2655" s="2">
        <v>117.61000060000001</v>
      </c>
      <c r="E2655" s="2">
        <v>123.48999790000001</v>
      </c>
      <c r="F2655" s="2">
        <v>123.0200729</v>
      </c>
      <c r="G2655" s="2">
        <v>39950500</v>
      </c>
      <c r="H2655" s="2" cm="1">
        <f t="array" ref="H2655">IF(ROW()=ROW(Stocks[#Headers])+1, 0, Stocks[[#This Row],[Date]] - INDEX(Stocks[Date], ROW()-ROW(Stocks[#Headers])))</f>
        <v>0</v>
      </c>
    </row>
    <row r="2656" spans="1:8" x14ac:dyDescent="0.3">
      <c r="A2656" s="1">
        <v>44900</v>
      </c>
      <c r="B2656" s="2">
        <v>121.75</v>
      </c>
      <c r="C2656" s="2">
        <v>124.66999819999999</v>
      </c>
      <c r="D2656" s="2">
        <v>121.3499985</v>
      </c>
      <c r="E2656" s="2">
        <v>122.4300003</v>
      </c>
      <c r="F2656" s="2">
        <v>121.9641113</v>
      </c>
      <c r="G2656" s="2">
        <v>35474900</v>
      </c>
      <c r="H2656" s="2" cm="1">
        <f t="array" ref="H2656">IF(ROW()=ROW(Stocks[#Headers])+1, 0, Stocks[[#This Row],[Date]] - INDEX(Stocks[Date], ROW()-ROW(Stocks[#Headers])))</f>
        <v>0</v>
      </c>
    </row>
    <row r="2657" spans="1:8" x14ac:dyDescent="0.3">
      <c r="A2657" s="1">
        <v>44901</v>
      </c>
      <c r="B2657" s="2">
        <v>119.9100037</v>
      </c>
      <c r="C2657" s="2">
        <v>120.5500031</v>
      </c>
      <c r="D2657" s="2">
        <v>113.73999790000001</v>
      </c>
      <c r="E2657" s="2">
        <v>114.1200027</v>
      </c>
      <c r="F2657" s="2">
        <v>113.6857376</v>
      </c>
      <c r="G2657" s="2">
        <v>43689200</v>
      </c>
      <c r="H2657" s="2" cm="1">
        <f t="array" ref="H2657">IF(ROW()=ROW(Stocks[#Headers])+1, 0, Stocks[[#This Row],[Date]] - INDEX(Stocks[Date], ROW()-ROW(Stocks[#Headers])))</f>
        <v>0</v>
      </c>
    </row>
    <row r="2658" spans="1:8" x14ac:dyDescent="0.3">
      <c r="A2658" s="1">
        <v>44902</v>
      </c>
      <c r="B2658" s="2">
        <v>113.76000209999999</v>
      </c>
      <c r="C2658" s="2">
        <v>115.8799973</v>
      </c>
      <c r="D2658" s="2">
        <v>112.8799973</v>
      </c>
      <c r="E2658" s="2">
        <v>113.9300003</v>
      </c>
      <c r="F2658" s="2">
        <v>113.4964523</v>
      </c>
      <c r="G2658" s="2">
        <v>29461100</v>
      </c>
      <c r="H2658" s="2" cm="1">
        <f t="array" ref="H2658">IF(ROW()=ROW(Stocks[#Headers])+1, 0, Stocks[[#This Row],[Date]] - INDEX(Stocks[Date], ROW()-ROW(Stocks[#Headers])))</f>
        <v>0</v>
      </c>
    </row>
    <row r="2659" spans="1:8" x14ac:dyDescent="0.3">
      <c r="A2659" s="1">
        <v>44903</v>
      </c>
      <c r="B2659" s="2">
        <v>116.38999939999999</v>
      </c>
      <c r="C2659" s="2">
        <v>117.3399963</v>
      </c>
      <c r="D2659" s="2">
        <v>114.5899963</v>
      </c>
      <c r="E2659" s="2">
        <v>115.33000180000001</v>
      </c>
      <c r="F2659" s="2">
        <v>114.89112849999999</v>
      </c>
      <c r="G2659" s="2">
        <v>30619400</v>
      </c>
      <c r="H2659" s="2" cm="1">
        <f t="array" ref="H2659">IF(ROW()=ROW(Stocks[#Headers])+1, 0, Stocks[[#This Row],[Date]] - INDEX(Stocks[Date], ROW()-ROW(Stocks[#Headers])))</f>
        <v>0</v>
      </c>
    </row>
    <row r="2660" spans="1:8" x14ac:dyDescent="0.3">
      <c r="A2660" s="1">
        <v>44904</v>
      </c>
      <c r="B2660" s="2">
        <v>115.3000031</v>
      </c>
      <c r="C2660" s="2">
        <v>117.5400009</v>
      </c>
      <c r="D2660" s="2">
        <v>113.8700027</v>
      </c>
      <c r="E2660" s="2">
        <v>115.9000015</v>
      </c>
      <c r="F2660" s="2">
        <v>115.4589615</v>
      </c>
      <c r="G2660" s="2">
        <v>26033400</v>
      </c>
      <c r="H2660" s="2" cm="1">
        <f t="array" ref="H2660">IF(ROW()=ROW(Stocks[#Headers])+1, 0, Stocks[[#This Row],[Date]] - INDEX(Stocks[Date], ROW()-ROW(Stocks[#Headers])))</f>
        <v>0</v>
      </c>
    </row>
    <row r="2661" spans="1:8" x14ac:dyDescent="0.3">
      <c r="A2661" s="1">
        <v>44907</v>
      </c>
      <c r="B2661" s="2">
        <v>115.1800003</v>
      </c>
      <c r="C2661" s="2">
        <v>115.7200012</v>
      </c>
      <c r="D2661" s="2">
        <v>113.13999939999999</v>
      </c>
      <c r="E2661" s="2">
        <v>114.7099991</v>
      </c>
      <c r="F2661" s="2">
        <v>114.2734833</v>
      </c>
      <c r="G2661" s="2">
        <v>24747100</v>
      </c>
      <c r="H2661" s="2" cm="1">
        <f t="array" ref="H2661">IF(ROW()=ROW(Stocks[#Headers])+1, 0, Stocks[[#This Row],[Date]] - INDEX(Stocks[Date], ROW()-ROW(Stocks[#Headers])))</f>
        <v>0</v>
      </c>
    </row>
    <row r="2662" spans="1:8" x14ac:dyDescent="0.3">
      <c r="A2662" s="1">
        <v>44908</v>
      </c>
      <c r="B2662" s="2">
        <v>122.1299973</v>
      </c>
      <c r="C2662" s="2">
        <v>123.3000031</v>
      </c>
      <c r="D2662" s="2">
        <v>118.63999939999999</v>
      </c>
      <c r="E2662" s="2">
        <v>120.1500015</v>
      </c>
      <c r="F2662" s="2">
        <v>119.6927795</v>
      </c>
      <c r="G2662" s="2">
        <v>44701100</v>
      </c>
      <c r="H2662" s="2" cm="1">
        <f t="array" ref="H2662">IF(ROW()=ROW(Stocks[#Headers])+1, 0, Stocks[[#This Row],[Date]] - INDEX(Stocks[Date], ROW()-ROW(Stocks[#Headers])))</f>
        <v>0</v>
      </c>
    </row>
    <row r="2663" spans="1:8" x14ac:dyDescent="0.3">
      <c r="A2663" s="1">
        <v>44909</v>
      </c>
      <c r="B2663" s="2">
        <v>119.38999939999999</v>
      </c>
      <c r="C2663" s="2">
        <v>124.13999939999999</v>
      </c>
      <c r="D2663" s="2">
        <v>119.38999939999999</v>
      </c>
      <c r="E2663" s="2">
        <v>121.5899963</v>
      </c>
      <c r="F2663" s="2">
        <v>121.12729640000001</v>
      </c>
      <c r="G2663" s="2">
        <v>36922000</v>
      </c>
      <c r="H2663" s="2" cm="1">
        <f t="array" ref="H2663">IF(ROW()=ROW(Stocks[#Headers])+1, 0, Stocks[[#This Row],[Date]] - INDEX(Stocks[Date], ROW()-ROW(Stocks[#Headers])))</f>
        <v>0</v>
      </c>
    </row>
    <row r="2664" spans="1:8" x14ac:dyDescent="0.3">
      <c r="A2664" s="1">
        <v>44910</v>
      </c>
      <c r="B2664" s="2">
        <v>118.33000180000001</v>
      </c>
      <c r="C2664" s="2">
        <v>118.6299973</v>
      </c>
      <c r="D2664" s="2">
        <v>114.01000209999999</v>
      </c>
      <c r="E2664" s="2">
        <v>116.1500015</v>
      </c>
      <c r="F2664" s="2">
        <v>115.7080078</v>
      </c>
      <c r="G2664" s="2">
        <v>34531000</v>
      </c>
      <c r="H2664" s="2" cm="1">
        <f t="array" ref="H2664">IF(ROW()=ROW(Stocks[#Headers])+1, 0, Stocks[[#This Row],[Date]] - INDEX(Stocks[Date], ROW()-ROW(Stocks[#Headers])))</f>
        <v>0</v>
      </c>
    </row>
    <row r="2665" spans="1:8" x14ac:dyDescent="0.3">
      <c r="A2665" s="1">
        <v>44911</v>
      </c>
      <c r="B2665" s="2">
        <v>120.2300034</v>
      </c>
      <c r="C2665" s="2">
        <v>123.3099976</v>
      </c>
      <c r="D2665" s="2">
        <v>118.8199997</v>
      </c>
      <c r="E2665" s="2">
        <v>119.4300003</v>
      </c>
      <c r="F2665" s="2">
        <v>118.97551730000001</v>
      </c>
      <c r="G2665" s="2">
        <v>67064000</v>
      </c>
      <c r="H2665" s="2" cm="1">
        <f t="array" ref="H2665">IF(ROW()=ROW(Stocks[#Headers])+1, 0, Stocks[[#This Row],[Date]] - INDEX(Stocks[Date], ROW()-ROW(Stocks[#Headers])))</f>
        <v>0</v>
      </c>
    </row>
    <row r="2666" spans="1:8" x14ac:dyDescent="0.3">
      <c r="A2666" s="1">
        <v>44914</v>
      </c>
      <c r="B2666" s="2">
        <v>116.83000180000001</v>
      </c>
      <c r="C2666" s="2">
        <v>117.8000031</v>
      </c>
      <c r="D2666" s="2">
        <v>114.33000180000001</v>
      </c>
      <c r="E2666" s="2">
        <v>114.4800034</v>
      </c>
      <c r="F2666" s="2">
        <v>114.04436490000001</v>
      </c>
      <c r="G2666" s="2">
        <v>29769900</v>
      </c>
      <c r="H2666" s="2" cm="1">
        <f t="array" ref="H2666">IF(ROW()=ROW(Stocks[#Headers])+1, 0, Stocks[[#This Row],[Date]] - INDEX(Stocks[Date], ROW()-ROW(Stocks[#Headers])))</f>
        <v>0</v>
      </c>
    </row>
    <row r="2667" spans="1:8" x14ac:dyDescent="0.3">
      <c r="A2667" s="1">
        <v>44915</v>
      </c>
      <c r="B2667" s="2">
        <v>113.26000209999999</v>
      </c>
      <c r="C2667" s="2">
        <v>117.33000180000001</v>
      </c>
      <c r="D2667" s="2">
        <v>112.4599991</v>
      </c>
      <c r="E2667" s="2">
        <v>117.0899963</v>
      </c>
      <c r="F2667" s="2">
        <v>116.6444168</v>
      </c>
      <c r="G2667" s="2">
        <v>28742500</v>
      </c>
      <c r="H2667" s="2" cm="1">
        <f t="array" ref="H2667">IF(ROW()=ROW(Stocks[#Headers])+1, 0, Stocks[[#This Row],[Date]] - INDEX(Stocks[Date], ROW()-ROW(Stocks[#Headers])))</f>
        <v>0</v>
      </c>
    </row>
    <row r="2668" spans="1:8" x14ac:dyDescent="0.3">
      <c r="A2668" s="1">
        <v>44916</v>
      </c>
      <c r="B2668" s="2">
        <v>116.6999969</v>
      </c>
      <c r="C2668" s="2">
        <v>120.3399963</v>
      </c>
      <c r="D2668" s="2">
        <v>115.6200027</v>
      </c>
      <c r="E2668" s="2">
        <v>119.76000209999999</v>
      </c>
      <c r="F2668" s="2">
        <v>119.3042679</v>
      </c>
      <c r="G2668" s="2">
        <v>20392800</v>
      </c>
      <c r="H2668" s="2" cm="1">
        <f t="array" ref="H2668">IF(ROW()=ROW(Stocks[#Headers])+1, 0, Stocks[[#This Row],[Date]] - INDEX(Stocks[Date], ROW()-ROW(Stocks[#Headers])))</f>
        <v>0</v>
      </c>
    </row>
    <row r="2669" spans="1:8" x14ac:dyDescent="0.3">
      <c r="A2669" s="1">
        <v>44917</v>
      </c>
      <c r="B2669" s="2">
        <v>117.1999969</v>
      </c>
      <c r="C2669" s="2">
        <v>118.6200027</v>
      </c>
      <c r="D2669" s="2">
        <v>114.3799973</v>
      </c>
      <c r="E2669" s="2">
        <v>117.1200027</v>
      </c>
      <c r="F2669" s="2">
        <v>116.67430880000001</v>
      </c>
      <c r="G2669" s="2">
        <v>23618100</v>
      </c>
      <c r="H2669" s="2" cm="1">
        <f t="array" ref="H2669">IF(ROW()=ROW(Stocks[#Headers])+1, 0, Stocks[[#This Row],[Date]] - INDEX(Stocks[Date], ROW()-ROW(Stocks[#Headers])))</f>
        <v>0</v>
      </c>
    </row>
    <row r="2670" spans="1:8" x14ac:dyDescent="0.3">
      <c r="A2670" s="1">
        <v>44918</v>
      </c>
      <c r="B2670" s="2">
        <v>116.0299988</v>
      </c>
      <c r="C2670" s="2">
        <v>118.1800003</v>
      </c>
      <c r="D2670" s="2">
        <v>115.5400009</v>
      </c>
      <c r="E2670" s="2">
        <v>118.0400009</v>
      </c>
      <c r="F2670" s="2">
        <v>117.5908127</v>
      </c>
      <c r="G2670" s="2">
        <v>17796600</v>
      </c>
      <c r="H2670" s="2" cm="1">
        <f t="array" ref="H2670">IF(ROW()=ROW(Stocks[#Headers])+1, 0, Stocks[[#This Row],[Date]] - INDEX(Stocks[Date], ROW()-ROW(Stocks[#Headers])))</f>
        <v>0</v>
      </c>
    </row>
    <row r="2671" spans="1:8" x14ac:dyDescent="0.3">
      <c r="A2671" s="1">
        <v>44922</v>
      </c>
      <c r="B2671" s="2">
        <v>117.9300003</v>
      </c>
      <c r="C2671" s="2">
        <v>118.5999985</v>
      </c>
      <c r="D2671" s="2">
        <v>116.0500031</v>
      </c>
      <c r="E2671" s="2">
        <v>116.8799973</v>
      </c>
      <c r="F2671" s="2">
        <v>116.4352112</v>
      </c>
      <c r="G2671" s="2">
        <v>21392300</v>
      </c>
      <c r="H2671" s="2" cm="1">
        <f t="array" ref="H2671">IF(ROW()=ROW(Stocks[#Headers])+1, 0, Stocks[[#This Row],[Date]] - INDEX(Stocks[Date], ROW()-ROW(Stocks[#Headers])))</f>
        <v>0</v>
      </c>
    </row>
    <row r="2672" spans="1:8" x14ac:dyDescent="0.3">
      <c r="A2672" s="1">
        <v>44923</v>
      </c>
      <c r="B2672" s="2">
        <v>116.25</v>
      </c>
      <c r="C2672" s="2">
        <v>118.1500015</v>
      </c>
      <c r="D2672" s="2">
        <v>115.51000209999999</v>
      </c>
      <c r="E2672" s="2">
        <v>115.6200027</v>
      </c>
      <c r="F2672" s="2">
        <v>115.18002319999999</v>
      </c>
      <c r="G2672" s="2">
        <v>19612500</v>
      </c>
      <c r="H2672" s="2" cm="1">
        <f t="array" ref="H2672">IF(ROW()=ROW(Stocks[#Headers])+1, 0, Stocks[[#This Row],[Date]] - INDEX(Stocks[Date], ROW()-ROW(Stocks[#Headers])))</f>
        <v>0</v>
      </c>
    </row>
    <row r="2673" spans="1:8" x14ac:dyDescent="0.3">
      <c r="A2673" s="1">
        <v>44924</v>
      </c>
      <c r="B2673" s="2">
        <v>116.4000015</v>
      </c>
      <c r="C2673" s="2">
        <v>121.0299988</v>
      </c>
      <c r="D2673" s="2">
        <v>115.7699966</v>
      </c>
      <c r="E2673" s="2">
        <v>120.26000209999999</v>
      </c>
      <c r="F2673" s="2">
        <v>119.8023682</v>
      </c>
      <c r="G2673" s="2">
        <v>22366200</v>
      </c>
      <c r="H2673" s="2" cm="1">
        <f t="array" ref="H2673">IF(ROW()=ROW(Stocks[#Headers])+1, 0, Stocks[[#This Row],[Date]] - INDEX(Stocks[Date], ROW()-ROW(Stocks[#Headers])))</f>
        <v>0</v>
      </c>
    </row>
    <row r="2674" spans="1:8" x14ac:dyDescent="0.3">
      <c r="A2674" s="1">
        <v>44925</v>
      </c>
      <c r="B2674" s="2">
        <v>118.1600037</v>
      </c>
      <c r="C2674" s="2">
        <v>120.41999819999999</v>
      </c>
      <c r="D2674" s="2">
        <v>117.73999790000001</v>
      </c>
      <c r="E2674" s="2">
        <v>120.3399963</v>
      </c>
      <c r="F2674" s="2">
        <v>119.8820496</v>
      </c>
      <c r="G2674" s="2">
        <v>19583800</v>
      </c>
      <c r="H2674" s="2" cm="1">
        <f t="array" ref="H2674">IF(ROW()=ROW(Stocks[#Headers])+1, 0, Stocks[[#This Row],[Date]] - INDEX(Stocks[Date], ROW()-ROW(Stocks[#Headers])))</f>
        <v>0</v>
      </c>
    </row>
    <row r="2675" spans="1:8" x14ac:dyDescent="0.3">
      <c r="A2675" s="1">
        <v>44929</v>
      </c>
      <c r="B2675" s="2">
        <v>122.8199997</v>
      </c>
      <c r="C2675" s="2">
        <v>126.3700027</v>
      </c>
      <c r="D2675" s="2">
        <v>122.2799988</v>
      </c>
      <c r="E2675" s="2">
        <v>124.73999790000001</v>
      </c>
      <c r="F2675" s="2">
        <v>124.2653122</v>
      </c>
      <c r="G2675" s="2">
        <v>35528500</v>
      </c>
      <c r="H2675" s="2" cm="1">
        <f t="array" ref="H2675">IF(ROW()=ROW(Stocks[#Headers])+1, 0, Stocks[[#This Row],[Date]] - INDEX(Stocks[Date], ROW()-ROW(Stocks[#Headers])))</f>
        <v>0</v>
      </c>
    </row>
    <row r="2676" spans="1:8" x14ac:dyDescent="0.3">
      <c r="A2676" s="1">
        <v>44930</v>
      </c>
      <c r="B2676" s="2">
        <v>127.3799973</v>
      </c>
      <c r="C2676" s="2">
        <v>129.0500031</v>
      </c>
      <c r="D2676" s="2">
        <v>125.8499985</v>
      </c>
      <c r="E2676" s="2">
        <v>127.3700027</v>
      </c>
      <c r="F2676" s="2">
        <v>126.88530729999999</v>
      </c>
      <c r="G2676" s="2">
        <v>32397100</v>
      </c>
      <c r="H2676" s="2" cm="1">
        <f t="array" ref="H2676">IF(ROW()=ROW(Stocks[#Headers])+1, 0, Stocks[[#This Row],[Date]] - INDEX(Stocks[Date], ROW()-ROW(Stocks[#Headers])))</f>
        <v>0</v>
      </c>
    </row>
    <row r="2677" spans="1:8" x14ac:dyDescent="0.3">
      <c r="A2677" s="1">
        <v>44931</v>
      </c>
      <c r="B2677" s="2">
        <v>126.1299973</v>
      </c>
      <c r="C2677" s="2">
        <v>128.52000430000001</v>
      </c>
      <c r="D2677" s="2">
        <v>124.5400009</v>
      </c>
      <c r="E2677" s="2">
        <v>126.9400024</v>
      </c>
      <c r="F2677" s="2">
        <v>126.4569473</v>
      </c>
      <c r="G2677" s="2">
        <v>25447100</v>
      </c>
      <c r="H2677" s="2" cm="1">
        <f t="array" ref="H2677">IF(ROW()=ROW(Stocks[#Headers])+1, 0, Stocks[[#This Row],[Date]] - INDEX(Stocks[Date], ROW()-ROW(Stocks[#Headers])))</f>
        <v>0</v>
      </c>
    </row>
    <row r="2678" spans="1:8" x14ac:dyDescent="0.3">
      <c r="A2678" s="1">
        <v>44932</v>
      </c>
      <c r="B2678" s="2">
        <v>128.97000120000001</v>
      </c>
      <c r="C2678" s="2">
        <v>130.33000179999999</v>
      </c>
      <c r="D2678" s="2">
        <v>126.0400009</v>
      </c>
      <c r="E2678" s="2">
        <v>130.02000430000001</v>
      </c>
      <c r="F2678" s="2">
        <v>129.525238</v>
      </c>
      <c r="G2678" s="2">
        <v>27584500</v>
      </c>
      <c r="H2678" s="2" cm="1">
        <f t="array" ref="H2678">IF(ROW()=ROW(Stocks[#Headers])+1, 0, Stocks[[#This Row],[Date]] - INDEX(Stocks[Date], ROW()-ROW(Stocks[#Headers])))</f>
        <v>0</v>
      </c>
    </row>
    <row r="2679" spans="1:8" x14ac:dyDescent="0.3">
      <c r="A2679" s="1">
        <v>44935</v>
      </c>
      <c r="B2679" s="2">
        <v>131.1600037</v>
      </c>
      <c r="C2679" s="2">
        <v>132.9499969</v>
      </c>
      <c r="D2679" s="2">
        <v>129.27999879999999</v>
      </c>
      <c r="E2679" s="2">
        <v>129.47000120000001</v>
      </c>
      <c r="F2679" s="2">
        <v>128.97732540000001</v>
      </c>
      <c r="G2679" s="2">
        <v>26649100</v>
      </c>
      <c r="H2679" s="2" cm="1">
        <f t="array" ref="H2679">IF(ROW()=ROW(Stocks[#Headers])+1, 0, Stocks[[#This Row],[Date]] - INDEX(Stocks[Date], ROW()-ROW(Stocks[#Headers])))</f>
        <v>0</v>
      </c>
    </row>
    <row r="2680" spans="1:8" x14ac:dyDescent="0.3">
      <c r="A2680" s="1">
        <v>44936</v>
      </c>
      <c r="B2680" s="2">
        <v>127.2699966</v>
      </c>
      <c r="C2680" s="2">
        <v>133.4400024</v>
      </c>
      <c r="D2680" s="2">
        <v>127.1500015</v>
      </c>
      <c r="E2680" s="2">
        <v>132.9900055</v>
      </c>
      <c r="F2680" s="2">
        <v>132.48391720000001</v>
      </c>
      <c r="G2680" s="2">
        <v>28684400</v>
      </c>
      <c r="H2680" s="2" cm="1">
        <f t="array" ref="H2680">IF(ROW()=ROW(Stocks[#Headers])+1, 0, Stocks[[#This Row],[Date]] - INDEX(Stocks[Date], ROW()-ROW(Stocks[#Headers])))</f>
        <v>0</v>
      </c>
    </row>
    <row r="2681" spans="1:8" x14ac:dyDescent="0.3">
      <c r="A2681" s="1">
        <v>44937</v>
      </c>
      <c r="B2681" s="2">
        <v>130.96000670000001</v>
      </c>
      <c r="C2681" s="2">
        <v>133.8500061</v>
      </c>
      <c r="D2681" s="2">
        <v>130.3399963</v>
      </c>
      <c r="E2681" s="2">
        <v>132.88999939999999</v>
      </c>
      <c r="F2681" s="2">
        <v>132.38430790000001</v>
      </c>
      <c r="G2681" s="2">
        <v>25423000</v>
      </c>
      <c r="H2681" s="2" cm="1">
        <f t="array" ref="H2681">IF(ROW()=ROW(Stocks[#Headers])+1, 0, Stocks[[#This Row],[Date]] - INDEX(Stocks[Date], ROW()-ROW(Stocks[#Headers])))</f>
        <v>0</v>
      </c>
    </row>
    <row r="2682" spans="1:8" x14ac:dyDescent="0.3">
      <c r="A2682" s="1">
        <v>44938</v>
      </c>
      <c r="B2682" s="2">
        <v>133.4400024</v>
      </c>
      <c r="C2682" s="2">
        <v>137.67999270000001</v>
      </c>
      <c r="D2682" s="2">
        <v>131.7599945</v>
      </c>
      <c r="E2682" s="2">
        <v>136.71000670000001</v>
      </c>
      <c r="F2682" s="2">
        <v>136.1897736</v>
      </c>
      <c r="G2682" s="2">
        <v>30757700</v>
      </c>
      <c r="H2682" s="2" cm="1">
        <f t="array" ref="H2682">IF(ROW()=ROW(Stocks[#Headers])+1, 0, Stocks[[#This Row],[Date]] - INDEX(Stocks[Date], ROW()-ROW(Stocks[#Headers])))</f>
        <v>0</v>
      </c>
    </row>
    <row r="2683" spans="1:8" x14ac:dyDescent="0.3">
      <c r="A2683" s="1">
        <v>44939</v>
      </c>
      <c r="B2683" s="2">
        <v>134.97000120000001</v>
      </c>
      <c r="C2683" s="2">
        <v>137.38999939999999</v>
      </c>
      <c r="D2683" s="2">
        <v>134.8399963</v>
      </c>
      <c r="E2683" s="2">
        <v>136.97999569999999</v>
      </c>
      <c r="F2683" s="2">
        <v>136.45872499999999</v>
      </c>
      <c r="G2683" s="2">
        <v>22423800</v>
      </c>
      <c r="H2683" s="2" cm="1">
        <f t="array" ref="H2683">IF(ROW()=ROW(Stocks[#Headers])+1, 0, Stocks[[#This Row],[Date]] - INDEX(Stocks[Date], ROW()-ROW(Stocks[#Headers])))</f>
        <v>0</v>
      </c>
    </row>
    <row r="2684" spans="1:8" x14ac:dyDescent="0.3">
      <c r="A2684" s="1">
        <v>44943</v>
      </c>
      <c r="B2684" s="2">
        <v>136.17999270000001</v>
      </c>
      <c r="C2684" s="2">
        <v>136.75</v>
      </c>
      <c r="D2684" s="2">
        <v>134.25</v>
      </c>
      <c r="E2684" s="2">
        <v>135.36000060000001</v>
      </c>
      <c r="F2684" s="2">
        <v>134.84490969999999</v>
      </c>
      <c r="G2684" s="2">
        <v>21147600</v>
      </c>
      <c r="H2684" s="2" cm="1">
        <f t="array" ref="H2684">IF(ROW()=ROW(Stocks[#Headers])+1, 0, Stocks[[#This Row],[Date]] - INDEX(Stocks[Date], ROW()-ROW(Stocks[#Headers])))</f>
        <v>0</v>
      </c>
    </row>
    <row r="2685" spans="1:8" x14ac:dyDescent="0.3">
      <c r="A2685" s="1">
        <v>44944</v>
      </c>
      <c r="B2685" s="2">
        <v>135.8099976</v>
      </c>
      <c r="C2685" s="2">
        <v>137.25</v>
      </c>
      <c r="D2685" s="2">
        <v>132.8000031</v>
      </c>
      <c r="E2685" s="2">
        <v>133.02000430000001</v>
      </c>
      <c r="F2685" s="2">
        <v>132.5138092</v>
      </c>
      <c r="G2685" s="2">
        <v>20215500</v>
      </c>
      <c r="H2685" s="2" cm="1">
        <f t="array" ref="H2685">IF(ROW()=ROW(Stocks[#Headers])+1, 0, Stocks[[#This Row],[Date]] - INDEX(Stocks[Date], ROW()-ROW(Stocks[#Headers])))</f>
        <v>0</v>
      </c>
    </row>
    <row r="2686" spans="1:8" x14ac:dyDescent="0.3">
      <c r="A2686" s="1">
        <v>44945</v>
      </c>
      <c r="B2686" s="2">
        <v>132.4900055</v>
      </c>
      <c r="C2686" s="2">
        <v>137.4499969</v>
      </c>
      <c r="D2686" s="2">
        <v>132.13999939999999</v>
      </c>
      <c r="E2686" s="2">
        <v>136.1499939</v>
      </c>
      <c r="F2686" s="2">
        <v>135.63188170000001</v>
      </c>
      <c r="G2686" s="2">
        <v>28625200</v>
      </c>
      <c r="H2686" s="2" cm="1">
        <f t="array" ref="H2686">IF(ROW()=ROW(Stocks[#Headers])+1, 0, Stocks[[#This Row],[Date]] - INDEX(Stocks[Date], ROW()-ROW(Stocks[#Headers])))</f>
        <v>0</v>
      </c>
    </row>
    <row r="2687" spans="1:8" x14ac:dyDescent="0.3">
      <c r="A2687" s="1">
        <v>44946</v>
      </c>
      <c r="B2687" s="2">
        <v>135.88999939999999</v>
      </c>
      <c r="C2687" s="2">
        <v>139.9400024</v>
      </c>
      <c r="D2687" s="2">
        <v>134.61000060000001</v>
      </c>
      <c r="E2687" s="2">
        <v>139.36999510000001</v>
      </c>
      <c r="F2687" s="2">
        <v>138.83963009999999</v>
      </c>
      <c r="G2687" s="2">
        <v>28688600</v>
      </c>
      <c r="H2687" s="2" cm="1">
        <f t="array" ref="H2687">IF(ROW()=ROW(Stocks[#Headers])+1, 0, Stocks[[#This Row],[Date]] - INDEX(Stocks[Date], ROW()-ROW(Stocks[#Headers])))</f>
        <v>0</v>
      </c>
    </row>
    <row r="2688" spans="1:8" x14ac:dyDescent="0.3">
      <c r="A2688" s="1">
        <v>44949</v>
      </c>
      <c r="B2688" s="2">
        <v>139.28999329999999</v>
      </c>
      <c r="C2688" s="2">
        <v>143.7599945</v>
      </c>
      <c r="D2688" s="2">
        <v>138.6600037</v>
      </c>
      <c r="E2688" s="2">
        <v>143.27000430000001</v>
      </c>
      <c r="F2688" s="2">
        <v>142.72480770000001</v>
      </c>
      <c r="G2688" s="2">
        <v>27470100</v>
      </c>
      <c r="H2688" s="2" cm="1">
        <f t="array" ref="H2688">IF(ROW()=ROW(Stocks[#Headers])+1, 0, Stocks[[#This Row],[Date]] - INDEX(Stocks[Date], ROW()-ROW(Stocks[#Headers])))</f>
        <v>0</v>
      </c>
    </row>
    <row r="2689" spans="1:8" x14ac:dyDescent="0.3">
      <c r="A2689" s="1">
        <v>44950</v>
      </c>
      <c r="B2689" s="2">
        <v>141.6900024</v>
      </c>
      <c r="C2689" s="2">
        <v>145</v>
      </c>
      <c r="D2689" s="2">
        <v>141.36000060000001</v>
      </c>
      <c r="E2689" s="2">
        <v>143.13999939999999</v>
      </c>
      <c r="F2689" s="2">
        <v>142.5953064</v>
      </c>
      <c r="G2689" s="2">
        <v>21970200</v>
      </c>
      <c r="H2689" s="2" cm="1">
        <f t="array" ref="H2689">IF(ROW()=ROW(Stocks[#Headers])+1, 0, Stocks[[#This Row],[Date]] - INDEX(Stocks[Date], ROW()-ROW(Stocks[#Headers])))</f>
        <v>0</v>
      </c>
    </row>
    <row r="2690" spans="1:8" x14ac:dyDescent="0.3">
      <c r="A2690" s="1">
        <v>44951</v>
      </c>
      <c r="B2690" s="2">
        <v>141.22000120000001</v>
      </c>
      <c r="C2690" s="2">
        <v>143.16999820000001</v>
      </c>
      <c r="D2690" s="2">
        <v>140.3099976</v>
      </c>
      <c r="E2690" s="2">
        <v>141.5</v>
      </c>
      <c r="F2690" s="2">
        <v>140.9615326</v>
      </c>
      <c r="G2690" s="2">
        <v>26622000</v>
      </c>
      <c r="H2690" s="2" cm="1">
        <f t="array" ref="H2690">IF(ROW()=ROW(Stocks[#Headers])+1, 0, Stocks[[#This Row],[Date]] - INDEX(Stocks[Date], ROW()-ROW(Stocks[#Headers])))</f>
        <v>0</v>
      </c>
    </row>
    <row r="2691" spans="1:8" x14ac:dyDescent="0.3">
      <c r="A2691" s="1">
        <v>44952</v>
      </c>
      <c r="B2691" s="2">
        <v>144.3999939</v>
      </c>
      <c r="C2691" s="2">
        <v>147.5099945</v>
      </c>
      <c r="D2691" s="2">
        <v>143.3000031</v>
      </c>
      <c r="E2691" s="2">
        <v>147.3000031</v>
      </c>
      <c r="F2691" s="2">
        <v>146.73948669999999</v>
      </c>
      <c r="G2691" s="2">
        <v>25482100</v>
      </c>
      <c r="H2691" s="2" cm="1">
        <f t="array" ref="H2691">IF(ROW()=ROW(Stocks[#Headers])+1, 0, Stocks[[#This Row],[Date]] - INDEX(Stocks[Date], ROW()-ROW(Stocks[#Headers])))</f>
        <v>0</v>
      </c>
    </row>
    <row r="2692" spans="1:8" x14ac:dyDescent="0.3">
      <c r="A2692" s="1">
        <v>44953</v>
      </c>
      <c r="B2692" s="2">
        <v>148.2400055</v>
      </c>
      <c r="C2692" s="2">
        <v>153.1900024</v>
      </c>
      <c r="D2692" s="2">
        <v>147.38999939999999</v>
      </c>
      <c r="E2692" s="2">
        <v>151.7400055</v>
      </c>
      <c r="F2692" s="2">
        <v>151.16258239999999</v>
      </c>
      <c r="G2692" s="2">
        <v>35771900</v>
      </c>
      <c r="H2692" s="2" cm="1">
        <f t="array" ref="H2692">IF(ROW()=ROW(Stocks[#Headers])+1, 0, Stocks[[#This Row],[Date]] - INDEX(Stocks[Date], ROW()-ROW(Stocks[#Headers])))</f>
        <v>0</v>
      </c>
    </row>
    <row r="2693" spans="1:8" x14ac:dyDescent="0.3">
      <c r="A2693" s="1">
        <v>44956</v>
      </c>
      <c r="B2693" s="2">
        <v>149.4100037</v>
      </c>
      <c r="C2693" s="2">
        <v>151.11999510000001</v>
      </c>
      <c r="D2693" s="2">
        <v>146.9499969</v>
      </c>
      <c r="E2693" s="2">
        <v>147.0599976</v>
      </c>
      <c r="F2693" s="2">
        <v>146.5003662</v>
      </c>
      <c r="G2693" s="2">
        <v>28040100</v>
      </c>
      <c r="H2693" s="2" cm="1">
        <f t="array" ref="H2693">IF(ROW()=ROW(Stocks[#Headers])+1, 0, Stocks[[#This Row],[Date]] - INDEX(Stocks[Date], ROW()-ROW(Stocks[#Headers])))</f>
        <v>0</v>
      </c>
    </row>
    <row r="2694" spans="1:8" x14ac:dyDescent="0.3">
      <c r="A2694" s="1">
        <v>44957</v>
      </c>
      <c r="B2694" s="2">
        <v>147.9499969</v>
      </c>
      <c r="C2694" s="2">
        <v>149.88000489999999</v>
      </c>
      <c r="D2694" s="2">
        <v>147.52000430000001</v>
      </c>
      <c r="E2694" s="2">
        <v>148.97000120000001</v>
      </c>
      <c r="F2694" s="2">
        <v>148.4031067</v>
      </c>
      <c r="G2694" s="2">
        <v>29842100</v>
      </c>
      <c r="H2694" s="2" cm="1">
        <f t="array" ref="H2694">IF(ROW()=ROW(Stocks[#Headers])+1, 0, Stocks[[#This Row],[Date]] - INDEX(Stocks[Date], ROW()-ROW(Stocks[#Headers])))</f>
        <v>0</v>
      </c>
    </row>
    <row r="2695" spans="1:8" x14ac:dyDescent="0.3">
      <c r="A2695" s="1">
        <v>44958</v>
      </c>
      <c r="B2695" s="2">
        <v>148.02999879999999</v>
      </c>
      <c r="C2695" s="2">
        <v>153.58000179999999</v>
      </c>
      <c r="D2695" s="2">
        <v>147.0599976</v>
      </c>
      <c r="E2695" s="2">
        <v>153.11999510000001</v>
      </c>
      <c r="F2695" s="2">
        <v>152.53730770000001</v>
      </c>
      <c r="G2695" s="2">
        <v>55661000</v>
      </c>
      <c r="H2695" s="2" cm="1">
        <f t="array" ref="H2695">IF(ROW()=ROW(Stocks[#Headers])+1, 0, Stocks[[#This Row],[Date]] - INDEX(Stocks[Date], ROW()-ROW(Stocks[#Headers])))</f>
        <v>0</v>
      </c>
    </row>
    <row r="2696" spans="1:8" x14ac:dyDescent="0.3">
      <c r="A2696" s="1">
        <v>44959</v>
      </c>
      <c r="B2696" s="2">
        <v>183.38000489999999</v>
      </c>
      <c r="C2696" s="2">
        <v>197.1600037</v>
      </c>
      <c r="D2696" s="2">
        <v>180.1600037</v>
      </c>
      <c r="E2696" s="2">
        <v>188.77000430000001</v>
      </c>
      <c r="F2696" s="2">
        <v>188.05166629999999</v>
      </c>
      <c r="G2696" s="2">
        <v>150475700</v>
      </c>
      <c r="H2696" s="2" cm="1">
        <f t="array" ref="H2696">IF(ROW()=ROW(Stocks[#Headers])+1, 0, Stocks[[#This Row],[Date]] - INDEX(Stocks[Date], ROW()-ROW(Stocks[#Headers])))</f>
        <v>0</v>
      </c>
    </row>
    <row r="2697" spans="1:8" x14ac:dyDescent="0.3">
      <c r="A2697" s="1">
        <v>44960</v>
      </c>
      <c r="B2697" s="2">
        <v>183.47000120000001</v>
      </c>
      <c r="C2697" s="2">
        <v>196.77000430000001</v>
      </c>
      <c r="D2697" s="2">
        <v>182.88999939999999</v>
      </c>
      <c r="E2697" s="2">
        <v>186.52999879999999</v>
      </c>
      <c r="F2697" s="2">
        <v>185.82017519999999</v>
      </c>
      <c r="G2697" s="2">
        <v>76809700</v>
      </c>
      <c r="H2697" s="2" cm="1">
        <f t="array" ref="H2697">IF(ROW()=ROW(Stocks[#Headers])+1, 0, Stocks[[#This Row],[Date]] - INDEX(Stocks[Date], ROW()-ROW(Stocks[#Headers])))</f>
        <v>0</v>
      </c>
    </row>
    <row r="2698" spans="1:8" x14ac:dyDescent="0.3">
      <c r="A2698" s="1">
        <v>44963</v>
      </c>
      <c r="B2698" s="2">
        <v>186.52999879999999</v>
      </c>
      <c r="C2698" s="2">
        <v>190.6999969</v>
      </c>
      <c r="D2698" s="2">
        <v>185.52000430000001</v>
      </c>
      <c r="E2698" s="2">
        <v>186.0599976</v>
      </c>
      <c r="F2698" s="2">
        <v>185.35198969999999</v>
      </c>
      <c r="G2698" s="2">
        <v>42483800</v>
      </c>
      <c r="H2698" s="2" cm="1">
        <f t="array" ref="H2698">IF(ROW()=ROW(Stocks[#Headers])+1, 0, Stocks[[#This Row],[Date]] - INDEX(Stocks[Date], ROW()-ROW(Stocks[#Headers])))</f>
        <v>0</v>
      </c>
    </row>
    <row r="2699" spans="1:8" x14ac:dyDescent="0.3">
      <c r="A2699" s="1">
        <v>44964</v>
      </c>
      <c r="B2699" s="2">
        <v>185.58000179999999</v>
      </c>
      <c r="C2699" s="2">
        <v>193.77999879999999</v>
      </c>
      <c r="D2699" s="2">
        <v>184.3999939</v>
      </c>
      <c r="E2699" s="2">
        <v>191.61999510000001</v>
      </c>
      <c r="F2699" s="2">
        <v>190.89079280000001</v>
      </c>
      <c r="G2699" s="2">
        <v>47080700</v>
      </c>
      <c r="H2699" s="2" cm="1">
        <f t="array" ref="H2699">IF(ROW()=ROW(Stocks[#Headers])+1, 0, Stocks[[#This Row],[Date]] - INDEX(Stocks[Date], ROW()-ROW(Stocks[#Headers])))</f>
        <v>0</v>
      </c>
    </row>
    <row r="2700" spans="1:8" x14ac:dyDescent="0.3">
      <c r="A2700" s="1">
        <v>44965</v>
      </c>
      <c r="B2700" s="2">
        <v>190</v>
      </c>
      <c r="C2700" s="2">
        <v>190.83000179999999</v>
      </c>
      <c r="D2700" s="2">
        <v>182.91999820000001</v>
      </c>
      <c r="E2700" s="2">
        <v>183.42999270000001</v>
      </c>
      <c r="F2700" s="2">
        <v>182.7319641</v>
      </c>
      <c r="G2700" s="2">
        <v>36139100</v>
      </c>
      <c r="H2700" s="2" cm="1">
        <f t="array" ref="H2700">IF(ROW()=ROW(Stocks[#Headers])+1, 0, Stocks[[#This Row],[Date]] - INDEX(Stocks[Date], ROW()-ROW(Stocks[#Headers])))</f>
        <v>0</v>
      </c>
    </row>
    <row r="2701" spans="1:8" x14ac:dyDescent="0.3">
      <c r="A2701" s="1">
        <v>44966</v>
      </c>
      <c r="B2701" s="2">
        <v>186.13000489999999</v>
      </c>
      <c r="C2701" s="2">
        <v>186.6499939</v>
      </c>
      <c r="D2701" s="2">
        <v>177.27000430000001</v>
      </c>
      <c r="E2701" s="2">
        <v>177.91999820000001</v>
      </c>
      <c r="F2701" s="2">
        <v>177.24293520000001</v>
      </c>
      <c r="G2701" s="2">
        <v>37118800</v>
      </c>
      <c r="H2701" s="2" cm="1">
        <f t="array" ref="H2701">IF(ROW()=ROW(Stocks[#Headers])+1, 0, Stocks[[#This Row],[Date]] - INDEX(Stocks[Date], ROW()-ROW(Stocks[#Headers])))</f>
        <v>0</v>
      </c>
    </row>
    <row r="2702" spans="1:8" x14ac:dyDescent="0.3">
      <c r="A2702" s="1">
        <v>44967</v>
      </c>
      <c r="B2702" s="2">
        <v>176.3500061</v>
      </c>
      <c r="C2702" s="2">
        <v>178.88999939999999</v>
      </c>
      <c r="D2702" s="2">
        <v>173.3500061</v>
      </c>
      <c r="E2702" s="2">
        <v>174.1499939</v>
      </c>
      <c r="F2702" s="2">
        <v>173.4872742</v>
      </c>
      <c r="G2702" s="2">
        <v>33433600</v>
      </c>
      <c r="H2702" s="2" cm="1">
        <f t="array" ref="H2702">IF(ROW()=ROW(Stocks[#Headers])+1, 0, Stocks[[#This Row],[Date]] - INDEX(Stocks[Date], ROW()-ROW(Stocks[#Headers])))</f>
        <v>0</v>
      </c>
    </row>
    <row r="2703" spans="1:8" x14ac:dyDescent="0.3">
      <c r="A2703" s="1">
        <v>44970</v>
      </c>
      <c r="B2703" s="2">
        <v>178.22000120000001</v>
      </c>
      <c r="C2703" s="2">
        <v>181</v>
      </c>
      <c r="D2703" s="2">
        <v>175.82000729999999</v>
      </c>
      <c r="E2703" s="2">
        <v>179.42999270000001</v>
      </c>
      <c r="F2703" s="2">
        <v>178.74719239999999</v>
      </c>
      <c r="G2703" s="2">
        <v>31463200</v>
      </c>
      <c r="H2703" s="2" cm="1">
        <f t="array" ref="H2703">IF(ROW()=ROW(Stocks[#Headers])+1, 0, Stocks[[#This Row],[Date]] - INDEX(Stocks[Date], ROW()-ROW(Stocks[#Headers])))</f>
        <v>0</v>
      </c>
    </row>
    <row r="2704" spans="1:8" x14ac:dyDescent="0.3">
      <c r="A2704" s="1">
        <v>44971</v>
      </c>
      <c r="B2704" s="2">
        <v>177.1600037</v>
      </c>
      <c r="C2704" s="2">
        <v>181.5099945</v>
      </c>
      <c r="D2704" s="2">
        <v>175.88000489999999</v>
      </c>
      <c r="E2704" s="2">
        <v>179.47999569999999</v>
      </c>
      <c r="F2704" s="2">
        <v>178.79701230000001</v>
      </c>
      <c r="G2704" s="2">
        <v>24034600</v>
      </c>
      <c r="H2704" s="2" cm="1">
        <f t="array" ref="H2704">IF(ROW()=ROW(Stocks[#Headers])+1, 0, Stocks[[#This Row],[Date]] - INDEX(Stocks[Date], ROW()-ROW(Stocks[#Headers])))</f>
        <v>0</v>
      </c>
    </row>
    <row r="2705" spans="1:8" x14ac:dyDescent="0.3">
      <c r="A2705" s="1">
        <v>44972</v>
      </c>
      <c r="B2705" s="2">
        <v>176.41999820000001</v>
      </c>
      <c r="C2705" s="2">
        <v>178.1900024</v>
      </c>
      <c r="D2705" s="2">
        <v>175.33000179999999</v>
      </c>
      <c r="E2705" s="2">
        <v>177.1600037</v>
      </c>
      <c r="F2705" s="2">
        <v>176.4858246</v>
      </c>
      <c r="G2705" s="2">
        <v>25308900</v>
      </c>
      <c r="H2705" s="2" cm="1">
        <f t="array" ref="H2705">IF(ROW()=ROW(Stocks[#Headers])+1, 0, Stocks[[#This Row],[Date]] - INDEX(Stocks[Date], ROW()-ROW(Stocks[#Headers])))</f>
        <v>0</v>
      </c>
    </row>
    <row r="2706" spans="1:8" x14ac:dyDescent="0.3">
      <c r="A2706" s="1">
        <v>44973</v>
      </c>
      <c r="B2706" s="2">
        <v>172.75</v>
      </c>
      <c r="C2706" s="2">
        <v>175.8500061</v>
      </c>
      <c r="D2706" s="2">
        <v>171.78999329999999</v>
      </c>
      <c r="E2706" s="2">
        <v>172.4400024</v>
      </c>
      <c r="F2706" s="2">
        <v>171.783783</v>
      </c>
      <c r="G2706" s="2">
        <v>25827500</v>
      </c>
      <c r="H2706" s="2" cm="1">
        <f t="array" ref="H2706">IF(ROW()=ROW(Stocks[#Headers])+1, 0, Stocks[[#This Row],[Date]] - INDEX(Stocks[Date], ROW()-ROW(Stocks[#Headers])))</f>
        <v>0</v>
      </c>
    </row>
    <row r="2707" spans="1:8" x14ac:dyDescent="0.3">
      <c r="A2707" s="1">
        <v>44974</v>
      </c>
      <c r="B2707" s="2">
        <v>170.22000120000001</v>
      </c>
      <c r="C2707" s="2">
        <v>173.17999270000001</v>
      </c>
      <c r="D2707" s="2">
        <v>169.6999969</v>
      </c>
      <c r="E2707" s="2">
        <v>172.88000489999999</v>
      </c>
      <c r="F2707" s="2">
        <v>172.2221375</v>
      </c>
      <c r="G2707" s="2">
        <v>24171300</v>
      </c>
      <c r="H2707" s="2" cm="1">
        <f t="array" ref="H2707">IF(ROW()=ROW(Stocks[#Headers])+1, 0, Stocks[[#This Row],[Date]] - INDEX(Stocks[Date], ROW()-ROW(Stocks[#Headers])))</f>
        <v>0</v>
      </c>
    </row>
    <row r="2708" spans="1:8" x14ac:dyDescent="0.3">
      <c r="A2708" s="1">
        <v>44978</v>
      </c>
      <c r="B2708" s="2">
        <v>174.3099976</v>
      </c>
      <c r="C2708" s="2">
        <v>178.16999820000001</v>
      </c>
      <c r="D2708" s="2">
        <v>171.88000489999999</v>
      </c>
      <c r="E2708" s="2">
        <v>172.08000179999999</v>
      </c>
      <c r="F2708" s="2">
        <v>171.42517090000001</v>
      </c>
      <c r="G2708" s="2">
        <v>34592600</v>
      </c>
      <c r="H2708" s="2" cm="1">
        <f t="array" ref="H2708">IF(ROW()=ROW(Stocks[#Headers])+1, 0, Stocks[[#This Row],[Date]] - INDEX(Stocks[Date], ROW()-ROW(Stocks[#Headers])))</f>
        <v>0</v>
      </c>
    </row>
    <row r="2709" spans="1:8" x14ac:dyDescent="0.3">
      <c r="A2709" s="1">
        <v>44979</v>
      </c>
      <c r="B2709" s="2">
        <v>171.07000729999999</v>
      </c>
      <c r="C2709" s="2">
        <v>172.7599945</v>
      </c>
      <c r="D2709" s="2">
        <v>169.6900024</v>
      </c>
      <c r="E2709" s="2">
        <v>171.11999510000001</v>
      </c>
      <c r="F2709" s="2">
        <v>170.46882629999999</v>
      </c>
      <c r="G2709" s="2">
        <v>22433200</v>
      </c>
      <c r="H2709" s="2" cm="1">
        <f t="array" ref="H2709">IF(ROW()=ROW(Stocks[#Headers])+1, 0, Stocks[[#This Row],[Date]] - INDEX(Stocks[Date], ROW()-ROW(Stocks[#Headers])))</f>
        <v>0</v>
      </c>
    </row>
    <row r="2710" spans="1:8" x14ac:dyDescent="0.3">
      <c r="A2710" s="1">
        <v>44980</v>
      </c>
      <c r="B2710" s="2">
        <v>172</v>
      </c>
      <c r="C2710" s="2">
        <v>173.6900024</v>
      </c>
      <c r="D2710" s="2">
        <v>169.38000489999999</v>
      </c>
      <c r="E2710" s="2">
        <v>172.03999329999999</v>
      </c>
      <c r="F2710" s="2">
        <v>171.38529969999999</v>
      </c>
      <c r="G2710" s="2">
        <v>20017800</v>
      </c>
      <c r="H2710" s="2" cm="1">
        <f t="array" ref="H2710">IF(ROW()=ROW(Stocks[#Headers])+1, 0, Stocks[[#This Row],[Date]] - INDEX(Stocks[Date], ROW()-ROW(Stocks[#Headers])))</f>
        <v>0</v>
      </c>
    </row>
    <row r="2711" spans="1:8" x14ac:dyDescent="0.3">
      <c r="A2711" s="1">
        <v>44981</v>
      </c>
      <c r="B2711" s="2">
        <v>168.63999939999999</v>
      </c>
      <c r="C2711" s="2">
        <v>170.72000120000001</v>
      </c>
      <c r="D2711" s="2">
        <v>167.6600037</v>
      </c>
      <c r="E2711" s="2">
        <v>170.38999939999999</v>
      </c>
      <c r="F2711" s="2">
        <v>169.7415924</v>
      </c>
      <c r="G2711" s="2">
        <v>19791300</v>
      </c>
      <c r="H2711" s="2" cm="1">
        <f t="array" ref="H2711">IF(ROW()=ROW(Stocks[#Headers])+1, 0, Stocks[[#This Row],[Date]] - INDEX(Stocks[Date], ROW()-ROW(Stocks[#Headers])))</f>
        <v>0</v>
      </c>
    </row>
    <row r="2712" spans="1:8" x14ac:dyDescent="0.3">
      <c r="A2712" s="1">
        <v>44984</v>
      </c>
      <c r="B2712" s="2">
        <v>171.88000489999999</v>
      </c>
      <c r="C2712" s="2">
        <v>173.11999510000001</v>
      </c>
      <c r="D2712" s="2">
        <v>169.0599976</v>
      </c>
      <c r="E2712" s="2">
        <v>169.53999329999999</v>
      </c>
      <c r="F2712" s="2">
        <v>168.8948212</v>
      </c>
      <c r="G2712" s="2">
        <v>19277000</v>
      </c>
      <c r="H2712" s="2" cm="1">
        <f t="array" ref="H2712">IF(ROW()=ROW(Stocks[#Headers])+1, 0, Stocks[[#This Row],[Date]] - INDEX(Stocks[Date], ROW()-ROW(Stocks[#Headers])))</f>
        <v>0</v>
      </c>
    </row>
    <row r="2713" spans="1:8" x14ac:dyDescent="0.3">
      <c r="A2713" s="1">
        <v>44985</v>
      </c>
      <c r="B2713" s="2">
        <v>171.8999939</v>
      </c>
      <c r="C2713" s="2">
        <v>177.5500031</v>
      </c>
      <c r="D2713" s="2">
        <v>171.86999510000001</v>
      </c>
      <c r="E2713" s="2">
        <v>174.9400024</v>
      </c>
      <c r="F2713" s="2">
        <v>174.2742767</v>
      </c>
      <c r="G2713" s="2">
        <v>46051100</v>
      </c>
      <c r="H2713" s="2" cm="1">
        <f t="array" ref="H2713">IF(ROW()=ROW(Stocks[#Headers])+1, 0, Stocks[[#This Row],[Date]] - INDEX(Stocks[Date], ROW()-ROW(Stocks[#Headers])))</f>
        <v>0</v>
      </c>
    </row>
    <row r="2714" spans="1:8" x14ac:dyDescent="0.3">
      <c r="A2714" s="1">
        <v>44986</v>
      </c>
      <c r="B2714" s="2">
        <v>174.5899963</v>
      </c>
      <c r="C2714" s="2">
        <v>177.8500061</v>
      </c>
      <c r="D2714" s="2">
        <v>173.0500031</v>
      </c>
      <c r="E2714" s="2">
        <v>173.41999820000001</v>
      </c>
      <c r="F2714" s="2">
        <v>172.76007079999999</v>
      </c>
      <c r="G2714" s="2">
        <v>30998400</v>
      </c>
      <c r="H2714" s="2" cm="1">
        <f t="array" ref="H2714">IF(ROW()=ROW(Stocks[#Headers])+1, 0, Stocks[[#This Row],[Date]] - INDEX(Stocks[Date], ROW()-ROW(Stocks[#Headers])))</f>
        <v>0</v>
      </c>
    </row>
    <row r="2715" spans="1:8" x14ac:dyDescent="0.3">
      <c r="A2715" s="1">
        <v>44987</v>
      </c>
      <c r="B2715" s="2">
        <v>172.38000489999999</v>
      </c>
      <c r="C2715" s="2">
        <v>175.0099945</v>
      </c>
      <c r="D2715" s="2">
        <v>171.42999270000001</v>
      </c>
      <c r="E2715" s="2">
        <v>174.52999879999999</v>
      </c>
      <c r="F2715" s="2">
        <v>173.8658447</v>
      </c>
      <c r="G2715" s="2">
        <v>17352000</v>
      </c>
      <c r="H2715" s="2" cm="1">
        <f t="array" ref="H2715">IF(ROW()=ROW(Stocks[#Headers])+1, 0, Stocks[[#This Row],[Date]] - INDEX(Stocks[Date], ROW()-ROW(Stocks[#Headers])))</f>
        <v>0</v>
      </c>
    </row>
    <row r="2716" spans="1:8" x14ac:dyDescent="0.3">
      <c r="A2716" s="1">
        <v>44988</v>
      </c>
      <c r="B2716" s="2">
        <v>178.91999820000001</v>
      </c>
      <c r="C2716" s="2">
        <v>186.61999510000001</v>
      </c>
      <c r="D2716" s="2">
        <v>177.0500031</v>
      </c>
      <c r="E2716" s="2">
        <v>185.25</v>
      </c>
      <c r="F2716" s="2">
        <v>184.5450439</v>
      </c>
      <c r="G2716" s="2">
        <v>45877700</v>
      </c>
      <c r="H2716" s="2" cm="1">
        <f t="array" ref="H2716">IF(ROW()=ROW(Stocks[#Headers])+1, 0, Stocks[[#This Row],[Date]] - INDEX(Stocks[Date], ROW()-ROW(Stocks[#Headers])))</f>
        <v>0</v>
      </c>
    </row>
    <row r="2717" spans="1:8" x14ac:dyDescent="0.3">
      <c r="A2717" s="1">
        <v>44991</v>
      </c>
      <c r="B2717" s="2">
        <v>188</v>
      </c>
      <c r="C2717" s="2">
        <v>189.6600037</v>
      </c>
      <c r="D2717" s="2">
        <v>184.63999939999999</v>
      </c>
      <c r="E2717" s="2">
        <v>184.8999939</v>
      </c>
      <c r="F2717" s="2">
        <v>184.1963806</v>
      </c>
      <c r="G2717" s="2">
        <v>33209400</v>
      </c>
      <c r="H2717" s="2" cm="1">
        <f t="array" ref="H2717">IF(ROW()=ROW(Stocks[#Headers])+1, 0, Stocks[[#This Row],[Date]] - INDEX(Stocks[Date], ROW()-ROW(Stocks[#Headers])))</f>
        <v>0</v>
      </c>
    </row>
    <row r="2718" spans="1:8" x14ac:dyDescent="0.3">
      <c r="A2718" s="1">
        <v>44992</v>
      </c>
      <c r="B2718" s="2">
        <v>189</v>
      </c>
      <c r="C2718" s="2">
        <v>190.36000060000001</v>
      </c>
      <c r="D2718" s="2">
        <v>184.0099945</v>
      </c>
      <c r="E2718" s="2">
        <v>184.5099945</v>
      </c>
      <c r="F2718" s="2">
        <v>183.80784610000001</v>
      </c>
      <c r="G2718" s="2">
        <v>36701500</v>
      </c>
      <c r="H2718" s="2" cm="1">
        <f t="array" ref="H2718">IF(ROW()=ROW(Stocks[#Headers])+1, 0, Stocks[[#This Row],[Date]] - INDEX(Stocks[Date], ROW()-ROW(Stocks[#Headers])))</f>
        <v>0</v>
      </c>
    </row>
    <row r="2719" spans="1:8" x14ac:dyDescent="0.3">
      <c r="A2719" s="1">
        <v>44993</v>
      </c>
      <c r="B2719" s="2">
        <v>182.86999510000001</v>
      </c>
      <c r="C2719" s="2">
        <v>185.2599945</v>
      </c>
      <c r="D2719" s="2">
        <v>181.3399963</v>
      </c>
      <c r="E2719" s="2">
        <v>184.97000120000001</v>
      </c>
      <c r="F2719" s="2">
        <v>184.2661133</v>
      </c>
      <c r="G2719" s="2">
        <v>19432400</v>
      </c>
      <c r="H2719" s="2" cm="1">
        <f t="array" ref="H2719">IF(ROW()=ROW(Stocks[#Headers])+1, 0, Stocks[[#This Row],[Date]] - INDEX(Stocks[Date], ROW()-ROW(Stocks[#Headers])))</f>
        <v>0</v>
      </c>
    </row>
    <row r="2720" spans="1:8" x14ac:dyDescent="0.3">
      <c r="A2720" s="1">
        <v>44994</v>
      </c>
      <c r="B2720" s="2">
        <v>186.3500061</v>
      </c>
      <c r="C2720" s="2">
        <v>188.92999270000001</v>
      </c>
      <c r="D2720" s="2">
        <v>180.3000031</v>
      </c>
      <c r="E2720" s="2">
        <v>181.6900024</v>
      </c>
      <c r="F2720" s="2">
        <v>180.99858090000001</v>
      </c>
      <c r="G2720" s="2">
        <v>26582800</v>
      </c>
      <c r="H2720" s="2" cm="1">
        <f t="array" ref="H2720">IF(ROW()=ROW(Stocks[#Headers])+1, 0, Stocks[[#This Row],[Date]] - INDEX(Stocks[Date], ROW()-ROW(Stocks[#Headers])))</f>
        <v>0</v>
      </c>
    </row>
    <row r="2721" spans="1:8" x14ac:dyDescent="0.3">
      <c r="A2721" s="1">
        <v>44995</v>
      </c>
      <c r="B2721" s="2">
        <v>181.0099945</v>
      </c>
      <c r="C2721" s="2">
        <v>184.77000430000001</v>
      </c>
      <c r="D2721" s="2">
        <v>178.8000031</v>
      </c>
      <c r="E2721" s="2">
        <v>179.5099945</v>
      </c>
      <c r="F2721" s="2">
        <v>178.82688899999999</v>
      </c>
      <c r="G2721" s="2">
        <v>25665000</v>
      </c>
      <c r="H2721" s="2" cm="1">
        <f t="array" ref="H2721">IF(ROW()=ROW(Stocks[#Headers])+1, 0, Stocks[[#This Row],[Date]] - INDEX(Stocks[Date], ROW()-ROW(Stocks[#Headers])))</f>
        <v>0</v>
      </c>
    </row>
    <row r="2722" spans="1:8" x14ac:dyDescent="0.3">
      <c r="A2722" s="1">
        <v>44998</v>
      </c>
      <c r="B2722" s="2">
        <v>177.96000670000001</v>
      </c>
      <c r="C2722" s="2">
        <v>183.77999879999999</v>
      </c>
      <c r="D2722" s="2">
        <v>174.82000729999999</v>
      </c>
      <c r="E2722" s="2">
        <v>180.8999939</v>
      </c>
      <c r="F2722" s="2">
        <v>180.21159359999999</v>
      </c>
      <c r="G2722" s="2">
        <v>24728000</v>
      </c>
      <c r="H2722" s="2" cm="1">
        <f t="array" ref="H2722">IF(ROW()=ROW(Stocks[#Headers])+1, 0, Stocks[[#This Row],[Date]] - INDEX(Stocks[Date], ROW()-ROW(Stocks[#Headers])))</f>
        <v>0</v>
      </c>
    </row>
    <row r="2723" spans="1:8" x14ac:dyDescent="0.3">
      <c r="A2723" s="1">
        <v>44999</v>
      </c>
      <c r="B2723" s="2">
        <v>187.58000179999999</v>
      </c>
      <c r="C2723" s="2">
        <v>194.32000729999999</v>
      </c>
      <c r="D2723" s="2">
        <v>186.5599976</v>
      </c>
      <c r="E2723" s="2">
        <v>194.02000430000001</v>
      </c>
      <c r="F2723" s="2">
        <v>193.28167719999999</v>
      </c>
      <c r="G2723" s="2">
        <v>41642600</v>
      </c>
      <c r="H2723" s="2" cm="1">
        <f t="array" ref="H2723">IF(ROW()=ROW(Stocks[#Headers])+1, 0, Stocks[[#This Row],[Date]] - INDEX(Stocks[Date], ROW()-ROW(Stocks[#Headers])))</f>
        <v>0</v>
      </c>
    </row>
    <row r="2724" spans="1:8" x14ac:dyDescent="0.3">
      <c r="A2724" s="1">
        <v>45000</v>
      </c>
      <c r="B2724" s="2">
        <v>192.9499969</v>
      </c>
      <c r="C2724" s="2">
        <v>197.77999879999999</v>
      </c>
      <c r="D2724" s="2">
        <v>190.8399963</v>
      </c>
      <c r="E2724" s="2">
        <v>197.75</v>
      </c>
      <c r="F2724" s="2">
        <v>196.9974823</v>
      </c>
      <c r="G2724" s="2">
        <v>42123600</v>
      </c>
      <c r="H2724" s="2" cm="1">
        <f t="array" ref="H2724">IF(ROW()=ROW(Stocks[#Headers])+1, 0, Stocks[[#This Row],[Date]] - INDEX(Stocks[Date], ROW()-ROW(Stocks[#Headers])))</f>
        <v>0</v>
      </c>
    </row>
    <row r="2725" spans="1:8" x14ac:dyDescent="0.3">
      <c r="A2725" s="1">
        <v>45001</v>
      </c>
      <c r="B2725" s="2">
        <v>198.2599945</v>
      </c>
      <c r="C2725" s="2">
        <v>205.7599945</v>
      </c>
      <c r="D2725" s="2">
        <v>196.0899963</v>
      </c>
      <c r="E2725" s="2">
        <v>204.92999270000001</v>
      </c>
      <c r="F2725" s="2">
        <v>204.15014650000001</v>
      </c>
      <c r="G2725" s="2">
        <v>50447100</v>
      </c>
      <c r="H2725" s="2" cm="1">
        <f t="array" ref="H2725">IF(ROW()=ROW(Stocks[#Headers])+1, 0, Stocks[[#This Row],[Date]] - INDEX(Stocks[Date], ROW()-ROW(Stocks[#Headers])))</f>
        <v>0</v>
      </c>
    </row>
    <row r="2726" spans="1:8" x14ac:dyDescent="0.3">
      <c r="A2726" s="1">
        <v>45002</v>
      </c>
      <c r="B2726" s="2">
        <v>200.5599976</v>
      </c>
      <c r="C2726" s="2">
        <v>201.8999939</v>
      </c>
      <c r="D2726" s="2">
        <v>195.42999270000001</v>
      </c>
      <c r="E2726" s="2">
        <v>195.61000060000001</v>
      </c>
      <c r="F2726" s="2">
        <v>194.8656311</v>
      </c>
      <c r="G2726" s="2">
        <v>50141100</v>
      </c>
      <c r="H2726" s="2" cm="1">
        <f t="array" ref="H2726">IF(ROW()=ROW(Stocks[#Headers])+1, 0, Stocks[[#This Row],[Date]] - INDEX(Stocks[Date], ROW()-ROW(Stocks[#Headers])))</f>
        <v>0</v>
      </c>
    </row>
    <row r="2727" spans="1:8" x14ac:dyDescent="0.3">
      <c r="A2727" s="1">
        <v>45005</v>
      </c>
      <c r="B2727" s="2">
        <v>198.47999569999999</v>
      </c>
      <c r="C2727" s="2">
        <v>199.36000060000001</v>
      </c>
      <c r="D2727" s="2">
        <v>193.63999939999999</v>
      </c>
      <c r="E2727" s="2">
        <v>197.8099976</v>
      </c>
      <c r="F2727" s="2">
        <v>197.05726619999999</v>
      </c>
      <c r="G2727" s="2">
        <v>25186300</v>
      </c>
      <c r="H2727" s="2" cm="1">
        <f t="array" ref="H2727">IF(ROW()=ROW(Stocks[#Headers])+1, 0, Stocks[[#This Row],[Date]] - INDEX(Stocks[Date], ROW()-ROW(Stocks[#Headers])))</f>
        <v>0</v>
      </c>
    </row>
    <row r="2728" spans="1:8" x14ac:dyDescent="0.3">
      <c r="A2728" s="1">
        <v>45006</v>
      </c>
      <c r="B2728" s="2">
        <v>203.1999969</v>
      </c>
      <c r="C2728" s="2">
        <v>203.5500031</v>
      </c>
      <c r="D2728" s="2">
        <v>197.9499969</v>
      </c>
      <c r="E2728" s="2">
        <v>202.1600037</v>
      </c>
      <c r="F2728" s="2">
        <v>201.39070129999999</v>
      </c>
      <c r="G2728" s="2">
        <v>31827000</v>
      </c>
      <c r="H2728" s="2" cm="1">
        <f t="array" ref="H2728">IF(ROW()=ROW(Stocks[#Headers])+1, 0, Stocks[[#This Row],[Date]] - INDEX(Stocks[Date], ROW()-ROW(Stocks[#Headers])))</f>
        <v>0</v>
      </c>
    </row>
    <row r="2729" spans="1:8" x14ac:dyDescent="0.3">
      <c r="A2729" s="1">
        <v>45007</v>
      </c>
      <c r="B2729" s="2">
        <v>202.5</v>
      </c>
      <c r="C2729" s="2">
        <v>207.36999510000001</v>
      </c>
      <c r="D2729" s="2">
        <v>199.66999820000001</v>
      </c>
      <c r="E2729" s="2">
        <v>199.8099976</v>
      </c>
      <c r="F2729" s="2">
        <v>199.0496368</v>
      </c>
      <c r="G2729" s="2">
        <v>28477800</v>
      </c>
      <c r="H2729" s="2" cm="1">
        <f t="array" ref="H2729">IF(ROW()=ROW(Stocks[#Headers])+1, 0, Stocks[[#This Row],[Date]] - INDEX(Stocks[Date], ROW()-ROW(Stocks[#Headers])))</f>
        <v>0</v>
      </c>
    </row>
    <row r="2730" spans="1:8" x14ac:dyDescent="0.3">
      <c r="A2730" s="1">
        <v>45008</v>
      </c>
      <c r="B2730" s="2">
        <v>202.8399963</v>
      </c>
      <c r="C2730" s="2">
        <v>207.88000489999999</v>
      </c>
      <c r="D2730" s="2">
        <v>202.1499939</v>
      </c>
      <c r="E2730" s="2">
        <v>204.27999879999999</v>
      </c>
      <c r="F2730" s="2">
        <v>203.5026245</v>
      </c>
      <c r="G2730" s="2">
        <v>27389700</v>
      </c>
      <c r="H2730" s="2" cm="1">
        <f t="array" ref="H2730">IF(ROW()=ROW(Stocks[#Headers])+1, 0, Stocks[[#This Row],[Date]] - INDEX(Stocks[Date], ROW()-ROW(Stocks[#Headers])))</f>
        <v>0</v>
      </c>
    </row>
    <row r="2731" spans="1:8" x14ac:dyDescent="0.3">
      <c r="A2731" s="1">
        <v>45009</v>
      </c>
      <c r="B2731" s="2">
        <v>205.17999270000001</v>
      </c>
      <c r="C2731" s="2">
        <v>207.58000179999999</v>
      </c>
      <c r="D2731" s="2">
        <v>203.5500031</v>
      </c>
      <c r="E2731" s="2">
        <v>206.0099945</v>
      </c>
      <c r="F2731" s="2">
        <v>205.22604369999999</v>
      </c>
      <c r="G2731" s="2">
        <v>27716400</v>
      </c>
      <c r="H2731" s="2" cm="1">
        <f t="array" ref="H2731">IF(ROW()=ROW(Stocks[#Headers])+1, 0, Stocks[[#This Row],[Date]] - INDEX(Stocks[Date], ROW()-ROW(Stocks[#Headers])))</f>
        <v>0</v>
      </c>
    </row>
    <row r="2732" spans="1:8" x14ac:dyDescent="0.3">
      <c r="A2732" s="1">
        <v>45012</v>
      </c>
      <c r="B2732" s="2">
        <v>204.8099976</v>
      </c>
      <c r="C2732" s="2">
        <v>205.86000060000001</v>
      </c>
      <c r="D2732" s="2">
        <v>201.36000060000001</v>
      </c>
      <c r="E2732" s="2">
        <v>202.8399963</v>
      </c>
      <c r="F2732" s="2">
        <v>202.06809999999999</v>
      </c>
      <c r="G2732" s="2">
        <v>18527200</v>
      </c>
      <c r="H2732" s="2" cm="1">
        <f t="array" ref="H2732">IF(ROW()=ROW(Stocks[#Headers])+1, 0, Stocks[[#This Row],[Date]] - INDEX(Stocks[Date], ROW()-ROW(Stocks[#Headers])))</f>
        <v>0</v>
      </c>
    </row>
    <row r="2733" spans="1:8" x14ac:dyDescent="0.3">
      <c r="A2733" s="1">
        <v>45013</v>
      </c>
      <c r="B2733" s="2">
        <v>200.1499939</v>
      </c>
      <c r="C2733" s="2">
        <v>201.02999879999999</v>
      </c>
      <c r="D2733" s="2">
        <v>197.8999939</v>
      </c>
      <c r="E2733" s="2">
        <v>200.67999270000001</v>
      </c>
      <c r="F2733" s="2">
        <v>199.91632079999999</v>
      </c>
      <c r="G2733" s="2">
        <v>19127300</v>
      </c>
      <c r="H2733" s="2" cm="1">
        <f t="array" ref="H2733">IF(ROW()=ROW(Stocks[#Headers])+1, 0, Stocks[[#This Row],[Date]] - INDEX(Stocks[Date], ROW()-ROW(Stocks[#Headers])))</f>
        <v>0</v>
      </c>
    </row>
    <row r="2734" spans="1:8" x14ac:dyDescent="0.3">
      <c r="A2734" s="1">
        <v>45014</v>
      </c>
      <c r="B2734" s="2">
        <v>203.5599976</v>
      </c>
      <c r="C2734" s="2">
        <v>205.72000120000001</v>
      </c>
      <c r="D2734" s="2">
        <v>202.53999329999999</v>
      </c>
      <c r="E2734" s="2">
        <v>205.3500061</v>
      </c>
      <c r="F2734" s="2">
        <v>204.56857299999999</v>
      </c>
      <c r="G2734" s="2">
        <v>18851100</v>
      </c>
      <c r="H2734" s="2" cm="1">
        <f t="array" ref="H2734">IF(ROW()=ROW(Stocks[#Headers])+1, 0, Stocks[[#This Row],[Date]] - INDEX(Stocks[Date], ROW()-ROW(Stocks[#Headers])))</f>
        <v>0</v>
      </c>
    </row>
    <row r="2735" spans="1:8" x14ac:dyDescent="0.3">
      <c r="A2735" s="1">
        <v>45015</v>
      </c>
      <c r="B2735" s="2">
        <v>203.38000489999999</v>
      </c>
      <c r="C2735" s="2">
        <v>208.0899963</v>
      </c>
      <c r="D2735" s="2">
        <v>202.82000729999999</v>
      </c>
      <c r="E2735" s="2">
        <v>207.8399963</v>
      </c>
      <c r="F2735" s="2">
        <v>207.04907230000001</v>
      </c>
      <c r="G2735" s="2">
        <v>22608300</v>
      </c>
      <c r="H2735" s="2" cm="1">
        <f t="array" ref="H2735">IF(ROW()=ROW(Stocks[#Headers])+1, 0, Stocks[[#This Row],[Date]] - INDEX(Stocks[Date], ROW()-ROW(Stocks[#Headers])))</f>
        <v>0</v>
      </c>
    </row>
    <row r="2736" spans="1:8" x14ac:dyDescent="0.3">
      <c r="A2736" s="1">
        <v>45016</v>
      </c>
      <c r="B2736" s="2">
        <v>207.2400055</v>
      </c>
      <c r="C2736" s="2">
        <v>212.16999820000001</v>
      </c>
      <c r="D2736" s="2">
        <v>206.77000430000001</v>
      </c>
      <c r="E2736" s="2">
        <v>211.9400024</v>
      </c>
      <c r="F2736" s="2">
        <v>211.13348389999999</v>
      </c>
      <c r="G2736" s="2">
        <v>25440300</v>
      </c>
      <c r="H2736" s="2" cm="1">
        <f t="array" ref="H2736">IF(ROW()=ROW(Stocks[#Headers])+1, 0, Stocks[[#This Row],[Date]] - INDEX(Stocks[Date], ROW()-ROW(Stocks[#Headers])))</f>
        <v>0</v>
      </c>
    </row>
    <row r="2737" spans="1:8" x14ac:dyDescent="0.3">
      <c r="A2737" s="1">
        <v>45019</v>
      </c>
      <c r="B2737" s="2">
        <v>208.8399963</v>
      </c>
      <c r="C2737" s="2">
        <v>213.4900055</v>
      </c>
      <c r="D2737" s="2">
        <v>208.1999969</v>
      </c>
      <c r="E2737" s="2">
        <v>213.07000729999999</v>
      </c>
      <c r="F2737" s="2">
        <v>212.25918580000001</v>
      </c>
      <c r="G2737" s="2">
        <v>17924600</v>
      </c>
      <c r="H2737" s="2" cm="1">
        <f t="array" ref="H2737">IF(ROW()=ROW(Stocks[#Headers])+1, 0, Stocks[[#This Row],[Date]] - INDEX(Stocks[Date], ROW()-ROW(Stocks[#Headers])))</f>
        <v>0</v>
      </c>
    </row>
    <row r="2738" spans="1:8" x14ac:dyDescent="0.3">
      <c r="A2738" s="1">
        <v>45020</v>
      </c>
      <c r="B2738" s="2">
        <v>213.38999939999999</v>
      </c>
      <c r="C2738" s="2">
        <v>216.2400055</v>
      </c>
      <c r="D2738" s="2">
        <v>212.53999329999999</v>
      </c>
      <c r="E2738" s="2">
        <v>214.72000120000001</v>
      </c>
      <c r="F2738" s="2">
        <v>213.9028931</v>
      </c>
      <c r="G2738" s="2">
        <v>21026400</v>
      </c>
      <c r="H2738" s="2" cm="1">
        <f t="array" ref="H2738">IF(ROW()=ROW(Stocks[#Headers])+1, 0, Stocks[[#This Row],[Date]] - INDEX(Stocks[Date], ROW()-ROW(Stocks[#Headers])))</f>
        <v>0</v>
      </c>
    </row>
    <row r="2739" spans="1:8" x14ac:dyDescent="0.3">
      <c r="A2739" s="1">
        <v>45021</v>
      </c>
      <c r="B2739" s="2">
        <v>214.1499939</v>
      </c>
      <c r="C2739" s="2">
        <v>215.1900024</v>
      </c>
      <c r="D2739" s="2">
        <v>209.9400024</v>
      </c>
      <c r="E2739" s="2">
        <v>211.47999569999999</v>
      </c>
      <c r="F2739" s="2">
        <v>210.6752319</v>
      </c>
      <c r="G2739" s="2">
        <v>19396600</v>
      </c>
      <c r="H2739" s="2" cm="1">
        <f t="array" ref="H2739">IF(ROW()=ROW(Stocks[#Headers])+1, 0, Stocks[[#This Row],[Date]] - INDEX(Stocks[Date], ROW()-ROW(Stocks[#Headers])))</f>
        <v>0</v>
      </c>
    </row>
    <row r="2740" spans="1:8" x14ac:dyDescent="0.3">
      <c r="A2740" s="1">
        <v>45022</v>
      </c>
      <c r="B2740" s="2">
        <v>209.25</v>
      </c>
      <c r="C2740" s="2">
        <v>216.9400024</v>
      </c>
      <c r="D2740" s="2">
        <v>208.6499939</v>
      </c>
      <c r="E2740" s="2">
        <v>216.1000061</v>
      </c>
      <c r="F2740" s="2">
        <v>215.2776489</v>
      </c>
      <c r="G2740" s="2">
        <v>26104400</v>
      </c>
      <c r="H2740" s="2" cm="1">
        <f t="array" ref="H2740">IF(ROW()=ROW(Stocks[#Headers])+1, 0, Stocks[[#This Row],[Date]] - INDEX(Stocks[Date], ROW()-ROW(Stocks[#Headers])))</f>
        <v>0</v>
      </c>
    </row>
    <row r="2741" spans="1:8" x14ac:dyDescent="0.3">
      <c r="A2741" s="1">
        <v>45026</v>
      </c>
      <c r="B2741" s="2">
        <v>214.71000670000001</v>
      </c>
      <c r="C2741" s="2">
        <v>215.6600037</v>
      </c>
      <c r="D2741" s="2">
        <v>210.6600037</v>
      </c>
      <c r="E2741" s="2">
        <v>214.75</v>
      </c>
      <c r="F2741" s="2">
        <v>213.9328003</v>
      </c>
      <c r="G2741" s="2">
        <v>16106100</v>
      </c>
      <c r="H2741" s="2" cm="1">
        <f t="array" ref="H2741">IF(ROW()=ROW(Stocks[#Headers])+1, 0, Stocks[[#This Row],[Date]] - INDEX(Stocks[Date], ROW()-ROW(Stocks[#Headers])))</f>
        <v>0</v>
      </c>
    </row>
    <row r="2742" spans="1:8" x14ac:dyDescent="0.3">
      <c r="A2742" s="1">
        <v>45027</v>
      </c>
      <c r="B2742" s="2">
        <v>215.47999569999999</v>
      </c>
      <c r="C2742" s="2">
        <v>216.02000430000001</v>
      </c>
      <c r="D2742" s="2">
        <v>213.4100037</v>
      </c>
      <c r="E2742" s="2">
        <v>213.8500061</v>
      </c>
      <c r="F2742" s="2">
        <v>213.03622440000001</v>
      </c>
      <c r="G2742" s="2">
        <v>16710100</v>
      </c>
      <c r="H2742" s="2" cm="1">
        <f t="array" ref="H2742">IF(ROW()=ROW(Stocks[#Headers])+1, 0, Stocks[[#This Row],[Date]] - INDEX(Stocks[Date], ROW()-ROW(Stocks[#Headers])))</f>
        <v>0</v>
      </c>
    </row>
    <row r="2743" spans="1:8" x14ac:dyDescent="0.3">
      <c r="A2743" s="1">
        <v>45028</v>
      </c>
      <c r="B2743" s="2">
        <v>214.8399963</v>
      </c>
      <c r="C2743" s="2">
        <v>216.8399963</v>
      </c>
      <c r="D2743" s="2">
        <v>212.58000179999999</v>
      </c>
      <c r="E2743" s="2">
        <v>214</v>
      </c>
      <c r="F2743" s="2">
        <v>213.18563839999999</v>
      </c>
      <c r="G2743" s="2">
        <v>18972200</v>
      </c>
      <c r="H2743" s="2" cm="1">
        <f t="array" ref="H2743">IF(ROW()=ROW(Stocks[#Headers])+1, 0, Stocks[[#This Row],[Date]] - INDEX(Stocks[Date], ROW()-ROW(Stocks[#Headers])))</f>
        <v>0</v>
      </c>
    </row>
    <row r="2744" spans="1:8" x14ac:dyDescent="0.3">
      <c r="A2744" s="1">
        <v>45029</v>
      </c>
      <c r="B2744" s="2">
        <v>215.72999569999999</v>
      </c>
      <c r="C2744" s="2">
        <v>221.1499939</v>
      </c>
      <c r="D2744" s="2">
        <v>215.6900024</v>
      </c>
      <c r="E2744" s="2">
        <v>220.3500061</v>
      </c>
      <c r="F2744" s="2">
        <v>219.51148989999999</v>
      </c>
      <c r="G2744" s="2">
        <v>23310400</v>
      </c>
      <c r="H2744" s="2" cm="1">
        <f t="array" ref="H2744">IF(ROW()=ROW(Stocks[#Headers])+1, 0, Stocks[[#This Row],[Date]] - INDEX(Stocks[Date], ROW()-ROW(Stocks[#Headers])))</f>
        <v>0</v>
      </c>
    </row>
    <row r="2745" spans="1:8" x14ac:dyDescent="0.3">
      <c r="A2745" s="1">
        <v>45030</v>
      </c>
      <c r="B2745" s="2">
        <v>217.88000489999999</v>
      </c>
      <c r="C2745" s="2">
        <v>222.11000060000001</v>
      </c>
      <c r="D2745" s="2">
        <v>217.5500031</v>
      </c>
      <c r="E2745" s="2">
        <v>221.4900055</v>
      </c>
      <c r="F2745" s="2">
        <v>220.64715580000001</v>
      </c>
      <c r="G2745" s="2">
        <v>21591200</v>
      </c>
      <c r="H2745" s="2" cm="1">
        <f t="array" ref="H2745">IF(ROW()=ROW(Stocks[#Headers])+1, 0, Stocks[[#This Row],[Date]] - INDEX(Stocks[Date], ROW()-ROW(Stocks[#Headers])))</f>
        <v>0</v>
      </c>
    </row>
    <row r="2746" spans="1:8" x14ac:dyDescent="0.3">
      <c r="A2746" s="1">
        <v>45033</v>
      </c>
      <c r="B2746" s="2">
        <v>219.78999329999999</v>
      </c>
      <c r="C2746" s="2">
        <v>220.97999569999999</v>
      </c>
      <c r="D2746" s="2">
        <v>217.13000489999999</v>
      </c>
      <c r="E2746" s="2">
        <v>218.86000060000001</v>
      </c>
      <c r="F2746" s="2">
        <v>218.0271606</v>
      </c>
      <c r="G2746" s="2">
        <v>15481900</v>
      </c>
      <c r="H2746" s="2" cm="1">
        <f t="array" ref="H2746">IF(ROW()=ROW(Stocks[#Headers])+1, 0, Stocks[[#This Row],[Date]] - INDEX(Stocks[Date], ROW()-ROW(Stocks[#Headers])))</f>
        <v>0</v>
      </c>
    </row>
    <row r="2747" spans="1:8" x14ac:dyDescent="0.3">
      <c r="A2747" s="1">
        <v>45034</v>
      </c>
      <c r="B2747" s="2">
        <v>219.9100037</v>
      </c>
      <c r="C2747" s="2">
        <v>220.4400024</v>
      </c>
      <c r="D2747" s="2">
        <v>216.21000670000001</v>
      </c>
      <c r="E2747" s="2">
        <v>217.88999939999999</v>
      </c>
      <c r="F2747" s="2">
        <v>217.0608368</v>
      </c>
      <c r="G2747" s="2">
        <v>12281000</v>
      </c>
      <c r="H2747" s="2" cm="1">
        <f t="array" ref="H2747">IF(ROW()=ROW(Stocks[#Headers])+1, 0, Stocks[[#This Row],[Date]] - INDEX(Stocks[Date], ROW()-ROW(Stocks[#Headers])))</f>
        <v>0</v>
      </c>
    </row>
    <row r="2748" spans="1:8" x14ac:dyDescent="0.3">
      <c r="A2748" s="1">
        <v>45035</v>
      </c>
      <c r="B2748" s="2">
        <v>213.47000120000001</v>
      </c>
      <c r="C2748" s="2">
        <v>217.33000179999999</v>
      </c>
      <c r="D2748" s="2">
        <v>212.92999270000001</v>
      </c>
      <c r="E2748" s="2">
        <v>215.6999969</v>
      </c>
      <c r="F2748" s="2">
        <v>214.87916559999999</v>
      </c>
      <c r="G2748" s="2">
        <v>15898100</v>
      </c>
      <c r="H2748" s="2" cm="1">
        <f t="array" ref="H2748">IF(ROW()=ROW(Stocks[#Headers])+1, 0, Stocks[[#This Row],[Date]] - INDEX(Stocks[Date], ROW()-ROW(Stocks[#Headers])))</f>
        <v>0</v>
      </c>
    </row>
    <row r="2749" spans="1:8" x14ac:dyDescent="0.3">
      <c r="A2749" s="1">
        <v>45036</v>
      </c>
      <c r="B2749" s="2">
        <v>213.47999569999999</v>
      </c>
      <c r="C2749" s="2">
        <v>216.75</v>
      </c>
      <c r="D2749" s="2">
        <v>212.77000430000001</v>
      </c>
      <c r="E2749" s="2">
        <v>213.07000729999999</v>
      </c>
      <c r="F2749" s="2">
        <v>212.25918580000001</v>
      </c>
      <c r="G2749" s="2">
        <v>16475400</v>
      </c>
      <c r="H2749" s="2" cm="1">
        <f t="array" ref="H2749">IF(ROW()=ROW(Stocks[#Headers])+1, 0, Stocks[[#This Row],[Date]] - INDEX(Stocks[Date], ROW()-ROW(Stocks[#Headers])))</f>
        <v>0</v>
      </c>
    </row>
    <row r="2750" spans="1:8" x14ac:dyDescent="0.3">
      <c r="A2750" s="1">
        <v>45037</v>
      </c>
      <c r="B2750" s="2">
        <v>210.21000670000001</v>
      </c>
      <c r="C2750" s="2">
        <v>213.4100037</v>
      </c>
      <c r="D2750" s="2">
        <v>209.58000179999999</v>
      </c>
      <c r="E2750" s="2">
        <v>212.88999939999999</v>
      </c>
      <c r="F2750" s="2">
        <v>212.07987979999999</v>
      </c>
      <c r="G2750" s="2">
        <v>17717200</v>
      </c>
      <c r="H2750" s="2" cm="1">
        <f t="array" ref="H2750">IF(ROW()=ROW(Stocks[#Headers])+1, 0, Stocks[[#This Row],[Date]] - INDEX(Stocks[Date], ROW()-ROW(Stocks[#Headers])))</f>
        <v>0</v>
      </c>
    </row>
    <row r="2751" spans="1:8" x14ac:dyDescent="0.3">
      <c r="A2751" s="1">
        <v>45040</v>
      </c>
      <c r="B2751" s="2">
        <v>213.67999270000001</v>
      </c>
      <c r="C2751" s="2">
        <v>213.91999820000001</v>
      </c>
      <c r="D2751" s="2">
        <v>210.71000670000001</v>
      </c>
      <c r="E2751" s="2">
        <v>212.78999329999999</v>
      </c>
      <c r="F2751" s="2">
        <v>211.98023989999999</v>
      </c>
      <c r="G2751" s="2">
        <v>15750900</v>
      </c>
      <c r="H2751" s="2" cm="1">
        <f t="array" ref="H2751">IF(ROW()=ROW(Stocks[#Headers])+1, 0, Stocks[[#This Row],[Date]] - INDEX(Stocks[Date], ROW()-ROW(Stocks[#Headers])))</f>
        <v>0</v>
      </c>
    </row>
    <row r="2752" spans="1:8" x14ac:dyDescent="0.3">
      <c r="A2752" s="1">
        <v>45041</v>
      </c>
      <c r="B2752" s="2">
        <v>210.82000729999999</v>
      </c>
      <c r="C2752" s="2">
        <v>211.2599945</v>
      </c>
      <c r="D2752" s="2">
        <v>207.13000489999999</v>
      </c>
      <c r="E2752" s="2">
        <v>207.5500031</v>
      </c>
      <c r="F2752" s="2">
        <v>206.76019289999999</v>
      </c>
      <c r="G2752" s="2">
        <v>19198200</v>
      </c>
      <c r="H2752" s="2" cm="1">
        <f t="array" ref="H2752">IF(ROW()=ROW(Stocks[#Headers])+1, 0, Stocks[[#This Row],[Date]] - INDEX(Stocks[Date], ROW()-ROW(Stocks[#Headers])))</f>
        <v>0</v>
      </c>
    </row>
    <row r="2753" spans="1:8" x14ac:dyDescent="0.3">
      <c r="A2753" s="1">
        <v>45042</v>
      </c>
      <c r="B2753" s="2">
        <v>212.5</v>
      </c>
      <c r="C2753" s="2">
        <v>214.11000060000001</v>
      </c>
      <c r="D2753" s="2">
        <v>208.88000489999999</v>
      </c>
      <c r="E2753" s="2">
        <v>209.3999939</v>
      </c>
      <c r="F2753" s="2">
        <v>208.60314940000001</v>
      </c>
      <c r="G2753" s="2">
        <v>41992700</v>
      </c>
      <c r="H2753" s="2" cm="1">
        <f t="array" ref="H2753">IF(ROW()=ROW(Stocks[#Headers])+1, 0, Stocks[[#This Row],[Date]] - INDEX(Stocks[Date], ROW()-ROW(Stocks[#Headers])))</f>
        <v>0</v>
      </c>
    </row>
    <row r="2754" spans="1:8" x14ac:dyDescent="0.3">
      <c r="A2754" s="1">
        <v>45043</v>
      </c>
      <c r="B2754" s="2">
        <v>239.88999939999999</v>
      </c>
      <c r="C2754" s="2">
        <v>241.6900024</v>
      </c>
      <c r="D2754" s="2">
        <v>236.77000430000001</v>
      </c>
      <c r="E2754" s="2">
        <v>238.5599976</v>
      </c>
      <c r="F2754" s="2">
        <v>237.6521759</v>
      </c>
      <c r="G2754" s="2">
        <v>71196500</v>
      </c>
      <c r="H2754" s="2" cm="1">
        <f t="array" ref="H2754">IF(ROW()=ROW(Stocks[#Headers])+1, 0, Stocks[[#This Row],[Date]] - INDEX(Stocks[Date], ROW()-ROW(Stocks[#Headers])))</f>
        <v>0</v>
      </c>
    </row>
    <row r="2755" spans="1:8" x14ac:dyDescent="0.3">
      <c r="A2755" s="1">
        <v>45044</v>
      </c>
      <c r="B2755" s="2">
        <v>239.0099945</v>
      </c>
      <c r="C2755" s="2">
        <v>240.42999270000001</v>
      </c>
      <c r="D2755" s="2">
        <v>235.75</v>
      </c>
      <c r="E2755" s="2">
        <v>240.32000729999999</v>
      </c>
      <c r="F2755" s="2">
        <v>239.40548709999999</v>
      </c>
      <c r="G2755" s="2">
        <v>39554000</v>
      </c>
      <c r="H2755" s="2" cm="1">
        <f t="array" ref="H2755">IF(ROW()=ROW(Stocks[#Headers])+1, 0, Stocks[[#This Row],[Date]] - INDEX(Stocks[Date], ROW()-ROW(Stocks[#Headers])))</f>
        <v>0</v>
      </c>
    </row>
    <row r="2756" spans="1:8" x14ac:dyDescent="0.3">
      <c r="A2756" s="1">
        <v>45047</v>
      </c>
      <c r="B2756" s="2">
        <v>238.61999510000001</v>
      </c>
      <c r="C2756" s="2">
        <v>244</v>
      </c>
      <c r="D2756" s="2">
        <v>236.46000670000001</v>
      </c>
      <c r="E2756" s="2">
        <v>243.17999270000001</v>
      </c>
      <c r="F2756" s="2">
        <v>242.25459290000001</v>
      </c>
      <c r="G2756" s="2">
        <v>29143900</v>
      </c>
      <c r="H2756" s="2" cm="1">
        <f t="array" ref="H2756">IF(ROW()=ROW(Stocks[#Headers])+1, 0, Stocks[[#This Row],[Date]] - INDEX(Stocks[Date], ROW()-ROW(Stocks[#Headers])))</f>
        <v>0</v>
      </c>
    </row>
    <row r="2757" spans="1:8" x14ac:dyDescent="0.3">
      <c r="A2757" s="1">
        <v>45048</v>
      </c>
      <c r="B2757" s="2">
        <v>243.17999270000001</v>
      </c>
      <c r="C2757" s="2">
        <v>244.91999820000001</v>
      </c>
      <c r="D2757" s="2">
        <v>238.9900055</v>
      </c>
      <c r="E2757" s="2">
        <v>239.2400055</v>
      </c>
      <c r="F2757" s="2">
        <v>238.32960510000001</v>
      </c>
      <c r="G2757" s="2">
        <v>24350100</v>
      </c>
      <c r="H2757" s="2" cm="1">
        <f t="array" ref="H2757">IF(ROW()=ROW(Stocks[#Headers])+1, 0, Stocks[[#This Row],[Date]] - INDEX(Stocks[Date], ROW()-ROW(Stocks[#Headers])))</f>
        <v>0</v>
      </c>
    </row>
    <row r="2758" spans="1:8" x14ac:dyDescent="0.3">
      <c r="A2758" s="1">
        <v>45049</v>
      </c>
      <c r="B2758" s="2">
        <v>239.47000120000001</v>
      </c>
      <c r="C2758" s="2">
        <v>241.75</v>
      </c>
      <c r="D2758" s="2">
        <v>232.75</v>
      </c>
      <c r="E2758" s="2">
        <v>237.02999879999999</v>
      </c>
      <c r="F2758" s="2">
        <v>236.128006</v>
      </c>
      <c r="G2758" s="2">
        <v>34463900</v>
      </c>
      <c r="H2758" s="2" cm="1">
        <f t="array" ref="H2758">IF(ROW()=ROW(Stocks[#Headers])+1, 0, Stocks[[#This Row],[Date]] - INDEX(Stocks[Date], ROW()-ROW(Stocks[#Headers])))</f>
        <v>0</v>
      </c>
    </row>
    <row r="2759" spans="1:8" x14ac:dyDescent="0.3">
      <c r="A2759" s="1">
        <v>45050</v>
      </c>
      <c r="B2759" s="2">
        <v>236.0599976</v>
      </c>
      <c r="C2759" s="2">
        <v>238.1999969</v>
      </c>
      <c r="D2759" s="2">
        <v>232.92999270000001</v>
      </c>
      <c r="E2759" s="2">
        <v>233.52000430000001</v>
      </c>
      <c r="F2759" s="2">
        <v>232.6313629</v>
      </c>
      <c r="G2759" s="2">
        <v>17889400</v>
      </c>
      <c r="H2759" s="2" cm="1">
        <f t="array" ref="H2759">IF(ROW()=ROW(Stocks[#Headers])+1, 0, Stocks[[#This Row],[Date]] - INDEX(Stocks[Date], ROW()-ROW(Stocks[#Headers])))</f>
        <v>0</v>
      </c>
    </row>
    <row r="2760" spans="1:8" x14ac:dyDescent="0.3">
      <c r="A2760" s="1">
        <v>45051</v>
      </c>
      <c r="B2760" s="2">
        <v>232.2400055</v>
      </c>
      <c r="C2760" s="2">
        <v>234.67999270000001</v>
      </c>
      <c r="D2760" s="2">
        <v>229.8500061</v>
      </c>
      <c r="E2760" s="2">
        <v>232.77999879999999</v>
      </c>
      <c r="F2760" s="2">
        <v>231.89416499999999</v>
      </c>
      <c r="G2760" s="2">
        <v>26978900</v>
      </c>
      <c r="H2760" s="2" cm="1">
        <f t="array" ref="H2760">IF(ROW()=ROW(Stocks[#Headers])+1, 0, Stocks[[#This Row],[Date]] - INDEX(Stocks[Date], ROW()-ROW(Stocks[#Headers])))</f>
        <v>0</v>
      </c>
    </row>
    <row r="2761" spans="1:8" x14ac:dyDescent="0.3">
      <c r="A2761" s="1">
        <v>45054</v>
      </c>
      <c r="B2761" s="2">
        <v>231.41999820000001</v>
      </c>
      <c r="C2761" s="2">
        <v>235.61999510000001</v>
      </c>
      <c r="D2761" s="2">
        <v>230.27000430000001</v>
      </c>
      <c r="E2761" s="2">
        <v>233.27000430000001</v>
      </c>
      <c r="F2761" s="2">
        <v>232.38230899999999</v>
      </c>
      <c r="G2761" s="2">
        <v>16400500</v>
      </c>
      <c r="H2761" s="2" cm="1">
        <f t="array" ref="H2761">IF(ROW()=ROW(Stocks[#Headers])+1, 0, Stocks[[#This Row],[Date]] - INDEX(Stocks[Date], ROW()-ROW(Stocks[#Headers])))</f>
        <v>0</v>
      </c>
    </row>
    <row r="2762" spans="1:8" x14ac:dyDescent="0.3">
      <c r="A2762" s="1">
        <v>45055</v>
      </c>
      <c r="B2762" s="2">
        <v>231.46000670000001</v>
      </c>
      <c r="C2762" s="2">
        <v>235.88000489999999</v>
      </c>
      <c r="D2762" s="2">
        <v>231.08000179999999</v>
      </c>
      <c r="E2762" s="2">
        <v>233.36999510000001</v>
      </c>
      <c r="F2762" s="2">
        <v>232.48191829999999</v>
      </c>
      <c r="G2762" s="2">
        <v>16865600</v>
      </c>
      <c r="H2762" s="2" cm="1">
        <f t="array" ref="H2762">IF(ROW()=ROW(Stocks[#Headers])+1, 0, Stocks[[#This Row],[Date]] - INDEX(Stocks[Date], ROW()-ROW(Stocks[#Headers])))</f>
        <v>0</v>
      </c>
    </row>
    <row r="2763" spans="1:8" x14ac:dyDescent="0.3">
      <c r="A2763" s="1">
        <v>45056</v>
      </c>
      <c r="B2763" s="2">
        <v>236.16999820000001</v>
      </c>
      <c r="C2763" s="2">
        <v>236.75</v>
      </c>
      <c r="D2763" s="2">
        <v>230.72000120000001</v>
      </c>
      <c r="E2763" s="2">
        <v>233.08000179999999</v>
      </c>
      <c r="F2763" s="2">
        <v>232.19305420000001</v>
      </c>
      <c r="G2763" s="2">
        <v>19119000</v>
      </c>
      <c r="H2763" s="2" cm="1">
        <f t="array" ref="H2763">IF(ROW()=ROW(Stocks[#Headers])+1, 0, Stocks[[#This Row],[Date]] - INDEX(Stocks[Date], ROW()-ROW(Stocks[#Headers])))</f>
        <v>0</v>
      </c>
    </row>
    <row r="2764" spans="1:8" x14ac:dyDescent="0.3">
      <c r="A2764" s="1">
        <v>45057</v>
      </c>
      <c r="B2764" s="2">
        <v>233.0500031</v>
      </c>
      <c r="C2764" s="2">
        <v>238.21000670000001</v>
      </c>
      <c r="D2764" s="2">
        <v>232.3000031</v>
      </c>
      <c r="E2764" s="2">
        <v>235.78999329999999</v>
      </c>
      <c r="F2764" s="2">
        <v>234.89271550000001</v>
      </c>
      <c r="G2764" s="2">
        <v>20449000</v>
      </c>
      <c r="H2764" s="2" cm="1">
        <f t="array" ref="H2764">IF(ROW()=ROW(Stocks[#Headers])+1, 0, Stocks[[#This Row],[Date]] - INDEX(Stocks[Date], ROW()-ROW(Stocks[#Headers])))</f>
        <v>0</v>
      </c>
    </row>
    <row r="2765" spans="1:8" x14ac:dyDescent="0.3">
      <c r="A2765" s="1">
        <v>45058</v>
      </c>
      <c r="B2765" s="2">
        <v>236.7400055</v>
      </c>
      <c r="C2765" s="2">
        <v>236.96000670000001</v>
      </c>
      <c r="D2765" s="2">
        <v>231.4499969</v>
      </c>
      <c r="E2765" s="2">
        <v>233.8099976</v>
      </c>
      <c r="F2765" s="2">
        <v>232.92025760000001</v>
      </c>
      <c r="G2765" s="2">
        <v>16155300</v>
      </c>
      <c r="H2765" s="2" cm="1">
        <f t="array" ref="H2765">IF(ROW()=ROW(Stocks[#Headers])+1, 0, Stocks[[#This Row],[Date]] - INDEX(Stocks[Date], ROW()-ROW(Stocks[#Headers])))</f>
        <v>0</v>
      </c>
    </row>
    <row r="2766" spans="1:8" x14ac:dyDescent="0.3">
      <c r="A2766" s="1">
        <v>45061</v>
      </c>
      <c r="B2766" s="2">
        <v>236.91999820000001</v>
      </c>
      <c r="C2766" s="2">
        <v>240.2599945</v>
      </c>
      <c r="D2766" s="2">
        <v>235.33000179999999</v>
      </c>
      <c r="E2766" s="2">
        <v>238.86000060000001</v>
      </c>
      <c r="F2766" s="2">
        <v>237.95103449999999</v>
      </c>
      <c r="G2766" s="2">
        <v>20653200</v>
      </c>
      <c r="H2766" s="2" cm="1">
        <f t="array" ref="H2766">IF(ROW()=ROW(Stocks[#Headers])+1, 0, Stocks[[#This Row],[Date]] - INDEX(Stocks[Date], ROW()-ROW(Stocks[#Headers])))</f>
        <v>0</v>
      </c>
    </row>
    <row r="2767" spans="1:8" x14ac:dyDescent="0.3">
      <c r="A2767" s="1">
        <v>45062</v>
      </c>
      <c r="B2767" s="2">
        <v>235.78999329999999</v>
      </c>
      <c r="C2767" s="2">
        <v>239.63999939999999</v>
      </c>
      <c r="D2767" s="2">
        <v>235.52000430000001</v>
      </c>
      <c r="E2767" s="2">
        <v>238.82000729999999</v>
      </c>
      <c r="F2767" s="2">
        <v>237.91119380000001</v>
      </c>
      <c r="G2767" s="2">
        <v>18163800</v>
      </c>
      <c r="H2767" s="2" cm="1">
        <f t="array" ref="H2767">IF(ROW()=ROW(Stocks[#Headers])+1, 0, Stocks[[#This Row],[Date]] - INDEX(Stocks[Date], ROW()-ROW(Stocks[#Headers])))</f>
        <v>0</v>
      </c>
    </row>
    <row r="2768" spans="1:8" x14ac:dyDescent="0.3">
      <c r="A2768" s="1">
        <v>45063</v>
      </c>
      <c r="B2768" s="2">
        <v>238.4499969</v>
      </c>
      <c r="C2768" s="2">
        <v>243.8399963</v>
      </c>
      <c r="D2768" s="2">
        <v>238.13999939999999</v>
      </c>
      <c r="E2768" s="2">
        <v>242.4900055</v>
      </c>
      <c r="F2768" s="2">
        <v>241.56724550000001</v>
      </c>
      <c r="G2768" s="2">
        <v>21193100</v>
      </c>
      <c r="H2768" s="2" cm="1">
        <f t="array" ref="H2768">IF(ROW()=ROW(Stocks[#Headers])+1, 0, Stocks[[#This Row],[Date]] - INDEX(Stocks[Date], ROW()-ROW(Stocks[#Headers])))</f>
        <v>0</v>
      </c>
    </row>
    <row r="2769" spans="1:8" x14ac:dyDescent="0.3">
      <c r="A2769" s="1">
        <v>45064</v>
      </c>
      <c r="B2769" s="2">
        <v>241.3000031</v>
      </c>
      <c r="C2769" s="2">
        <v>247.0899963</v>
      </c>
      <c r="D2769" s="2">
        <v>241.1900024</v>
      </c>
      <c r="E2769" s="2">
        <v>246.8500061</v>
      </c>
      <c r="F2769" s="2">
        <v>245.91065979999999</v>
      </c>
      <c r="G2769" s="2">
        <v>22943300</v>
      </c>
      <c r="H2769" s="2" cm="1">
        <f t="array" ref="H2769">IF(ROW()=ROW(Stocks[#Headers])+1, 0, Stocks[[#This Row],[Date]] - INDEX(Stocks[Date], ROW()-ROW(Stocks[#Headers])))</f>
        <v>0</v>
      </c>
    </row>
    <row r="2770" spans="1:8" x14ac:dyDescent="0.3">
      <c r="A2770" s="1">
        <v>45065</v>
      </c>
      <c r="B2770" s="2">
        <v>247.47000120000001</v>
      </c>
      <c r="C2770" s="2">
        <v>248.6900024</v>
      </c>
      <c r="D2770" s="2">
        <v>243.4100037</v>
      </c>
      <c r="E2770" s="2">
        <v>245.63999939999999</v>
      </c>
      <c r="F2770" s="2">
        <v>244.7052612</v>
      </c>
      <c r="G2770" s="2">
        <v>21599800</v>
      </c>
      <c r="H2770" s="2" cm="1">
        <f t="array" ref="H2770">IF(ROW()=ROW(Stocks[#Headers])+1, 0, Stocks[[#This Row],[Date]] - INDEX(Stocks[Date], ROW()-ROW(Stocks[#Headers])))</f>
        <v>0</v>
      </c>
    </row>
    <row r="2771" spans="1:8" x14ac:dyDescent="0.3">
      <c r="A2771" s="1">
        <v>45068</v>
      </c>
      <c r="B2771" s="2">
        <v>245.4100037</v>
      </c>
      <c r="C2771" s="2">
        <v>253.57000729999999</v>
      </c>
      <c r="D2771" s="2">
        <v>245.11999510000001</v>
      </c>
      <c r="E2771" s="2">
        <v>248.32000729999999</v>
      </c>
      <c r="F2771" s="2">
        <v>247.37506099999999</v>
      </c>
      <c r="G2771" s="2">
        <v>27738500</v>
      </c>
      <c r="H2771" s="2" cm="1">
        <f t="array" ref="H2771">IF(ROW()=ROW(Stocks[#Headers])+1, 0, Stocks[[#This Row],[Date]] - INDEX(Stocks[Date], ROW()-ROW(Stocks[#Headers])))</f>
        <v>0</v>
      </c>
    </row>
    <row r="2772" spans="1:8" x14ac:dyDescent="0.3">
      <c r="A2772" s="1">
        <v>45069</v>
      </c>
      <c r="B2772" s="2">
        <v>246.8099976</v>
      </c>
      <c r="C2772" s="2">
        <v>251.61000060000001</v>
      </c>
      <c r="D2772" s="2">
        <v>246.6499939</v>
      </c>
      <c r="E2772" s="2">
        <v>246.7400055</v>
      </c>
      <c r="F2772" s="2">
        <v>245.80105589999999</v>
      </c>
      <c r="G2772" s="2">
        <v>17748100</v>
      </c>
      <c r="H2772" s="2" cm="1">
        <f t="array" ref="H2772">IF(ROW()=ROW(Stocks[#Headers])+1, 0, Stocks[[#This Row],[Date]] - INDEX(Stocks[Date], ROW()-ROW(Stocks[#Headers])))</f>
        <v>0</v>
      </c>
    </row>
    <row r="2773" spans="1:8" x14ac:dyDescent="0.3">
      <c r="A2773" s="1">
        <v>45070</v>
      </c>
      <c r="B2773" s="2">
        <v>245.27999879999999</v>
      </c>
      <c r="C2773" s="2">
        <v>249.5899963</v>
      </c>
      <c r="D2773" s="2">
        <v>244.9499969</v>
      </c>
      <c r="E2773" s="2">
        <v>249.21000670000001</v>
      </c>
      <c r="F2773" s="2">
        <v>248.2616577</v>
      </c>
      <c r="G2773" s="2">
        <v>17724300</v>
      </c>
      <c r="H2773" s="2" cm="1">
        <f t="array" ref="H2773">IF(ROW()=ROW(Stocks[#Headers])+1, 0, Stocks[[#This Row],[Date]] - INDEX(Stocks[Date], ROW()-ROW(Stocks[#Headers])))</f>
        <v>0</v>
      </c>
    </row>
    <row r="2774" spans="1:8" x14ac:dyDescent="0.3">
      <c r="A2774" s="1">
        <v>45071</v>
      </c>
      <c r="B2774" s="2">
        <v>253.3999939</v>
      </c>
      <c r="C2774" s="2">
        <v>255.61999510000001</v>
      </c>
      <c r="D2774" s="2">
        <v>249.16999820000001</v>
      </c>
      <c r="E2774" s="2">
        <v>252.6900024</v>
      </c>
      <c r="F2774" s="2">
        <v>251.72842410000001</v>
      </c>
      <c r="G2774" s="2">
        <v>22371400</v>
      </c>
      <c r="H2774" s="2" cm="1">
        <f t="array" ref="H2774">IF(ROW()=ROW(Stocks[#Headers])+1, 0, Stocks[[#This Row],[Date]] - INDEX(Stocks[Date], ROW()-ROW(Stocks[#Headers])))</f>
        <v>0</v>
      </c>
    </row>
    <row r="2775" spans="1:8" x14ac:dyDescent="0.3">
      <c r="A2775" s="1">
        <v>45072</v>
      </c>
      <c r="B2775" s="2">
        <v>252.92999270000001</v>
      </c>
      <c r="C2775" s="2">
        <v>262.30999759999997</v>
      </c>
      <c r="D2775" s="2">
        <v>252.71000670000001</v>
      </c>
      <c r="E2775" s="2">
        <v>262.0400085</v>
      </c>
      <c r="F2775" s="2">
        <v>261.0428162</v>
      </c>
      <c r="G2775" s="2">
        <v>25727200</v>
      </c>
      <c r="H2775" s="2" cm="1">
        <f t="array" ref="H2775">IF(ROW()=ROW(Stocks[#Headers])+1, 0, Stocks[[#This Row],[Date]] - INDEX(Stocks[Date], ROW()-ROW(Stocks[#Headers])))</f>
        <v>0</v>
      </c>
    </row>
    <row r="2776" spans="1:8" x14ac:dyDescent="0.3">
      <c r="A2776" s="1">
        <v>45076</v>
      </c>
      <c r="B2776" s="2">
        <v>265.25</v>
      </c>
      <c r="C2776" s="2">
        <v>268.64999390000003</v>
      </c>
      <c r="D2776" s="2">
        <v>261.2900085</v>
      </c>
      <c r="E2776" s="2">
        <v>262.51998900000001</v>
      </c>
      <c r="F2776" s="2">
        <v>261.52099609999999</v>
      </c>
      <c r="G2776" s="2">
        <v>23816500</v>
      </c>
      <c r="H2776" s="2" cm="1">
        <f t="array" ref="H2776">IF(ROW()=ROW(Stocks[#Headers])+1, 0, Stocks[[#This Row],[Date]] - INDEX(Stocks[Date], ROW()-ROW(Stocks[#Headers])))</f>
        <v>0</v>
      </c>
    </row>
    <row r="2777" spans="1:8" x14ac:dyDescent="0.3">
      <c r="A2777" s="1">
        <v>45077</v>
      </c>
      <c r="B2777" s="2">
        <v>260</v>
      </c>
      <c r="C2777" s="2">
        <v>265</v>
      </c>
      <c r="D2777" s="2">
        <v>258.4500122</v>
      </c>
      <c r="E2777" s="2">
        <v>264.72000120000001</v>
      </c>
      <c r="F2777" s="2">
        <v>263.71261600000003</v>
      </c>
      <c r="G2777" s="2">
        <v>25473700</v>
      </c>
      <c r="H2777" s="2" cm="1">
        <f t="array" ref="H2777">IF(ROW()=ROW(Stocks[#Headers])+1, 0, Stocks[[#This Row],[Date]] - INDEX(Stocks[Date], ROW()-ROW(Stocks[#Headers])))</f>
        <v>0</v>
      </c>
    </row>
    <row r="2778" spans="1:8" x14ac:dyDescent="0.3">
      <c r="A2778" s="1">
        <v>45078</v>
      </c>
      <c r="B2778" s="2">
        <v>265.89999390000003</v>
      </c>
      <c r="C2778" s="2">
        <v>274</v>
      </c>
      <c r="D2778" s="2">
        <v>265.89001459999997</v>
      </c>
      <c r="E2778" s="2">
        <v>272.60998540000003</v>
      </c>
      <c r="F2778" s="2">
        <v>271.57257079999999</v>
      </c>
      <c r="G2778" s="2">
        <v>25609500</v>
      </c>
      <c r="H2778" s="2" cm="1">
        <f t="array" ref="H2778">IF(ROW()=ROW(Stocks[#Headers])+1, 0, Stocks[[#This Row],[Date]] - INDEX(Stocks[Date], ROW()-ROW(Stocks[#Headers])))</f>
        <v>0</v>
      </c>
    </row>
    <row r="2779" spans="1:8" x14ac:dyDescent="0.3">
      <c r="A2779" s="1">
        <v>45079</v>
      </c>
      <c r="B2779" s="2">
        <v>272.6600037</v>
      </c>
      <c r="C2779" s="2">
        <v>275.35000609999997</v>
      </c>
      <c r="D2779" s="2">
        <v>271.11999509999998</v>
      </c>
      <c r="E2779" s="2">
        <v>272.60998540000003</v>
      </c>
      <c r="F2779" s="2">
        <v>271.57257079999999</v>
      </c>
      <c r="G2779" s="2">
        <v>19405300</v>
      </c>
      <c r="H2779" s="2" cm="1">
        <f t="array" ref="H2779">IF(ROW()=ROW(Stocks[#Headers])+1, 0, Stocks[[#This Row],[Date]] - INDEX(Stocks[Date], ROW()-ROW(Stocks[#Headers])))</f>
        <v>0</v>
      </c>
    </row>
    <row r="2780" spans="1:8" x14ac:dyDescent="0.3">
      <c r="A2780" s="1">
        <v>45082</v>
      </c>
      <c r="B2780" s="2">
        <v>270.2999878</v>
      </c>
      <c r="C2780" s="2">
        <v>275.57000729999999</v>
      </c>
      <c r="D2780" s="2">
        <v>269.55999759999997</v>
      </c>
      <c r="E2780" s="2">
        <v>271.39001459999997</v>
      </c>
      <c r="F2780" s="2">
        <v>270.3572388</v>
      </c>
      <c r="G2780" s="2">
        <v>20742900</v>
      </c>
      <c r="H2780" s="2" cm="1">
        <f t="array" ref="H2780">IF(ROW()=ROW(Stocks[#Headers])+1, 0, Stocks[[#This Row],[Date]] - INDEX(Stocks[Date], ROW()-ROW(Stocks[#Headers])))</f>
        <v>0</v>
      </c>
    </row>
    <row r="2781" spans="1:8" x14ac:dyDescent="0.3">
      <c r="A2781" s="1">
        <v>45083</v>
      </c>
      <c r="B2781" s="2">
        <v>270.14001459999997</v>
      </c>
      <c r="C2781" s="2">
        <v>276.57000729999999</v>
      </c>
      <c r="D2781" s="2">
        <v>269.69000240000003</v>
      </c>
      <c r="E2781" s="2">
        <v>271.11999509999998</v>
      </c>
      <c r="F2781" s="2">
        <v>270.08831789999999</v>
      </c>
      <c r="G2781" s="2">
        <v>19419000</v>
      </c>
      <c r="H2781" s="2" cm="1">
        <f t="array" ref="H2781">IF(ROW()=ROW(Stocks[#Headers])+1, 0, Stocks[[#This Row],[Date]] - INDEX(Stocks[Date], ROW()-ROW(Stocks[#Headers])))</f>
        <v>0</v>
      </c>
    </row>
    <row r="2782" spans="1:8" x14ac:dyDescent="0.3">
      <c r="A2782" s="1">
        <v>45084</v>
      </c>
      <c r="B2782" s="2">
        <v>271.67001340000002</v>
      </c>
      <c r="C2782" s="2">
        <v>274.25</v>
      </c>
      <c r="D2782" s="2">
        <v>262.7999878</v>
      </c>
      <c r="E2782" s="2">
        <v>263.60000609999997</v>
      </c>
      <c r="F2782" s="2">
        <v>262.59692380000001</v>
      </c>
      <c r="G2782" s="2">
        <v>26163600</v>
      </c>
      <c r="H2782" s="2" cm="1">
        <f t="array" ref="H2782">IF(ROW()=ROW(Stocks[#Headers])+1, 0, Stocks[[#This Row],[Date]] - INDEX(Stocks[Date], ROW()-ROW(Stocks[#Headers])))</f>
        <v>0</v>
      </c>
    </row>
    <row r="2783" spans="1:8" x14ac:dyDescent="0.3">
      <c r="A2783" s="1">
        <v>45085</v>
      </c>
      <c r="B2783" s="2">
        <v>260.61999509999998</v>
      </c>
      <c r="C2783" s="2">
        <v>267.64999390000003</v>
      </c>
      <c r="D2783" s="2">
        <v>258.88000490000002</v>
      </c>
      <c r="E2783" s="2">
        <v>264.57998659999998</v>
      </c>
      <c r="F2783" s="2">
        <v>263.57315060000002</v>
      </c>
      <c r="G2783" s="2">
        <v>20899400</v>
      </c>
      <c r="H2783" s="2" cm="1">
        <f t="array" ref="H2783">IF(ROW()=ROW(Stocks[#Headers])+1, 0, Stocks[[#This Row],[Date]] - INDEX(Stocks[Date], ROW()-ROW(Stocks[#Headers])))</f>
        <v>0</v>
      </c>
    </row>
    <row r="2784" spans="1:8" x14ac:dyDescent="0.3">
      <c r="A2784" s="1">
        <v>45086</v>
      </c>
      <c r="B2784" s="2">
        <v>262.48001099999999</v>
      </c>
      <c r="C2784" s="2">
        <v>267.9500122</v>
      </c>
      <c r="D2784" s="2">
        <v>261.7000122</v>
      </c>
      <c r="E2784" s="2">
        <v>264.9500122</v>
      </c>
      <c r="F2784" s="2">
        <v>263.94174190000001</v>
      </c>
      <c r="G2784" s="2">
        <v>16938500</v>
      </c>
      <c r="H2784" s="2" cm="1">
        <f t="array" ref="H2784">IF(ROW()=ROW(Stocks[#Headers])+1, 0, Stocks[[#This Row],[Date]] - INDEX(Stocks[Date], ROW()-ROW(Stocks[#Headers])))</f>
        <v>0</v>
      </c>
    </row>
    <row r="2785" spans="1:8" x14ac:dyDescent="0.3">
      <c r="A2785" s="1">
        <v>45089</v>
      </c>
      <c r="B2785" s="2">
        <v>267.17001340000002</v>
      </c>
      <c r="C2785" s="2">
        <v>271.75</v>
      </c>
      <c r="D2785" s="2">
        <v>265.32998659999998</v>
      </c>
      <c r="E2785" s="2">
        <v>271.0499878</v>
      </c>
      <c r="F2785" s="2">
        <v>270.0185242</v>
      </c>
      <c r="G2785" s="2">
        <v>15442500</v>
      </c>
      <c r="H2785" s="2" cm="1">
        <f t="array" ref="H2785">IF(ROW()=ROW(Stocks[#Headers])+1, 0, Stocks[[#This Row],[Date]] - INDEX(Stocks[Date], ROW()-ROW(Stocks[#Headers])))</f>
        <v>0</v>
      </c>
    </row>
    <row r="2786" spans="1:8" x14ac:dyDescent="0.3">
      <c r="A2786" s="1">
        <v>45090</v>
      </c>
      <c r="B2786" s="2">
        <v>274.88000490000002</v>
      </c>
      <c r="C2786" s="2">
        <v>275.72000120000001</v>
      </c>
      <c r="D2786" s="2">
        <v>269.0899963</v>
      </c>
      <c r="E2786" s="2">
        <v>271.32000729999999</v>
      </c>
      <c r="F2786" s="2">
        <v>270.28753660000001</v>
      </c>
      <c r="G2786" s="2">
        <v>16164000</v>
      </c>
      <c r="H2786" s="2" cm="1">
        <f t="array" ref="H2786">IF(ROW()=ROW(Stocks[#Headers])+1, 0, Stocks[[#This Row],[Date]] - INDEX(Stocks[Date], ROW()-ROW(Stocks[#Headers])))</f>
        <v>0</v>
      </c>
    </row>
    <row r="2787" spans="1:8" x14ac:dyDescent="0.3">
      <c r="A2787" s="1">
        <v>45091</v>
      </c>
      <c r="B2787" s="2">
        <v>271.89001459999997</v>
      </c>
      <c r="C2787" s="2">
        <v>274.98999020000002</v>
      </c>
      <c r="D2787" s="2">
        <v>268.32000729999999</v>
      </c>
      <c r="E2787" s="2">
        <v>273.35000609999997</v>
      </c>
      <c r="F2787" s="2">
        <v>272.30981450000002</v>
      </c>
      <c r="G2787" s="2">
        <v>19175100</v>
      </c>
      <c r="H2787" s="2" cm="1">
        <f t="array" ref="H2787">IF(ROW()=ROW(Stocks[#Headers])+1, 0, Stocks[[#This Row],[Date]] - INDEX(Stocks[Date], ROW()-ROW(Stocks[#Headers])))</f>
        <v>0</v>
      </c>
    </row>
    <row r="2788" spans="1:8" x14ac:dyDescent="0.3">
      <c r="A2788" s="1">
        <v>45092</v>
      </c>
      <c r="B2788" s="2">
        <v>272.2999878</v>
      </c>
      <c r="C2788" s="2">
        <v>283.98999020000002</v>
      </c>
      <c r="D2788" s="2">
        <v>271.42001340000002</v>
      </c>
      <c r="E2788" s="2">
        <v>281.82998659999998</v>
      </c>
      <c r="F2788" s="2">
        <v>280.75750729999999</v>
      </c>
      <c r="G2788" s="2">
        <v>25973500</v>
      </c>
      <c r="H2788" s="2" cm="1">
        <f t="array" ref="H2788">IF(ROW()=ROW(Stocks[#Headers])+1, 0, Stocks[[#This Row],[Date]] - INDEX(Stocks[Date], ROW()-ROW(Stocks[#Headers])))</f>
        <v>0</v>
      </c>
    </row>
    <row r="2789" spans="1:8" x14ac:dyDescent="0.3">
      <c r="A2789" s="1">
        <v>45093</v>
      </c>
      <c r="B2789" s="2">
        <v>284.75</v>
      </c>
      <c r="C2789" s="2">
        <v>287.85000609999997</v>
      </c>
      <c r="D2789" s="2">
        <v>280.13000490000002</v>
      </c>
      <c r="E2789" s="2">
        <v>281</v>
      </c>
      <c r="F2789" s="2">
        <v>279.93069459999998</v>
      </c>
      <c r="G2789" s="2">
        <v>43102500</v>
      </c>
      <c r="H2789" s="2" cm="1">
        <f t="array" ref="H2789">IF(ROW()=ROW(Stocks[#Headers])+1, 0, Stocks[[#This Row],[Date]] - INDEX(Stocks[Date], ROW()-ROW(Stocks[#Headers])))</f>
        <v>0</v>
      </c>
    </row>
    <row r="2790" spans="1:8" x14ac:dyDescent="0.3">
      <c r="A2790" s="1">
        <v>45097</v>
      </c>
      <c r="B2790" s="2">
        <v>278.73001099999999</v>
      </c>
      <c r="C2790" s="2">
        <v>284.7999878</v>
      </c>
      <c r="D2790" s="2">
        <v>276.22000120000001</v>
      </c>
      <c r="E2790" s="2">
        <v>284.32998659999998</v>
      </c>
      <c r="F2790" s="2">
        <v>283.24798579999998</v>
      </c>
      <c r="G2790" s="2">
        <v>20701600</v>
      </c>
      <c r="H2790" s="2" cm="1">
        <f t="array" ref="H2790">IF(ROW()=ROW(Stocks[#Headers])+1, 0, Stocks[[#This Row],[Date]] - INDEX(Stocks[Date], ROW()-ROW(Stocks[#Headers])))</f>
        <v>0</v>
      </c>
    </row>
    <row r="2791" spans="1:8" x14ac:dyDescent="0.3">
      <c r="A2791" s="1">
        <v>45098</v>
      </c>
      <c r="B2791" s="2">
        <v>283.52999879999999</v>
      </c>
      <c r="C2791" s="2">
        <v>284</v>
      </c>
      <c r="D2791" s="2">
        <v>278.35998540000003</v>
      </c>
      <c r="E2791" s="2">
        <v>281.64001459999997</v>
      </c>
      <c r="F2791" s="2">
        <v>280.56823730000002</v>
      </c>
      <c r="G2791" s="2">
        <v>20556200</v>
      </c>
      <c r="H2791" s="2" cm="1">
        <f t="array" ref="H2791">IF(ROW()=ROW(Stocks[#Headers])+1, 0, Stocks[[#This Row],[Date]] - INDEX(Stocks[Date], ROW()-ROW(Stocks[#Headers])))</f>
        <v>0</v>
      </c>
    </row>
    <row r="2792" spans="1:8" x14ac:dyDescent="0.3">
      <c r="A2792" s="1">
        <v>45099</v>
      </c>
      <c r="B2792" s="2">
        <v>279.07998659999998</v>
      </c>
      <c r="C2792" s="2">
        <v>285.26000979999998</v>
      </c>
      <c r="D2792" s="2">
        <v>277.7900085</v>
      </c>
      <c r="E2792" s="2">
        <v>284.88000490000002</v>
      </c>
      <c r="F2792" s="2">
        <v>283.7958984</v>
      </c>
      <c r="G2792" s="2">
        <v>17563100</v>
      </c>
      <c r="H2792" s="2" cm="1">
        <f t="array" ref="H2792">IF(ROW()=ROW(Stocks[#Headers])+1, 0, Stocks[[#This Row],[Date]] - INDEX(Stocks[Date], ROW()-ROW(Stocks[#Headers])))</f>
        <v>0</v>
      </c>
    </row>
    <row r="2793" spans="1:8" x14ac:dyDescent="0.3">
      <c r="A2793" s="1">
        <v>45100</v>
      </c>
      <c r="B2793" s="2">
        <v>281.51000979999998</v>
      </c>
      <c r="C2793" s="2">
        <v>289.67001340000002</v>
      </c>
      <c r="D2793" s="2">
        <v>278.9500122</v>
      </c>
      <c r="E2793" s="2">
        <v>288.73001099999999</v>
      </c>
      <c r="F2793" s="2">
        <v>287.63128660000001</v>
      </c>
      <c r="G2793" s="2">
        <v>50988400</v>
      </c>
      <c r="H2793" s="2" cm="1">
        <f t="array" ref="H2793">IF(ROW()=ROW(Stocks[#Headers])+1, 0, Stocks[[#This Row],[Date]] - INDEX(Stocks[Date], ROW()-ROW(Stocks[#Headers])))</f>
        <v>0</v>
      </c>
    </row>
    <row r="2794" spans="1:8" x14ac:dyDescent="0.3">
      <c r="A2794" s="1">
        <v>45103</v>
      </c>
      <c r="B2794" s="2">
        <v>288.7000122</v>
      </c>
      <c r="C2794" s="2">
        <v>289.7900085</v>
      </c>
      <c r="D2794" s="2">
        <v>277.60000609999997</v>
      </c>
      <c r="E2794" s="2">
        <v>278.47000120000001</v>
      </c>
      <c r="F2794" s="2">
        <v>277.4103088</v>
      </c>
      <c r="G2794" s="2">
        <v>24232700</v>
      </c>
      <c r="H2794" s="2" cm="1">
        <f t="array" ref="H2794">IF(ROW()=ROW(Stocks[#Headers])+1, 0, Stocks[[#This Row],[Date]] - INDEX(Stocks[Date], ROW()-ROW(Stocks[#Headers])))</f>
        <v>0</v>
      </c>
    </row>
    <row r="2795" spans="1:8" x14ac:dyDescent="0.3">
      <c r="A2795" s="1">
        <v>45104</v>
      </c>
      <c r="B2795" s="2">
        <v>282.01000979999998</v>
      </c>
      <c r="C2795" s="2">
        <v>289.35000609999997</v>
      </c>
      <c r="D2795" s="2">
        <v>280.64999390000003</v>
      </c>
      <c r="E2795" s="2">
        <v>287.0499878</v>
      </c>
      <c r="F2795" s="2">
        <v>285.95764159999999</v>
      </c>
      <c r="G2795" s="2">
        <v>26108300</v>
      </c>
      <c r="H2795" s="2" cm="1">
        <f t="array" ref="H2795">IF(ROW()=ROW(Stocks[#Headers])+1, 0, Stocks[[#This Row],[Date]] - INDEX(Stocks[Date], ROW()-ROW(Stocks[#Headers])))</f>
        <v>0</v>
      </c>
    </row>
    <row r="2796" spans="1:8" x14ac:dyDescent="0.3">
      <c r="A2796" s="1">
        <v>45105</v>
      </c>
      <c r="B2796" s="2">
        <v>284.82000729999999</v>
      </c>
      <c r="C2796" s="2">
        <v>289.5499878</v>
      </c>
      <c r="D2796" s="2">
        <v>284.05999759999997</v>
      </c>
      <c r="E2796" s="2">
        <v>285.2900085</v>
      </c>
      <c r="F2796" s="2">
        <v>284.20437620000001</v>
      </c>
      <c r="G2796" s="2">
        <v>16722100</v>
      </c>
      <c r="H2796" s="2" cm="1">
        <f t="array" ref="H2796">IF(ROW()=ROW(Stocks[#Headers])+1, 0, Stocks[[#This Row],[Date]] - INDEX(Stocks[Date], ROW()-ROW(Stocks[#Headers])))</f>
        <v>0</v>
      </c>
    </row>
    <row r="2797" spans="1:8" x14ac:dyDescent="0.3">
      <c r="A2797" s="1">
        <v>45106</v>
      </c>
      <c r="B2797" s="2">
        <v>284.5</v>
      </c>
      <c r="C2797" s="2">
        <v>286.57000729999999</v>
      </c>
      <c r="D2797" s="2">
        <v>280.69000240000003</v>
      </c>
      <c r="E2797" s="2">
        <v>281.52999879999999</v>
      </c>
      <c r="F2797" s="2">
        <v>280.45867920000001</v>
      </c>
      <c r="G2797" s="2">
        <v>15395700</v>
      </c>
      <c r="H2797" s="2" cm="1">
        <f t="array" ref="H2797">IF(ROW()=ROW(Stocks[#Headers])+1, 0, Stocks[[#This Row],[Date]] - INDEX(Stocks[Date], ROW()-ROW(Stocks[#Headers])))</f>
        <v>0</v>
      </c>
    </row>
    <row r="2798" spans="1:8" x14ac:dyDescent="0.3">
      <c r="A2798" s="1">
        <v>45107</v>
      </c>
      <c r="B2798" s="2">
        <v>284.76000979999998</v>
      </c>
      <c r="C2798" s="2">
        <v>289.0499878</v>
      </c>
      <c r="D2798" s="2">
        <v>284.42001340000002</v>
      </c>
      <c r="E2798" s="2">
        <v>286.98001099999999</v>
      </c>
      <c r="F2798" s="2">
        <v>285.88790890000001</v>
      </c>
      <c r="G2798" s="2">
        <v>19676000</v>
      </c>
      <c r="H2798" s="2" cm="1">
        <f t="array" ref="H2798">IF(ROW()=ROW(Stocks[#Headers])+1, 0, Stocks[[#This Row],[Date]] - INDEX(Stocks[Date], ROW()-ROW(Stocks[#Headers])))</f>
        <v>0</v>
      </c>
    </row>
    <row r="2799" spans="1:8" x14ac:dyDescent="0.3">
      <c r="A2799" s="1">
        <v>45110</v>
      </c>
      <c r="B2799" s="2">
        <v>286.7000122</v>
      </c>
      <c r="C2799" s="2">
        <v>289.39999390000003</v>
      </c>
      <c r="D2799" s="2">
        <v>284.85000609999997</v>
      </c>
      <c r="E2799" s="2">
        <v>286.01998900000001</v>
      </c>
      <c r="F2799" s="2">
        <v>284.93154909999998</v>
      </c>
      <c r="G2799" s="2">
        <v>8629300</v>
      </c>
      <c r="H2799" s="2" cm="1">
        <f t="array" ref="H2799">IF(ROW()=ROW(Stocks[#Headers])+1, 0, Stocks[[#This Row],[Date]] - INDEX(Stocks[Date], ROW()-ROW(Stocks[#Headers])))</f>
        <v>0</v>
      </c>
    </row>
    <row r="2800" spans="1:8" x14ac:dyDescent="0.3">
      <c r="A2800" s="1">
        <v>45112</v>
      </c>
      <c r="B2800" s="2">
        <v>287.64999390000003</v>
      </c>
      <c r="C2800" s="2">
        <v>298.11999509999998</v>
      </c>
      <c r="D2800" s="2">
        <v>286.35998540000003</v>
      </c>
      <c r="E2800" s="2">
        <v>294.36999509999998</v>
      </c>
      <c r="F2800" s="2">
        <v>293.2497864</v>
      </c>
      <c r="G2800" s="2">
        <v>33865500</v>
      </c>
      <c r="H2800" s="2" cm="1">
        <f t="array" ref="H2800">IF(ROW()=ROW(Stocks[#Headers])+1, 0, Stocks[[#This Row],[Date]] - INDEX(Stocks[Date], ROW()-ROW(Stocks[#Headers])))</f>
        <v>0</v>
      </c>
    </row>
    <row r="2801" spans="1:8" x14ac:dyDescent="0.3">
      <c r="A2801" s="1">
        <v>45113</v>
      </c>
      <c r="B2801" s="2">
        <v>295.89001459999997</v>
      </c>
      <c r="C2801" s="2">
        <v>298.11999509999998</v>
      </c>
      <c r="D2801" s="2">
        <v>291.30999759999997</v>
      </c>
      <c r="E2801" s="2">
        <v>291.98999020000002</v>
      </c>
      <c r="F2801" s="2">
        <v>290.8788452</v>
      </c>
      <c r="G2801" s="2">
        <v>47600500</v>
      </c>
      <c r="H2801" s="2" cm="1">
        <f t="array" ref="H2801">IF(ROW()=ROW(Stocks[#Headers])+1, 0, Stocks[[#This Row],[Date]] - INDEX(Stocks[Date], ROW()-ROW(Stocks[#Headers])))</f>
        <v>0</v>
      </c>
    </row>
    <row r="2802" spans="1:8" x14ac:dyDescent="0.3">
      <c r="A2802" s="1">
        <v>45114</v>
      </c>
      <c r="B2802" s="2">
        <v>292.17999270000001</v>
      </c>
      <c r="C2802" s="2">
        <v>296.2000122</v>
      </c>
      <c r="D2802" s="2">
        <v>288.6600037</v>
      </c>
      <c r="E2802" s="2">
        <v>290.52999879999999</v>
      </c>
      <c r="F2802" s="2">
        <v>289.42440800000003</v>
      </c>
      <c r="G2802" s="2">
        <v>25546200</v>
      </c>
      <c r="H2802" s="2" cm="1">
        <f t="array" ref="H2802">IF(ROW()=ROW(Stocks[#Headers])+1, 0, Stocks[[#This Row],[Date]] - INDEX(Stocks[Date], ROW()-ROW(Stocks[#Headers])))</f>
        <v>0</v>
      </c>
    </row>
    <row r="2803" spans="1:8" x14ac:dyDescent="0.3">
      <c r="A2803" s="1">
        <v>45117</v>
      </c>
      <c r="B2803" s="2">
        <v>295.5499878</v>
      </c>
      <c r="C2803" s="2">
        <v>298.13000490000002</v>
      </c>
      <c r="D2803" s="2">
        <v>287.0499878</v>
      </c>
      <c r="E2803" s="2">
        <v>294.10000609999997</v>
      </c>
      <c r="F2803" s="2">
        <v>292.98083500000001</v>
      </c>
      <c r="G2803" s="2">
        <v>37058300</v>
      </c>
      <c r="H2803" s="2" cm="1">
        <f t="array" ref="H2803">IF(ROW()=ROW(Stocks[#Headers])+1, 0, Stocks[[#This Row],[Date]] - INDEX(Stocks[Date], ROW()-ROW(Stocks[#Headers])))</f>
        <v>0</v>
      </c>
    </row>
    <row r="2804" spans="1:8" x14ac:dyDescent="0.3">
      <c r="A2804" s="1">
        <v>45118</v>
      </c>
      <c r="B2804" s="2">
        <v>293.89999390000003</v>
      </c>
      <c r="C2804" s="2">
        <v>300.17999270000001</v>
      </c>
      <c r="D2804" s="2">
        <v>291.89999390000003</v>
      </c>
      <c r="E2804" s="2">
        <v>298.2900085</v>
      </c>
      <c r="F2804" s="2">
        <v>297.15490720000003</v>
      </c>
      <c r="G2804" s="2">
        <v>27585900</v>
      </c>
      <c r="H2804" s="2" cm="1">
        <f t="array" ref="H2804">IF(ROW()=ROW(Stocks[#Headers])+1, 0, Stocks[[#This Row],[Date]] - INDEX(Stocks[Date], ROW()-ROW(Stocks[#Headers])))</f>
        <v>0</v>
      </c>
    </row>
    <row r="2805" spans="1:8" x14ac:dyDescent="0.3">
      <c r="A2805" s="1">
        <v>45119</v>
      </c>
      <c r="B2805" s="2">
        <v>301.75</v>
      </c>
      <c r="C2805" s="2">
        <v>309.4500122</v>
      </c>
      <c r="D2805" s="2">
        <v>300.10000609999997</v>
      </c>
      <c r="E2805" s="2">
        <v>309.3399963</v>
      </c>
      <c r="F2805" s="2">
        <v>308.16284180000002</v>
      </c>
      <c r="G2805" s="2">
        <v>36677100</v>
      </c>
      <c r="H2805" s="2" cm="1">
        <f t="array" ref="H2805">IF(ROW()=ROW(Stocks[#Headers])+1, 0, Stocks[[#This Row],[Date]] - INDEX(Stocks[Date], ROW()-ROW(Stocks[#Headers])))</f>
        <v>0</v>
      </c>
    </row>
    <row r="2806" spans="1:8" x14ac:dyDescent="0.3">
      <c r="A2806" s="1">
        <v>45120</v>
      </c>
      <c r="B2806" s="2">
        <v>313.61999509999998</v>
      </c>
      <c r="C2806" s="2">
        <v>316.23999020000002</v>
      </c>
      <c r="D2806" s="2">
        <v>310.2900085</v>
      </c>
      <c r="E2806" s="2">
        <v>313.4100037</v>
      </c>
      <c r="F2806" s="2">
        <v>312.21734620000001</v>
      </c>
      <c r="G2806" s="2">
        <v>30281000</v>
      </c>
      <c r="H2806" s="2" cm="1">
        <f t="array" ref="H2806">IF(ROW()=ROW(Stocks[#Headers])+1, 0, Stocks[[#This Row],[Date]] - INDEX(Stocks[Date], ROW()-ROW(Stocks[#Headers])))</f>
        <v>0</v>
      </c>
    </row>
    <row r="2807" spans="1:8" x14ac:dyDescent="0.3">
      <c r="A2807" s="1">
        <v>45121</v>
      </c>
      <c r="B2807" s="2">
        <v>311.7900085</v>
      </c>
      <c r="C2807" s="2">
        <v>314.88000490000002</v>
      </c>
      <c r="D2807" s="2">
        <v>307.35998540000003</v>
      </c>
      <c r="E2807" s="2">
        <v>308.86999509999998</v>
      </c>
      <c r="F2807" s="2">
        <v>307.69461059999998</v>
      </c>
      <c r="G2807" s="2">
        <v>22576000</v>
      </c>
      <c r="H2807" s="2" cm="1">
        <f t="array" ref="H2807">IF(ROW()=ROW(Stocks[#Headers])+1, 0, Stocks[[#This Row],[Date]] - INDEX(Stocks[Date], ROW()-ROW(Stocks[#Headers])))</f>
        <v>0</v>
      </c>
    </row>
    <row r="2808" spans="1:8" x14ac:dyDescent="0.3">
      <c r="A2808" s="1">
        <v>45124</v>
      </c>
      <c r="B2808" s="2">
        <v>307.5400085</v>
      </c>
      <c r="C2808" s="2">
        <v>311.7099915</v>
      </c>
      <c r="D2808" s="2">
        <v>304.7099915</v>
      </c>
      <c r="E2808" s="2">
        <v>310.61999509999998</v>
      </c>
      <c r="F2808" s="2">
        <v>309.43795779999999</v>
      </c>
      <c r="G2808" s="2">
        <v>25323100</v>
      </c>
      <c r="H2808" s="2" cm="1">
        <f t="array" ref="H2808">IF(ROW()=ROW(Stocks[#Headers])+1, 0, Stocks[[#This Row],[Date]] - INDEX(Stocks[Date], ROW()-ROW(Stocks[#Headers])))</f>
        <v>0</v>
      </c>
    </row>
    <row r="2809" spans="1:8" x14ac:dyDescent="0.3">
      <c r="A2809" s="1">
        <v>45125</v>
      </c>
      <c r="B2809" s="2">
        <v>310.88000490000002</v>
      </c>
      <c r="C2809" s="2">
        <v>314.2000122</v>
      </c>
      <c r="D2809" s="2">
        <v>307.61999509999998</v>
      </c>
      <c r="E2809" s="2">
        <v>312.0499878</v>
      </c>
      <c r="F2809" s="2">
        <v>310.86254880000001</v>
      </c>
      <c r="G2809" s="2">
        <v>20764600</v>
      </c>
      <c r="H2809" s="2" cm="1">
        <f t="array" ref="H2809">IF(ROW()=ROW(Stocks[#Headers])+1, 0, Stocks[[#This Row],[Date]] - INDEX(Stocks[Date], ROW()-ROW(Stocks[#Headers])))</f>
        <v>0</v>
      </c>
    </row>
    <row r="2810" spans="1:8" x14ac:dyDescent="0.3">
      <c r="A2810" s="1">
        <v>45126</v>
      </c>
      <c r="B2810" s="2">
        <v>313.02999879999999</v>
      </c>
      <c r="C2810" s="2">
        <v>318.67999270000001</v>
      </c>
      <c r="D2810" s="2">
        <v>310.51998900000001</v>
      </c>
      <c r="E2810" s="2">
        <v>316.01000979999998</v>
      </c>
      <c r="F2810" s="2">
        <v>314.8074646</v>
      </c>
      <c r="G2810" s="2">
        <v>21763700</v>
      </c>
      <c r="H2810" s="2" cm="1">
        <f t="array" ref="H2810">IF(ROW()=ROW(Stocks[#Headers])+1, 0, Stocks[[#This Row],[Date]] - INDEX(Stocks[Date], ROW()-ROW(Stocks[#Headers])))</f>
        <v>0</v>
      </c>
    </row>
    <row r="2811" spans="1:8" x14ac:dyDescent="0.3">
      <c r="A2811" s="1">
        <v>45127</v>
      </c>
      <c r="B2811" s="2">
        <v>313.5</v>
      </c>
      <c r="C2811" s="2">
        <v>315.5400085</v>
      </c>
      <c r="D2811" s="2">
        <v>302.22000120000001</v>
      </c>
      <c r="E2811" s="2">
        <v>302.51998900000001</v>
      </c>
      <c r="F2811" s="2">
        <v>301.36877440000001</v>
      </c>
      <c r="G2811" s="2">
        <v>23836900</v>
      </c>
      <c r="H2811" s="2" cm="1">
        <f t="array" ref="H2811">IF(ROW()=ROW(Stocks[#Headers])+1, 0, Stocks[[#This Row],[Date]] - INDEX(Stocks[Date], ROW()-ROW(Stocks[#Headers])))</f>
        <v>0</v>
      </c>
    </row>
    <row r="2812" spans="1:8" x14ac:dyDescent="0.3">
      <c r="A2812" s="1">
        <v>45128</v>
      </c>
      <c r="B2812" s="2">
        <v>304.57000729999999</v>
      </c>
      <c r="C2812" s="2">
        <v>305.4599915</v>
      </c>
      <c r="D2812" s="2">
        <v>291.2000122</v>
      </c>
      <c r="E2812" s="2">
        <v>294.26000979999998</v>
      </c>
      <c r="F2812" s="2">
        <v>293.14022829999999</v>
      </c>
      <c r="G2812" s="2">
        <v>42089700</v>
      </c>
      <c r="H2812" s="2" cm="1">
        <f t="array" ref="H2812">IF(ROW()=ROW(Stocks[#Headers])+1, 0, Stocks[[#This Row],[Date]] - INDEX(Stocks[Date], ROW()-ROW(Stocks[#Headers])))</f>
        <v>0</v>
      </c>
    </row>
    <row r="2813" spans="1:8" x14ac:dyDescent="0.3">
      <c r="A2813" s="1">
        <v>45131</v>
      </c>
      <c r="B2813" s="2">
        <v>295.77999879999999</v>
      </c>
      <c r="C2813" s="2">
        <v>297.51998900000001</v>
      </c>
      <c r="D2813" s="2">
        <v>288.2999878</v>
      </c>
      <c r="E2813" s="2">
        <v>291.60998540000003</v>
      </c>
      <c r="F2813" s="2">
        <v>290.50030520000001</v>
      </c>
      <c r="G2813" s="2">
        <v>24915700</v>
      </c>
      <c r="H2813" s="2" cm="1">
        <f t="array" ref="H2813">IF(ROW()=ROW(Stocks[#Headers])+1, 0, Stocks[[#This Row],[Date]] - INDEX(Stocks[Date], ROW()-ROW(Stocks[#Headers])))</f>
        <v>0</v>
      </c>
    </row>
    <row r="2814" spans="1:8" x14ac:dyDescent="0.3">
      <c r="A2814" s="1">
        <v>45132</v>
      </c>
      <c r="B2814" s="2">
        <v>295.19000240000003</v>
      </c>
      <c r="C2814" s="2">
        <v>298.2999878</v>
      </c>
      <c r="D2814" s="2">
        <v>291.85998540000003</v>
      </c>
      <c r="E2814" s="2">
        <v>294.47000120000001</v>
      </c>
      <c r="F2814" s="2">
        <v>293.3494263</v>
      </c>
      <c r="G2814" s="2">
        <v>19585600</v>
      </c>
      <c r="H2814" s="2" cm="1">
        <f t="array" ref="H2814">IF(ROW()=ROW(Stocks[#Headers])+1, 0, Stocks[[#This Row],[Date]] - INDEX(Stocks[Date], ROW()-ROW(Stocks[#Headers])))</f>
        <v>0</v>
      </c>
    </row>
    <row r="2815" spans="1:8" x14ac:dyDescent="0.3">
      <c r="A2815" s="1">
        <v>45133</v>
      </c>
      <c r="B2815" s="2">
        <v>301.19000240000003</v>
      </c>
      <c r="C2815" s="2">
        <v>301.76998900000001</v>
      </c>
      <c r="D2815" s="2">
        <v>291.89999390000003</v>
      </c>
      <c r="E2815" s="2">
        <v>298.57000729999999</v>
      </c>
      <c r="F2815" s="2">
        <v>297.43383790000001</v>
      </c>
      <c r="G2815" s="2">
        <v>47256900</v>
      </c>
      <c r="H2815" s="2" cm="1">
        <f t="array" ref="H2815">IF(ROW()=ROW(Stocks[#Headers])+1, 0, Stocks[[#This Row],[Date]] - INDEX(Stocks[Date], ROW()-ROW(Stocks[#Headers])))</f>
        <v>0</v>
      </c>
    </row>
    <row r="2816" spans="1:8" x14ac:dyDescent="0.3">
      <c r="A2816" s="1">
        <v>45134</v>
      </c>
      <c r="B2816" s="2">
        <v>325.11999509999998</v>
      </c>
      <c r="C2816" s="2">
        <v>325.35000609999997</v>
      </c>
      <c r="D2816" s="2">
        <v>309.8399963</v>
      </c>
      <c r="E2816" s="2">
        <v>311.7099915</v>
      </c>
      <c r="F2816" s="2">
        <v>310.52383420000001</v>
      </c>
      <c r="G2816" s="2">
        <v>64229200</v>
      </c>
      <c r="H2816" s="2" cm="1">
        <f t="array" ref="H2816">IF(ROW()=ROW(Stocks[#Headers])+1, 0, Stocks[[#This Row],[Date]] - INDEX(Stocks[Date], ROW()-ROW(Stocks[#Headers])))</f>
        <v>0</v>
      </c>
    </row>
    <row r="2817" spans="1:8" x14ac:dyDescent="0.3">
      <c r="A2817" s="1">
        <v>45135</v>
      </c>
      <c r="B2817" s="2">
        <v>316.88000490000002</v>
      </c>
      <c r="C2817" s="2">
        <v>326.2000122</v>
      </c>
      <c r="D2817" s="2">
        <v>314.25</v>
      </c>
      <c r="E2817" s="2">
        <v>325.48001099999999</v>
      </c>
      <c r="F2817" s="2">
        <v>324.24142460000002</v>
      </c>
      <c r="G2817" s="2">
        <v>39220300</v>
      </c>
      <c r="H2817" s="2" cm="1">
        <f t="array" ref="H2817">IF(ROW()=ROW(Stocks[#Headers])+1, 0, Stocks[[#This Row],[Date]] - INDEX(Stocks[Date], ROW()-ROW(Stocks[#Headers])))</f>
        <v>0</v>
      </c>
    </row>
    <row r="2818" spans="1:8" x14ac:dyDescent="0.3">
      <c r="A2818" s="1">
        <v>45138</v>
      </c>
      <c r="B2818" s="2">
        <v>323.69000240000003</v>
      </c>
      <c r="C2818" s="2">
        <v>325.6600037</v>
      </c>
      <c r="D2818" s="2">
        <v>317.5899963</v>
      </c>
      <c r="E2818" s="2">
        <v>318.60000609999997</v>
      </c>
      <c r="F2818" s="2">
        <v>317.38760380000002</v>
      </c>
      <c r="G2818" s="2">
        <v>25799600</v>
      </c>
      <c r="H2818" s="2" cm="1">
        <f t="array" ref="H2818">IF(ROW()=ROW(Stocks[#Headers])+1, 0, Stocks[[#This Row],[Date]] - INDEX(Stocks[Date], ROW()-ROW(Stocks[#Headers])))</f>
        <v>0</v>
      </c>
    </row>
    <row r="2819" spans="1:8" x14ac:dyDescent="0.3">
      <c r="A2819" s="1">
        <v>45139</v>
      </c>
      <c r="B2819" s="2">
        <v>317.5400085</v>
      </c>
      <c r="C2819" s="2">
        <v>324.14001459999997</v>
      </c>
      <c r="D2819" s="2">
        <v>314.6600037</v>
      </c>
      <c r="E2819" s="2">
        <v>322.7099915</v>
      </c>
      <c r="F2819" s="2">
        <v>321.48196410000003</v>
      </c>
      <c r="G2819" s="2">
        <v>22817900</v>
      </c>
      <c r="H2819" s="2" cm="1">
        <f t="array" ref="H2819">IF(ROW()=ROW(Stocks[#Headers])+1, 0, Stocks[[#This Row],[Date]] - INDEX(Stocks[Date], ROW()-ROW(Stocks[#Headers])))</f>
        <v>0</v>
      </c>
    </row>
    <row r="2820" spans="1:8" x14ac:dyDescent="0.3">
      <c r="A2820" s="1">
        <v>45140</v>
      </c>
      <c r="B2820" s="2">
        <v>318</v>
      </c>
      <c r="C2820" s="2">
        <v>318.39001459999997</v>
      </c>
      <c r="D2820" s="2">
        <v>310.64999390000003</v>
      </c>
      <c r="E2820" s="2">
        <v>314.30999759999997</v>
      </c>
      <c r="F2820" s="2">
        <v>313.11392210000002</v>
      </c>
      <c r="G2820" s="2">
        <v>20461100</v>
      </c>
      <c r="H2820" s="2" cm="1">
        <f t="array" ref="H2820">IF(ROW()=ROW(Stocks[#Headers])+1, 0, Stocks[[#This Row],[Date]] - INDEX(Stocks[Date], ROW()-ROW(Stocks[#Headers])))</f>
        <v>0</v>
      </c>
    </row>
    <row r="2821" spans="1:8" x14ac:dyDescent="0.3">
      <c r="A2821" s="1">
        <v>45141</v>
      </c>
      <c r="B2821" s="2">
        <v>309.92999270000001</v>
      </c>
      <c r="C2821" s="2">
        <v>315.9500122</v>
      </c>
      <c r="D2821" s="2">
        <v>309.92999270000001</v>
      </c>
      <c r="E2821" s="2">
        <v>313.19000240000003</v>
      </c>
      <c r="F2821" s="2">
        <v>311.9981995</v>
      </c>
      <c r="G2821" s="2">
        <v>15180200</v>
      </c>
      <c r="H2821" s="2" cm="1">
        <f t="array" ref="H2821">IF(ROW()=ROW(Stocks[#Headers])+1, 0, Stocks[[#This Row],[Date]] - INDEX(Stocks[Date], ROW()-ROW(Stocks[#Headers])))</f>
        <v>0</v>
      </c>
    </row>
    <row r="2822" spans="1:8" x14ac:dyDescent="0.3">
      <c r="A2822" s="1">
        <v>45142</v>
      </c>
      <c r="B2822" s="2">
        <v>314.9599915</v>
      </c>
      <c r="C2822" s="2">
        <v>318.4100037</v>
      </c>
      <c r="D2822" s="2">
        <v>310.2000122</v>
      </c>
      <c r="E2822" s="2">
        <v>310.73001099999999</v>
      </c>
      <c r="F2822" s="2">
        <v>309.54754639999999</v>
      </c>
      <c r="G2822" s="2">
        <v>17600200</v>
      </c>
      <c r="H2822" s="2" cm="1">
        <f t="array" ref="H2822">IF(ROW()=ROW(Stocks[#Headers])+1, 0, Stocks[[#This Row],[Date]] - INDEX(Stocks[Date], ROW()-ROW(Stocks[#Headers])))</f>
        <v>0</v>
      </c>
    </row>
    <row r="2823" spans="1:8" x14ac:dyDescent="0.3">
      <c r="A2823" s="1">
        <v>45145</v>
      </c>
      <c r="B2823" s="2">
        <v>313.23001099999999</v>
      </c>
      <c r="C2823" s="2">
        <v>317.07000729999999</v>
      </c>
      <c r="D2823" s="2">
        <v>310.4599915</v>
      </c>
      <c r="E2823" s="2">
        <v>316.55999759999997</v>
      </c>
      <c r="F2823" s="2">
        <v>315.35537720000002</v>
      </c>
      <c r="G2823" s="2">
        <v>16236500</v>
      </c>
      <c r="H2823" s="2" cm="1">
        <f t="array" ref="H2823">IF(ROW()=ROW(Stocks[#Headers])+1, 0, Stocks[[#This Row],[Date]] - INDEX(Stocks[Date], ROW()-ROW(Stocks[#Headers])))</f>
        <v>0</v>
      </c>
    </row>
    <row r="2824" spans="1:8" x14ac:dyDescent="0.3">
      <c r="A2824" s="1">
        <v>45146</v>
      </c>
      <c r="B2824" s="2">
        <v>314.39999390000003</v>
      </c>
      <c r="C2824" s="2">
        <v>317.89001459999997</v>
      </c>
      <c r="D2824" s="2">
        <v>310.10998540000003</v>
      </c>
      <c r="E2824" s="2">
        <v>312.64001459999997</v>
      </c>
      <c r="F2824" s="2">
        <v>311.45028689999998</v>
      </c>
      <c r="G2824" s="2">
        <v>15183500</v>
      </c>
      <c r="H2824" s="2" cm="1">
        <f t="array" ref="H2824">IF(ROW()=ROW(Stocks[#Headers])+1, 0, Stocks[[#This Row],[Date]] - INDEX(Stocks[Date], ROW()-ROW(Stocks[#Headers])))</f>
        <v>0</v>
      </c>
    </row>
    <row r="2825" spans="1:8" x14ac:dyDescent="0.3">
      <c r="A2825" s="1">
        <v>45147</v>
      </c>
      <c r="B2825" s="2">
        <v>312.88000490000002</v>
      </c>
      <c r="C2825" s="2">
        <v>313.63000490000002</v>
      </c>
      <c r="D2825" s="2">
        <v>302.85000609999997</v>
      </c>
      <c r="E2825" s="2">
        <v>305.2099915</v>
      </c>
      <c r="F2825" s="2">
        <v>304.04855350000003</v>
      </c>
      <c r="G2825" s="2">
        <v>19955800</v>
      </c>
      <c r="H2825" s="2" cm="1">
        <f t="array" ref="H2825">IF(ROW()=ROW(Stocks[#Headers])+1, 0, Stocks[[#This Row],[Date]] - INDEX(Stocks[Date], ROW()-ROW(Stocks[#Headers])))</f>
        <v>0</v>
      </c>
    </row>
    <row r="2826" spans="1:8" x14ac:dyDescent="0.3">
      <c r="A2826" s="1">
        <v>45148</v>
      </c>
      <c r="B2826" s="2">
        <v>307.94000240000003</v>
      </c>
      <c r="C2826" s="2">
        <v>312.3399963</v>
      </c>
      <c r="D2826" s="2">
        <v>303.86999509999998</v>
      </c>
      <c r="E2826" s="2">
        <v>305.73999020000002</v>
      </c>
      <c r="F2826" s="2">
        <v>304.57653809999999</v>
      </c>
      <c r="G2826" s="2">
        <v>14358900</v>
      </c>
      <c r="H2826" s="2" cm="1">
        <f t="array" ref="H2826">IF(ROW()=ROW(Stocks[#Headers])+1, 0, Stocks[[#This Row],[Date]] - INDEX(Stocks[Date], ROW()-ROW(Stocks[#Headers])))</f>
        <v>0</v>
      </c>
    </row>
    <row r="2827" spans="1:8" x14ac:dyDescent="0.3">
      <c r="A2827" s="1">
        <v>45149</v>
      </c>
      <c r="B2827" s="2">
        <v>302.57000729999999</v>
      </c>
      <c r="C2827" s="2">
        <v>304.72000120000001</v>
      </c>
      <c r="D2827" s="2">
        <v>300.35998540000003</v>
      </c>
      <c r="E2827" s="2">
        <v>301.64001459999997</v>
      </c>
      <c r="F2827" s="2">
        <v>300.49215700000002</v>
      </c>
      <c r="G2827" s="2">
        <v>13967800</v>
      </c>
      <c r="H2827" s="2" cm="1">
        <f t="array" ref="H2827">IF(ROW()=ROW(Stocks[#Headers])+1, 0, Stocks[[#This Row],[Date]] - INDEX(Stocks[Date], ROW()-ROW(Stocks[#Headers])))</f>
        <v>0</v>
      </c>
    </row>
    <row r="2828" spans="1:8" x14ac:dyDescent="0.3">
      <c r="A2828" s="1">
        <v>45152</v>
      </c>
      <c r="B2828" s="2">
        <v>300.98001099999999</v>
      </c>
      <c r="C2828" s="2">
        <v>306.2099915</v>
      </c>
      <c r="D2828" s="2">
        <v>298.25</v>
      </c>
      <c r="E2828" s="2">
        <v>306.19000240000003</v>
      </c>
      <c r="F2828" s="2">
        <v>305.02484129999999</v>
      </c>
      <c r="G2828" s="2">
        <v>15641900</v>
      </c>
      <c r="H2828" s="2" cm="1">
        <f t="array" ref="H2828">IF(ROW()=ROW(Stocks[#Headers])+1, 0, Stocks[[#This Row],[Date]] - INDEX(Stocks[Date], ROW()-ROW(Stocks[#Headers])))</f>
        <v>0</v>
      </c>
    </row>
    <row r="2829" spans="1:8" x14ac:dyDescent="0.3">
      <c r="A2829" s="1">
        <v>45153</v>
      </c>
      <c r="B2829" s="2">
        <v>306.14001459999997</v>
      </c>
      <c r="C2829" s="2">
        <v>307.23001099999999</v>
      </c>
      <c r="D2829" s="2">
        <v>300.02999879999999</v>
      </c>
      <c r="E2829" s="2">
        <v>301.9500122</v>
      </c>
      <c r="F2829" s="2">
        <v>300.8009644</v>
      </c>
      <c r="G2829" s="2">
        <v>11623600</v>
      </c>
      <c r="H2829" s="2" cm="1">
        <f t="array" ref="H2829">IF(ROW()=ROW(Stocks[#Headers])+1, 0, Stocks[[#This Row],[Date]] - INDEX(Stocks[Date], ROW()-ROW(Stocks[#Headers])))</f>
        <v>0</v>
      </c>
    </row>
    <row r="2830" spans="1:8" x14ac:dyDescent="0.3">
      <c r="A2830" s="1">
        <v>45154</v>
      </c>
      <c r="B2830" s="2">
        <v>300.2000122</v>
      </c>
      <c r="C2830" s="2">
        <v>301.07998659999998</v>
      </c>
      <c r="D2830" s="2">
        <v>294.27999879999999</v>
      </c>
      <c r="E2830" s="2">
        <v>294.2900085</v>
      </c>
      <c r="F2830" s="2">
        <v>293.17010499999998</v>
      </c>
      <c r="G2830" s="2">
        <v>18547700</v>
      </c>
      <c r="H2830" s="2" cm="1">
        <f t="array" ref="H2830">IF(ROW()=ROW(Stocks[#Headers])+1, 0, Stocks[[#This Row],[Date]] - INDEX(Stocks[Date], ROW()-ROW(Stocks[#Headers])))</f>
        <v>0</v>
      </c>
    </row>
    <row r="2831" spans="1:8" x14ac:dyDescent="0.3">
      <c r="A2831" s="1">
        <v>45155</v>
      </c>
      <c r="B2831" s="2">
        <v>293.0499878</v>
      </c>
      <c r="C2831" s="2">
        <v>296.0499878</v>
      </c>
      <c r="D2831" s="2">
        <v>284.9500122</v>
      </c>
      <c r="E2831" s="2">
        <v>285.0899963</v>
      </c>
      <c r="F2831" s="2">
        <v>284.00512700000002</v>
      </c>
      <c r="G2831" s="2">
        <v>23950100</v>
      </c>
      <c r="H2831" s="2" cm="1">
        <f t="array" ref="H2831">IF(ROW()=ROW(Stocks[#Headers])+1, 0, Stocks[[#This Row],[Date]] - INDEX(Stocks[Date], ROW()-ROW(Stocks[#Headers])))</f>
        <v>0</v>
      </c>
    </row>
    <row r="2832" spans="1:8" x14ac:dyDescent="0.3">
      <c r="A2832" s="1">
        <v>45156</v>
      </c>
      <c r="B2832" s="2">
        <v>279.02999879999999</v>
      </c>
      <c r="C2832" s="2">
        <v>285.69000240000003</v>
      </c>
      <c r="D2832" s="2">
        <v>274.38000490000002</v>
      </c>
      <c r="E2832" s="2">
        <v>283.25</v>
      </c>
      <c r="F2832" s="2">
        <v>282.17211909999997</v>
      </c>
      <c r="G2832" s="2">
        <v>34061200</v>
      </c>
      <c r="H2832" s="2" cm="1">
        <f t="array" ref="H2832">IF(ROW()=ROW(Stocks[#Headers])+1, 0, Stocks[[#This Row],[Date]] - INDEX(Stocks[Date], ROW()-ROW(Stocks[#Headers])))</f>
        <v>0</v>
      </c>
    </row>
    <row r="2833" spans="1:8" x14ac:dyDescent="0.3">
      <c r="A2833" s="1">
        <v>45159</v>
      </c>
      <c r="B2833" s="2">
        <v>283.4500122</v>
      </c>
      <c r="C2833" s="2">
        <v>290.5</v>
      </c>
      <c r="D2833" s="2">
        <v>281.85000609999997</v>
      </c>
      <c r="E2833" s="2">
        <v>289.89999390000003</v>
      </c>
      <c r="F2833" s="2">
        <v>288.79678339999998</v>
      </c>
      <c r="G2833" s="2">
        <v>20181500</v>
      </c>
      <c r="H2833" s="2" cm="1">
        <f t="array" ref="H2833">IF(ROW()=ROW(Stocks[#Headers])+1, 0, Stocks[[#This Row],[Date]] - INDEX(Stocks[Date], ROW()-ROW(Stocks[#Headers])))</f>
        <v>0</v>
      </c>
    </row>
    <row r="2834" spans="1:8" x14ac:dyDescent="0.3">
      <c r="A2834" s="1">
        <v>45160</v>
      </c>
      <c r="B2834" s="2">
        <v>292.5499878</v>
      </c>
      <c r="C2834" s="2">
        <v>292.89999390000003</v>
      </c>
      <c r="D2834" s="2">
        <v>286.75</v>
      </c>
      <c r="E2834" s="2">
        <v>287.60000609999997</v>
      </c>
      <c r="F2834" s="2">
        <v>286.50558469999999</v>
      </c>
      <c r="G2834" s="2">
        <v>12999900</v>
      </c>
      <c r="H2834" s="2" cm="1">
        <f t="array" ref="H2834">IF(ROW()=ROW(Stocks[#Headers])+1, 0, Stocks[[#This Row],[Date]] - INDEX(Stocks[Date], ROW()-ROW(Stocks[#Headers])))</f>
        <v>0</v>
      </c>
    </row>
    <row r="2835" spans="1:8" x14ac:dyDescent="0.3">
      <c r="A2835" s="1">
        <v>45161</v>
      </c>
      <c r="B2835" s="2">
        <v>288.5</v>
      </c>
      <c r="C2835" s="2">
        <v>297.39999390000003</v>
      </c>
      <c r="D2835" s="2">
        <v>287.67001340000002</v>
      </c>
      <c r="E2835" s="2">
        <v>294.23999020000002</v>
      </c>
      <c r="F2835" s="2">
        <v>293.12026980000002</v>
      </c>
      <c r="G2835" s="2">
        <v>18287000</v>
      </c>
      <c r="H2835" s="2" cm="1">
        <f t="array" ref="H2835">IF(ROW()=ROW(Stocks[#Headers])+1, 0, Stocks[[#This Row],[Date]] - INDEX(Stocks[Date], ROW()-ROW(Stocks[#Headers])))</f>
        <v>0</v>
      </c>
    </row>
    <row r="2836" spans="1:8" x14ac:dyDescent="0.3">
      <c r="A2836" s="1">
        <v>45162</v>
      </c>
      <c r="B2836" s="2">
        <v>298.5</v>
      </c>
      <c r="C2836" s="2">
        <v>299.4599915</v>
      </c>
      <c r="D2836" s="2">
        <v>286.64001459999997</v>
      </c>
      <c r="E2836" s="2">
        <v>286.75</v>
      </c>
      <c r="F2836" s="2">
        <v>285.65878300000003</v>
      </c>
      <c r="G2836" s="2">
        <v>18360900</v>
      </c>
      <c r="H2836" s="2" cm="1">
        <f t="array" ref="H2836">IF(ROW()=ROW(Stocks[#Headers])+1, 0, Stocks[[#This Row],[Date]] - INDEX(Stocks[Date], ROW()-ROW(Stocks[#Headers])))</f>
        <v>0</v>
      </c>
    </row>
    <row r="2837" spans="1:8" x14ac:dyDescent="0.3">
      <c r="A2837" s="1">
        <v>45163</v>
      </c>
      <c r="B2837" s="2">
        <v>286.13000490000002</v>
      </c>
      <c r="C2837" s="2">
        <v>288.39001459999997</v>
      </c>
      <c r="D2837" s="2">
        <v>276.02999879999999</v>
      </c>
      <c r="E2837" s="2">
        <v>285.5</v>
      </c>
      <c r="F2837" s="2">
        <v>284.41357420000003</v>
      </c>
      <c r="G2837" s="2">
        <v>23701400</v>
      </c>
      <c r="H2837" s="2" cm="1">
        <f t="array" ref="H2837">IF(ROW()=ROW(Stocks[#Headers])+1, 0, Stocks[[#This Row],[Date]] - INDEX(Stocks[Date], ROW()-ROW(Stocks[#Headers])))</f>
        <v>0</v>
      </c>
    </row>
    <row r="2838" spans="1:8" x14ac:dyDescent="0.3">
      <c r="A2838" s="1">
        <v>45166</v>
      </c>
      <c r="B2838" s="2">
        <v>288</v>
      </c>
      <c r="C2838" s="2">
        <v>291.4500122</v>
      </c>
      <c r="D2838" s="2">
        <v>285.7999878</v>
      </c>
      <c r="E2838" s="2">
        <v>290.26000979999998</v>
      </c>
      <c r="F2838" s="2">
        <v>289.15545650000001</v>
      </c>
      <c r="G2838" s="2">
        <v>14239300</v>
      </c>
      <c r="H2838" s="2" cm="1">
        <f t="array" ref="H2838">IF(ROW()=ROW(Stocks[#Headers])+1, 0, Stocks[[#This Row],[Date]] - INDEX(Stocks[Date], ROW()-ROW(Stocks[#Headers])))</f>
        <v>0</v>
      </c>
    </row>
    <row r="2839" spans="1:8" x14ac:dyDescent="0.3">
      <c r="A2839" s="1">
        <v>45167</v>
      </c>
      <c r="B2839" s="2">
        <v>288.57998659999998</v>
      </c>
      <c r="C2839" s="2">
        <v>299.14999390000003</v>
      </c>
      <c r="D2839" s="2">
        <v>288.17999270000001</v>
      </c>
      <c r="E2839" s="2">
        <v>297.98999020000002</v>
      </c>
      <c r="F2839" s="2">
        <v>296.85604860000001</v>
      </c>
      <c r="G2839" s="2">
        <v>20844500</v>
      </c>
      <c r="H2839" s="2" cm="1">
        <f t="array" ref="H2839">IF(ROW()=ROW(Stocks[#Headers])+1, 0, Stocks[[#This Row],[Date]] - INDEX(Stocks[Date], ROW()-ROW(Stocks[#Headers])))</f>
        <v>0</v>
      </c>
    </row>
    <row r="2840" spans="1:8" x14ac:dyDescent="0.3">
      <c r="A2840" s="1">
        <v>45168</v>
      </c>
      <c r="B2840" s="2">
        <v>297.17001340000002</v>
      </c>
      <c r="C2840" s="2">
        <v>298.2900085</v>
      </c>
      <c r="D2840" s="2">
        <v>293.42999270000001</v>
      </c>
      <c r="E2840" s="2">
        <v>295.10000609999997</v>
      </c>
      <c r="F2840" s="2">
        <v>293.97705079999997</v>
      </c>
      <c r="G2840" s="2">
        <v>17717000</v>
      </c>
      <c r="H2840" s="2" cm="1">
        <f t="array" ref="H2840">IF(ROW()=ROW(Stocks[#Headers])+1, 0, Stocks[[#This Row],[Date]] - INDEX(Stocks[Date], ROW()-ROW(Stocks[#Headers])))</f>
        <v>0</v>
      </c>
    </row>
    <row r="2841" spans="1:8" x14ac:dyDescent="0.3">
      <c r="A2841" s="1">
        <v>45169</v>
      </c>
      <c r="B2841" s="2">
        <v>295.7999878</v>
      </c>
      <c r="C2841" s="2">
        <v>301.10000609999997</v>
      </c>
      <c r="D2841" s="2">
        <v>295.6600037</v>
      </c>
      <c r="E2841" s="2">
        <v>295.89001459999997</v>
      </c>
      <c r="F2841" s="2">
        <v>294.76403809999999</v>
      </c>
      <c r="G2841" s="2">
        <v>17229900</v>
      </c>
      <c r="H2841" s="2" cm="1">
        <f t="array" ref="H2841">IF(ROW()=ROW(Stocks[#Headers])+1, 0, Stocks[[#This Row],[Date]] - INDEX(Stocks[Date], ROW()-ROW(Stocks[#Headers])))</f>
        <v>0</v>
      </c>
    </row>
    <row r="2842" spans="1:8" x14ac:dyDescent="0.3">
      <c r="A2842" s="1">
        <v>45170</v>
      </c>
      <c r="B2842" s="2">
        <v>299.36999509999998</v>
      </c>
      <c r="C2842" s="2">
        <v>301.73999020000002</v>
      </c>
      <c r="D2842" s="2">
        <v>294.47000120000001</v>
      </c>
      <c r="E2842" s="2">
        <v>296.38000490000002</v>
      </c>
      <c r="F2842" s="2">
        <v>295.25216669999998</v>
      </c>
      <c r="G2842" s="2">
        <v>12819800</v>
      </c>
      <c r="H2842" s="2" cm="1">
        <f t="array" ref="H2842">IF(ROW()=ROW(Stocks[#Headers])+1, 0, Stocks[[#This Row],[Date]] - INDEX(Stocks[Date], ROW()-ROW(Stocks[#Headers])))</f>
        <v>0</v>
      </c>
    </row>
    <row r="2843" spans="1:8" x14ac:dyDescent="0.3">
      <c r="A2843" s="1">
        <v>45174</v>
      </c>
      <c r="B2843" s="2">
        <v>297.01998900000001</v>
      </c>
      <c r="C2843" s="2">
        <v>301.39001459999997</v>
      </c>
      <c r="D2843" s="2">
        <v>295.51000979999998</v>
      </c>
      <c r="E2843" s="2">
        <v>300.14999390000003</v>
      </c>
      <c r="F2843" s="2">
        <v>299.0078125</v>
      </c>
      <c r="G2843" s="2">
        <v>14956000</v>
      </c>
      <c r="H2843" s="2" cm="1">
        <f t="array" ref="H2843">IF(ROW()=ROW(Stocks[#Headers])+1, 0, Stocks[[#This Row],[Date]] - INDEX(Stocks[Date], ROW()-ROW(Stocks[#Headers])))</f>
        <v>0</v>
      </c>
    </row>
    <row r="2844" spans="1:8" x14ac:dyDescent="0.3">
      <c r="A2844" s="1">
        <v>45175</v>
      </c>
      <c r="B2844" s="2">
        <v>301.7099915</v>
      </c>
      <c r="C2844" s="2">
        <v>303.2999878</v>
      </c>
      <c r="D2844" s="2">
        <v>295.6600037</v>
      </c>
      <c r="E2844" s="2">
        <v>299.17001340000002</v>
      </c>
      <c r="F2844" s="2">
        <v>298.03152469999998</v>
      </c>
      <c r="G2844" s="2">
        <v>15418100</v>
      </c>
      <c r="H2844" s="2" cm="1">
        <f t="array" ref="H2844">IF(ROW()=ROW(Stocks[#Headers])+1, 0, Stocks[[#This Row],[Date]] - INDEX(Stocks[Date], ROW()-ROW(Stocks[#Headers])))</f>
        <v>0</v>
      </c>
    </row>
    <row r="2845" spans="1:8" x14ac:dyDescent="0.3">
      <c r="A2845" s="1">
        <v>45176</v>
      </c>
      <c r="B2845" s="2">
        <v>298</v>
      </c>
      <c r="C2845" s="2">
        <v>307.0499878</v>
      </c>
      <c r="D2845" s="2">
        <v>292.22000120000001</v>
      </c>
      <c r="E2845" s="2">
        <v>298.67001340000002</v>
      </c>
      <c r="F2845" s="2">
        <v>297.53347780000001</v>
      </c>
      <c r="G2845" s="2">
        <v>33748700</v>
      </c>
      <c r="H2845" s="2" cm="1">
        <f t="array" ref="H2845">IF(ROW()=ROW(Stocks[#Headers])+1, 0, Stocks[[#This Row],[Date]] - INDEX(Stocks[Date], ROW()-ROW(Stocks[#Headers])))</f>
        <v>0</v>
      </c>
    </row>
    <row r="2846" spans="1:8" x14ac:dyDescent="0.3">
      <c r="A2846" s="1">
        <v>45177</v>
      </c>
      <c r="B2846" s="2">
        <v>299.22000120000001</v>
      </c>
      <c r="C2846" s="2">
        <v>305.25</v>
      </c>
      <c r="D2846" s="2">
        <v>296.77999879999999</v>
      </c>
      <c r="E2846" s="2">
        <v>297.89001459999997</v>
      </c>
      <c r="F2846" s="2">
        <v>296.75643919999999</v>
      </c>
      <c r="G2846" s="2">
        <v>17548000</v>
      </c>
      <c r="H2846" s="2" cm="1">
        <f t="array" ref="H2846">IF(ROW()=ROW(Stocks[#Headers])+1, 0, Stocks[[#This Row],[Date]] - INDEX(Stocks[Date], ROW()-ROW(Stocks[#Headers])))</f>
        <v>0</v>
      </c>
    </row>
    <row r="2847" spans="1:8" x14ac:dyDescent="0.3">
      <c r="A2847" s="1">
        <v>45180</v>
      </c>
      <c r="B2847" s="2">
        <v>301.4100037</v>
      </c>
      <c r="C2847" s="2">
        <v>309.0400085</v>
      </c>
      <c r="D2847" s="2">
        <v>301.27999879999999</v>
      </c>
      <c r="E2847" s="2">
        <v>307.55999759999997</v>
      </c>
      <c r="F2847" s="2">
        <v>306.38961790000002</v>
      </c>
      <c r="G2847" s="2">
        <v>19489300</v>
      </c>
      <c r="H2847" s="2" cm="1">
        <f t="array" ref="H2847">IF(ROW()=ROW(Stocks[#Headers])+1, 0, Stocks[[#This Row],[Date]] - INDEX(Stocks[Date], ROW()-ROW(Stocks[#Headers])))</f>
        <v>0</v>
      </c>
    </row>
    <row r="2848" spans="1:8" x14ac:dyDescent="0.3">
      <c r="A2848" s="1">
        <v>45181</v>
      </c>
      <c r="B2848" s="2">
        <v>306.32998659999998</v>
      </c>
      <c r="C2848" s="2">
        <v>308.6600037</v>
      </c>
      <c r="D2848" s="2">
        <v>300.23001099999999</v>
      </c>
      <c r="E2848" s="2">
        <v>301.6600037</v>
      </c>
      <c r="F2848" s="2">
        <v>300.51208500000001</v>
      </c>
      <c r="G2848" s="2">
        <v>13480400</v>
      </c>
      <c r="H2848" s="2" cm="1">
        <f t="array" ref="H2848">IF(ROW()=ROW(Stocks[#Headers])+1, 0, Stocks[[#This Row],[Date]] - INDEX(Stocks[Date], ROW()-ROW(Stocks[#Headers])))</f>
        <v>0</v>
      </c>
    </row>
    <row r="2849" spans="1:8" x14ac:dyDescent="0.3">
      <c r="A2849" s="1">
        <v>45182</v>
      </c>
      <c r="B2849" s="2">
        <v>302.35998540000003</v>
      </c>
      <c r="C2849" s="2">
        <v>307.17999270000001</v>
      </c>
      <c r="D2849" s="2">
        <v>301.32000729999999</v>
      </c>
      <c r="E2849" s="2">
        <v>305.05999759999997</v>
      </c>
      <c r="F2849" s="2">
        <v>303.89910889999999</v>
      </c>
      <c r="G2849" s="2">
        <v>13210900</v>
      </c>
      <c r="H2849" s="2" cm="1">
        <f t="array" ref="H2849">IF(ROW()=ROW(Stocks[#Headers])+1, 0, Stocks[[#This Row],[Date]] - INDEX(Stocks[Date], ROW()-ROW(Stocks[#Headers])))</f>
        <v>0</v>
      </c>
    </row>
    <row r="2850" spans="1:8" x14ac:dyDescent="0.3">
      <c r="A2850" s="1">
        <v>45183</v>
      </c>
      <c r="B2850" s="2">
        <v>306.73999020000002</v>
      </c>
      <c r="C2850" s="2">
        <v>312.86999509999998</v>
      </c>
      <c r="D2850" s="2">
        <v>305.02999879999999</v>
      </c>
      <c r="E2850" s="2">
        <v>311.72000120000001</v>
      </c>
      <c r="F2850" s="2">
        <v>310.53378300000003</v>
      </c>
      <c r="G2850" s="2">
        <v>19343100</v>
      </c>
      <c r="H2850" s="2" cm="1">
        <f t="array" ref="H2850">IF(ROW()=ROW(Stocks[#Headers])+1, 0, Stocks[[#This Row],[Date]] - INDEX(Stocks[Date], ROW()-ROW(Stocks[#Headers])))</f>
        <v>0</v>
      </c>
    </row>
    <row r="2851" spans="1:8" x14ac:dyDescent="0.3">
      <c r="A2851" s="1">
        <v>45184</v>
      </c>
      <c r="B2851" s="2">
        <v>311.60998540000003</v>
      </c>
      <c r="C2851" s="2">
        <v>312</v>
      </c>
      <c r="D2851" s="2">
        <v>298.75</v>
      </c>
      <c r="E2851" s="2">
        <v>300.30999759999997</v>
      </c>
      <c r="F2851" s="2">
        <v>299.16720579999998</v>
      </c>
      <c r="G2851" s="2">
        <v>28106400</v>
      </c>
      <c r="H2851" s="2" cm="1">
        <f t="array" ref="H2851">IF(ROW()=ROW(Stocks[#Headers])+1, 0, Stocks[[#This Row],[Date]] - INDEX(Stocks[Date], ROW()-ROW(Stocks[#Headers])))</f>
        <v>0</v>
      </c>
    </row>
    <row r="2852" spans="1:8" x14ac:dyDescent="0.3">
      <c r="A2852" s="1">
        <v>45187</v>
      </c>
      <c r="B2852" s="2">
        <v>298.19000240000003</v>
      </c>
      <c r="C2852" s="2">
        <v>303.60000609999997</v>
      </c>
      <c r="D2852" s="2">
        <v>297.7999878</v>
      </c>
      <c r="E2852" s="2">
        <v>302.5499878</v>
      </c>
      <c r="F2852" s="2">
        <v>301.3986511</v>
      </c>
      <c r="G2852" s="2">
        <v>14234200</v>
      </c>
      <c r="H2852" s="2" cm="1">
        <f t="array" ref="H2852">IF(ROW()=ROW(Stocks[#Headers])+1, 0, Stocks[[#This Row],[Date]] - INDEX(Stocks[Date], ROW()-ROW(Stocks[#Headers])))</f>
        <v>0</v>
      </c>
    </row>
    <row r="2853" spans="1:8" x14ac:dyDescent="0.3">
      <c r="A2853" s="1">
        <v>45188</v>
      </c>
      <c r="B2853" s="2">
        <v>302.48001099999999</v>
      </c>
      <c r="C2853" s="2">
        <v>306.17001340000002</v>
      </c>
      <c r="D2853" s="2">
        <v>299.80999759999997</v>
      </c>
      <c r="E2853" s="2">
        <v>305.07000729999999</v>
      </c>
      <c r="F2853" s="2">
        <v>303.90911870000002</v>
      </c>
      <c r="G2853" s="2">
        <v>15924400</v>
      </c>
      <c r="H2853" s="2" cm="1">
        <f t="array" ref="H2853">IF(ROW()=ROW(Stocks[#Headers])+1, 0, Stocks[[#This Row],[Date]] - INDEX(Stocks[Date], ROW()-ROW(Stocks[#Headers])))</f>
        <v>0</v>
      </c>
    </row>
    <row r="2854" spans="1:8" x14ac:dyDescent="0.3">
      <c r="A2854" s="1">
        <v>45189</v>
      </c>
      <c r="B2854" s="2">
        <v>305.0499878</v>
      </c>
      <c r="C2854" s="2">
        <v>308.05999759999997</v>
      </c>
      <c r="D2854" s="2">
        <v>299.42999270000001</v>
      </c>
      <c r="E2854" s="2">
        <v>299.67001340000002</v>
      </c>
      <c r="F2854" s="2">
        <v>298.52963260000001</v>
      </c>
      <c r="G2854" s="2">
        <v>19379500</v>
      </c>
      <c r="H2854" s="2" cm="1">
        <f t="array" ref="H2854">IF(ROW()=ROW(Stocks[#Headers])+1, 0, Stocks[[#This Row],[Date]] - INDEX(Stocks[Date], ROW()-ROW(Stocks[#Headers])))</f>
        <v>0</v>
      </c>
    </row>
    <row r="2855" spans="1:8" x14ac:dyDescent="0.3">
      <c r="A2855" s="1">
        <v>45190</v>
      </c>
      <c r="B2855" s="2">
        <v>295.7000122</v>
      </c>
      <c r="C2855" s="2">
        <v>300.26000979999998</v>
      </c>
      <c r="D2855" s="2">
        <v>293.26998900000001</v>
      </c>
      <c r="E2855" s="2">
        <v>295.73001099999999</v>
      </c>
      <c r="F2855" s="2">
        <v>294.60461429999998</v>
      </c>
      <c r="G2855" s="2">
        <v>21300500</v>
      </c>
      <c r="H2855" s="2" cm="1">
        <f t="array" ref="H2855">IF(ROW()=ROW(Stocks[#Headers])+1, 0, Stocks[[#This Row],[Date]] - INDEX(Stocks[Date], ROW()-ROW(Stocks[#Headers])))</f>
        <v>0</v>
      </c>
    </row>
    <row r="2856" spans="1:8" x14ac:dyDescent="0.3">
      <c r="A2856" s="1">
        <v>45191</v>
      </c>
      <c r="B2856" s="2">
        <v>299.2999878</v>
      </c>
      <c r="C2856" s="2">
        <v>305.38000490000002</v>
      </c>
      <c r="D2856" s="2">
        <v>298.26998900000001</v>
      </c>
      <c r="E2856" s="2">
        <v>299.07998659999998</v>
      </c>
      <c r="F2856" s="2">
        <v>297.94186400000001</v>
      </c>
      <c r="G2856" s="2">
        <v>25369600</v>
      </c>
      <c r="H2856" s="2" cm="1">
        <f t="array" ref="H2856">IF(ROW()=ROW(Stocks[#Headers])+1, 0, Stocks[[#This Row],[Date]] - INDEX(Stocks[Date], ROW()-ROW(Stocks[#Headers])))</f>
        <v>0</v>
      </c>
    </row>
    <row r="2857" spans="1:8" x14ac:dyDescent="0.3">
      <c r="A2857" s="1">
        <v>45194</v>
      </c>
      <c r="B2857" s="2">
        <v>295.64001459999997</v>
      </c>
      <c r="C2857" s="2">
        <v>300.9500122</v>
      </c>
      <c r="D2857" s="2">
        <v>293.7000122</v>
      </c>
      <c r="E2857" s="2">
        <v>300.82998659999998</v>
      </c>
      <c r="F2857" s="2">
        <v>299.68524170000001</v>
      </c>
      <c r="G2857" s="2">
        <v>18987000</v>
      </c>
      <c r="H2857" s="2" cm="1">
        <f t="array" ref="H2857">IF(ROW()=ROW(Stocks[#Headers])+1, 0, Stocks[[#This Row],[Date]] - INDEX(Stocks[Date], ROW()-ROW(Stocks[#Headers])))</f>
        <v>0</v>
      </c>
    </row>
    <row r="2858" spans="1:8" x14ac:dyDescent="0.3">
      <c r="A2858" s="1">
        <v>45195</v>
      </c>
      <c r="B2858" s="2">
        <v>297.6600037</v>
      </c>
      <c r="C2858" s="2">
        <v>300.2999878</v>
      </c>
      <c r="D2858" s="2">
        <v>296.01000979999998</v>
      </c>
      <c r="E2858" s="2">
        <v>298.9599915</v>
      </c>
      <c r="F2858" s="2">
        <v>297.82232670000002</v>
      </c>
      <c r="G2858" s="2">
        <v>19417200</v>
      </c>
      <c r="H2858" s="2" cm="1">
        <f t="array" ref="H2858">IF(ROW()=ROW(Stocks[#Headers])+1, 0, Stocks[[#This Row],[Date]] - INDEX(Stocks[Date], ROW()-ROW(Stocks[#Headers])))</f>
        <v>0</v>
      </c>
    </row>
    <row r="2859" spans="1:8" x14ac:dyDescent="0.3">
      <c r="A2859" s="1">
        <v>45196</v>
      </c>
      <c r="B2859" s="2">
        <v>300.4500122</v>
      </c>
      <c r="C2859" s="2">
        <v>301.2999878</v>
      </c>
      <c r="D2859" s="2">
        <v>286.7900085</v>
      </c>
      <c r="E2859" s="2">
        <v>297.73999020000002</v>
      </c>
      <c r="F2859" s="2">
        <v>296.60696410000003</v>
      </c>
      <c r="G2859" s="2">
        <v>36429800</v>
      </c>
      <c r="H2859" s="2" cm="1">
        <f t="array" ref="H2859">IF(ROW()=ROW(Stocks[#Headers])+1, 0, Stocks[[#This Row],[Date]] - INDEX(Stocks[Date], ROW()-ROW(Stocks[#Headers])))</f>
        <v>0</v>
      </c>
    </row>
    <row r="2860" spans="1:8" x14ac:dyDescent="0.3">
      <c r="A2860" s="1">
        <v>45197</v>
      </c>
      <c r="B2860" s="2">
        <v>298.94000240000003</v>
      </c>
      <c r="C2860" s="2">
        <v>306.32998659999998</v>
      </c>
      <c r="D2860" s="2">
        <v>296.7000122</v>
      </c>
      <c r="E2860" s="2">
        <v>303.9599915</v>
      </c>
      <c r="F2860" s="2">
        <v>302.80328370000001</v>
      </c>
      <c r="G2860" s="2">
        <v>22167100</v>
      </c>
      <c r="H2860" s="2" cm="1">
        <f t="array" ref="H2860">IF(ROW()=ROW(Stocks[#Headers])+1, 0, Stocks[[#This Row],[Date]] - INDEX(Stocks[Date], ROW()-ROW(Stocks[#Headers])))</f>
        <v>0</v>
      </c>
    </row>
    <row r="2861" spans="1:8" x14ac:dyDescent="0.3">
      <c r="A2861" s="1">
        <v>45198</v>
      </c>
      <c r="B2861" s="2">
        <v>307.38000490000002</v>
      </c>
      <c r="C2861" s="2">
        <v>310.64001459999997</v>
      </c>
      <c r="D2861" s="2">
        <v>299.35998540000003</v>
      </c>
      <c r="E2861" s="2">
        <v>300.2099915</v>
      </c>
      <c r="F2861" s="2">
        <v>299.06756589999998</v>
      </c>
      <c r="G2861" s="2">
        <v>25356600</v>
      </c>
      <c r="H2861" s="2" cm="1">
        <f t="array" ref="H2861">IF(ROW()=ROW(Stocks[#Headers])+1, 0, Stocks[[#This Row],[Date]] - INDEX(Stocks[Date], ROW()-ROW(Stocks[#Headers])))</f>
        <v>0</v>
      </c>
    </row>
    <row r="2862" spans="1:8" x14ac:dyDescent="0.3">
      <c r="A2862" s="1">
        <v>45201</v>
      </c>
      <c r="B2862" s="2">
        <v>302.73999020000002</v>
      </c>
      <c r="C2862" s="2">
        <v>307.17999270000001</v>
      </c>
      <c r="D2862" s="2">
        <v>301.63000490000002</v>
      </c>
      <c r="E2862" s="2">
        <v>306.82000729999999</v>
      </c>
      <c r="F2862" s="2">
        <v>305.65243529999998</v>
      </c>
      <c r="G2862" s="2">
        <v>16265600</v>
      </c>
      <c r="H2862" s="2" cm="1">
        <f t="array" ref="H2862">IF(ROW()=ROW(Stocks[#Headers])+1, 0, Stocks[[#This Row],[Date]] - INDEX(Stocks[Date], ROW()-ROW(Stocks[#Headers])))</f>
        <v>0</v>
      </c>
    </row>
    <row r="2863" spans="1:8" x14ac:dyDescent="0.3">
      <c r="A2863" s="1">
        <v>45202</v>
      </c>
      <c r="B2863" s="2">
        <v>304.26000979999998</v>
      </c>
      <c r="C2863" s="2">
        <v>306.76998900000001</v>
      </c>
      <c r="D2863" s="2">
        <v>299.64001459999997</v>
      </c>
      <c r="E2863" s="2">
        <v>300.94000240000003</v>
      </c>
      <c r="F2863" s="2">
        <v>299.7948303</v>
      </c>
      <c r="G2863" s="2">
        <v>17362300</v>
      </c>
      <c r="H2863" s="2" cm="1">
        <f t="array" ref="H2863">IF(ROW()=ROW(Stocks[#Headers])+1, 0, Stocks[[#This Row],[Date]] - INDEX(Stocks[Date], ROW()-ROW(Stocks[#Headers])))</f>
        <v>0</v>
      </c>
    </row>
    <row r="2864" spans="1:8" x14ac:dyDescent="0.3">
      <c r="A2864" s="1">
        <v>45203</v>
      </c>
      <c r="B2864" s="2">
        <v>298.73001099999999</v>
      </c>
      <c r="C2864" s="2">
        <v>306.89999390000003</v>
      </c>
      <c r="D2864" s="2">
        <v>298.5</v>
      </c>
      <c r="E2864" s="2">
        <v>305.57998659999998</v>
      </c>
      <c r="F2864" s="2">
        <v>304.41714480000002</v>
      </c>
      <c r="G2864" s="2">
        <v>16880500</v>
      </c>
      <c r="H2864" s="2" cm="1">
        <f t="array" ref="H2864">IF(ROW()=ROW(Stocks[#Headers])+1, 0, Stocks[[#This Row],[Date]] - INDEX(Stocks[Date], ROW()-ROW(Stocks[#Headers])))</f>
        <v>0</v>
      </c>
    </row>
    <row r="2865" spans="1:8" x14ac:dyDescent="0.3">
      <c r="A2865" s="1">
        <v>45204</v>
      </c>
      <c r="B2865" s="2">
        <v>304.63000490000002</v>
      </c>
      <c r="C2865" s="2">
        <v>306.2099915</v>
      </c>
      <c r="D2865" s="2">
        <v>299.5</v>
      </c>
      <c r="E2865" s="2">
        <v>304.7900085</v>
      </c>
      <c r="F2865" s="2">
        <v>303.6301575</v>
      </c>
      <c r="G2865" s="2">
        <v>19130000</v>
      </c>
      <c r="H2865" s="2" cm="1">
        <f t="array" ref="H2865">IF(ROW()=ROW(Stocks[#Headers])+1, 0, Stocks[[#This Row],[Date]] - INDEX(Stocks[Date], ROW()-ROW(Stocks[#Headers])))</f>
        <v>0</v>
      </c>
    </row>
    <row r="2866" spans="1:8" x14ac:dyDescent="0.3">
      <c r="A2866" s="1">
        <v>45205</v>
      </c>
      <c r="B2866" s="2">
        <v>301.44000240000003</v>
      </c>
      <c r="C2866" s="2">
        <v>316.30999759999997</v>
      </c>
      <c r="D2866" s="2">
        <v>300.9100037</v>
      </c>
      <c r="E2866" s="2">
        <v>315.42999270000001</v>
      </c>
      <c r="F2866" s="2">
        <v>314.22964480000002</v>
      </c>
      <c r="G2866" s="2">
        <v>21784000</v>
      </c>
      <c r="H2866" s="2" cm="1">
        <f t="array" ref="H2866">IF(ROW()=ROW(Stocks[#Headers])+1, 0, Stocks[[#This Row],[Date]] - INDEX(Stocks[Date], ROW()-ROW(Stocks[#Headers])))</f>
        <v>0</v>
      </c>
    </row>
    <row r="2867" spans="1:8" x14ac:dyDescent="0.3">
      <c r="A2867" s="1">
        <v>45208</v>
      </c>
      <c r="B2867" s="2">
        <v>312.5</v>
      </c>
      <c r="C2867" s="2">
        <v>320.32998659999998</v>
      </c>
      <c r="D2867" s="2">
        <v>311.82000729999999</v>
      </c>
      <c r="E2867" s="2">
        <v>318.35998540000003</v>
      </c>
      <c r="F2867" s="2">
        <v>317.14849850000002</v>
      </c>
      <c r="G2867" s="2">
        <v>22503700</v>
      </c>
      <c r="H2867" s="2" cm="1">
        <f t="array" ref="H2867">IF(ROW()=ROW(Stocks[#Headers])+1, 0, Stocks[[#This Row],[Date]] - INDEX(Stocks[Date], ROW()-ROW(Stocks[#Headers])))</f>
        <v>0</v>
      </c>
    </row>
    <row r="2868" spans="1:8" x14ac:dyDescent="0.3">
      <c r="A2868" s="1">
        <v>45209</v>
      </c>
      <c r="B2868" s="2">
        <v>319.11999509999998</v>
      </c>
      <c r="C2868" s="2">
        <v>324.6600037</v>
      </c>
      <c r="D2868" s="2">
        <v>318.1600037</v>
      </c>
      <c r="E2868" s="2">
        <v>321.8399963</v>
      </c>
      <c r="F2868" s="2">
        <v>320.6152649</v>
      </c>
      <c r="G2868" s="2">
        <v>19038000</v>
      </c>
      <c r="H2868" s="2" cm="1">
        <f t="array" ref="H2868">IF(ROW()=ROW(Stocks[#Headers])+1, 0, Stocks[[#This Row],[Date]] - INDEX(Stocks[Date], ROW()-ROW(Stocks[#Headers])))</f>
        <v>0</v>
      </c>
    </row>
    <row r="2869" spans="1:8" x14ac:dyDescent="0.3">
      <c r="A2869" s="1">
        <v>45210</v>
      </c>
      <c r="B2869" s="2">
        <v>323.01000979999998</v>
      </c>
      <c r="C2869" s="2">
        <v>328.8399963</v>
      </c>
      <c r="D2869" s="2">
        <v>322.9500122</v>
      </c>
      <c r="E2869" s="2">
        <v>327.82000729999999</v>
      </c>
      <c r="F2869" s="2">
        <v>326.57250979999998</v>
      </c>
      <c r="G2869" s="2">
        <v>22036300</v>
      </c>
      <c r="H2869" s="2" cm="1">
        <f t="array" ref="H2869">IF(ROW()=ROW(Stocks[#Headers])+1, 0, Stocks[[#This Row],[Date]] - INDEX(Stocks[Date], ROW()-ROW(Stocks[#Headers])))</f>
        <v>0</v>
      </c>
    </row>
    <row r="2870" spans="1:8" x14ac:dyDescent="0.3">
      <c r="A2870" s="1">
        <v>45211</v>
      </c>
      <c r="B2870" s="2">
        <v>328</v>
      </c>
      <c r="C2870" s="2">
        <v>330.5400085</v>
      </c>
      <c r="D2870" s="2">
        <v>322.69000240000003</v>
      </c>
      <c r="E2870" s="2">
        <v>324.1600037</v>
      </c>
      <c r="F2870" s="2">
        <v>322.9264526</v>
      </c>
      <c r="G2870" s="2">
        <v>20530500</v>
      </c>
      <c r="H2870" s="2" cm="1">
        <f t="array" ref="H2870">IF(ROW()=ROW(Stocks[#Headers])+1, 0, Stocks[[#This Row],[Date]] - INDEX(Stocks[Date], ROW()-ROW(Stocks[#Headers])))</f>
        <v>0</v>
      </c>
    </row>
    <row r="2871" spans="1:8" x14ac:dyDescent="0.3">
      <c r="A2871" s="1">
        <v>45212</v>
      </c>
      <c r="B2871" s="2">
        <v>323.52999879999999</v>
      </c>
      <c r="C2871" s="2">
        <v>325.0499878</v>
      </c>
      <c r="D2871" s="2">
        <v>312.36999509999998</v>
      </c>
      <c r="E2871" s="2">
        <v>314.69000240000003</v>
      </c>
      <c r="F2871" s="2">
        <v>313.49249270000001</v>
      </c>
      <c r="G2871" s="2">
        <v>21341000</v>
      </c>
      <c r="H2871" s="2" cm="1">
        <f t="array" ref="H2871">IF(ROW()=ROW(Stocks[#Headers])+1, 0, Stocks[[#This Row],[Date]] - INDEX(Stocks[Date], ROW()-ROW(Stocks[#Headers])))</f>
        <v>0</v>
      </c>
    </row>
    <row r="2872" spans="1:8" x14ac:dyDescent="0.3">
      <c r="A2872" s="1">
        <v>45215</v>
      </c>
      <c r="B2872" s="2">
        <v>318.64001459999997</v>
      </c>
      <c r="C2872" s="2">
        <v>321.82000729999999</v>
      </c>
      <c r="D2872" s="2">
        <v>315.51998900000001</v>
      </c>
      <c r="E2872" s="2">
        <v>321.14999390000003</v>
      </c>
      <c r="F2872" s="2">
        <v>319.9278564</v>
      </c>
      <c r="G2872" s="2">
        <v>16536100</v>
      </c>
      <c r="H2872" s="2" cm="1">
        <f t="array" ref="H2872">IF(ROW()=ROW(Stocks[#Headers])+1, 0, Stocks[[#This Row],[Date]] - INDEX(Stocks[Date], ROW()-ROW(Stocks[#Headers])))</f>
        <v>0</v>
      </c>
    </row>
    <row r="2873" spans="1:8" x14ac:dyDescent="0.3">
      <c r="A2873" s="1">
        <v>45216</v>
      </c>
      <c r="B2873" s="2">
        <v>318.17999270000001</v>
      </c>
      <c r="C2873" s="2">
        <v>324.39999390000003</v>
      </c>
      <c r="D2873" s="2">
        <v>317.2999878</v>
      </c>
      <c r="E2873" s="2">
        <v>324</v>
      </c>
      <c r="F2873" s="2">
        <v>322.76702879999999</v>
      </c>
      <c r="G2873" s="2">
        <v>16387800</v>
      </c>
      <c r="H2873" s="2" cm="1">
        <f t="array" ref="H2873">IF(ROW()=ROW(Stocks[#Headers])+1, 0, Stocks[[#This Row],[Date]] - INDEX(Stocks[Date], ROW()-ROW(Stocks[#Headers])))</f>
        <v>0</v>
      </c>
    </row>
    <row r="2874" spans="1:8" x14ac:dyDescent="0.3">
      <c r="A2874" s="1">
        <v>45217</v>
      </c>
      <c r="B2874" s="2">
        <v>321.39001459999997</v>
      </c>
      <c r="C2874" s="2">
        <v>325.94000240000003</v>
      </c>
      <c r="D2874" s="2">
        <v>315.55999759999997</v>
      </c>
      <c r="E2874" s="2">
        <v>316.97000120000001</v>
      </c>
      <c r="F2874" s="2">
        <v>315.7638245</v>
      </c>
      <c r="G2874" s="2">
        <v>16851000</v>
      </c>
      <c r="H2874" s="2" cm="1">
        <f t="array" ref="H2874">IF(ROW()=ROW(Stocks[#Headers])+1, 0, Stocks[[#This Row],[Date]] - INDEX(Stocks[Date], ROW()-ROW(Stocks[#Headers])))</f>
        <v>0</v>
      </c>
    </row>
    <row r="2875" spans="1:8" x14ac:dyDescent="0.3">
      <c r="A2875" s="1">
        <v>45218</v>
      </c>
      <c r="B2875" s="2">
        <v>319.88000490000002</v>
      </c>
      <c r="C2875" s="2">
        <v>321.89001459999997</v>
      </c>
      <c r="D2875" s="2">
        <v>311.75</v>
      </c>
      <c r="E2875" s="2">
        <v>312.80999759999997</v>
      </c>
      <c r="F2875" s="2">
        <v>311.61965939999999</v>
      </c>
      <c r="G2875" s="2">
        <v>18709200</v>
      </c>
      <c r="H2875" s="2" cm="1">
        <f t="array" ref="H2875">IF(ROW()=ROW(Stocks[#Headers])+1, 0, Stocks[[#This Row],[Date]] - INDEX(Stocks[Date], ROW()-ROW(Stocks[#Headers])))</f>
        <v>0</v>
      </c>
    </row>
    <row r="2876" spans="1:8" x14ac:dyDescent="0.3">
      <c r="A2876" s="1">
        <v>45219</v>
      </c>
      <c r="B2876" s="2">
        <v>314.14001459999997</v>
      </c>
      <c r="C2876" s="2">
        <v>315.2999878</v>
      </c>
      <c r="D2876" s="2">
        <v>306.47000120000001</v>
      </c>
      <c r="E2876" s="2">
        <v>308.64999390000003</v>
      </c>
      <c r="F2876" s="2">
        <v>307.47546390000002</v>
      </c>
      <c r="G2876" s="2">
        <v>22287400</v>
      </c>
      <c r="H2876" s="2" cm="1">
        <f t="array" ref="H2876">IF(ROW()=ROW(Stocks[#Headers])+1, 0, Stocks[[#This Row],[Date]] - INDEX(Stocks[Date], ROW()-ROW(Stocks[#Headers])))</f>
        <v>0</v>
      </c>
    </row>
    <row r="2877" spans="1:8" x14ac:dyDescent="0.3">
      <c r="A2877" s="1">
        <v>45222</v>
      </c>
      <c r="B2877" s="2">
        <v>309.5</v>
      </c>
      <c r="C2877" s="2">
        <v>317.35998540000003</v>
      </c>
      <c r="D2877" s="2">
        <v>307.26000979999998</v>
      </c>
      <c r="E2877" s="2">
        <v>314.01000979999998</v>
      </c>
      <c r="F2877" s="2">
        <v>312.81506350000001</v>
      </c>
      <c r="G2877" s="2">
        <v>17796800</v>
      </c>
      <c r="H2877" s="2" cm="1">
        <f t="array" ref="H2877">IF(ROW()=ROW(Stocks[#Headers])+1, 0, Stocks[[#This Row],[Date]] - INDEX(Stocks[Date], ROW()-ROW(Stocks[#Headers])))</f>
        <v>0</v>
      </c>
    </row>
    <row r="2878" spans="1:8" x14ac:dyDescent="0.3">
      <c r="A2878" s="1">
        <v>45223</v>
      </c>
      <c r="B2878" s="2">
        <v>316.77999879999999</v>
      </c>
      <c r="C2878" s="2">
        <v>318.35000609999997</v>
      </c>
      <c r="D2878" s="2">
        <v>310.63000490000002</v>
      </c>
      <c r="E2878" s="2">
        <v>312.5499878</v>
      </c>
      <c r="F2878" s="2">
        <v>311.36059569999998</v>
      </c>
      <c r="G2878" s="2">
        <v>19525500</v>
      </c>
      <c r="H2878" s="2" cm="1">
        <f t="array" ref="H2878">IF(ROW()=ROW(Stocks[#Headers])+1, 0, Stocks[[#This Row],[Date]] - INDEX(Stocks[Date], ROW()-ROW(Stocks[#Headers])))</f>
        <v>0</v>
      </c>
    </row>
    <row r="2879" spans="1:8" x14ac:dyDescent="0.3">
      <c r="A2879" s="1">
        <v>45224</v>
      </c>
      <c r="B2879" s="2">
        <v>310</v>
      </c>
      <c r="C2879" s="2">
        <v>310.88000490000002</v>
      </c>
      <c r="D2879" s="2">
        <v>298.8399963</v>
      </c>
      <c r="E2879" s="2">
        <v>299.52999879999999</v>
      </c>
      <c r="F2879" s="2">
        <v>298.39019780000001</v>
      </c>
      <c r="G2879" s="2">
        <v>42192500</v>
      </c>
      <c r="H2879" s="2" cm="1">
        <f t="array" ref="H2879">IF(ROW()=ROW(Stocks[#Headers])+1, 0, Stocks[[#This Row],[Date]] - INDEX(Stocks[Date], ROW()-ROW(Stocks[#Headers])))</f>
        <v>0</v>
      </c>
    </row>
    <row r="2880" spans="1:8" x14ac:dyDescent="0.3">
      <c r="A2880" s="1">
        <v>45225</v>
      </c>
      <c r="B2880" s="2">
        <v>295</v>
      </c>
      <c r="C2880" s="2">
        <v>295</v>
      </c>
      <c r="D2880" s="2">
        <v>279.39999390000003</v>
      </c>
      <c r="E2880" s="2">
        <v>288.35000609999997</v>
      </c>
      <c r="F2880" s="2">
        <v>287.25274660000002</v>
      </c>
      <c r="G2880" s="2">
        <v>66684100</v>
      </c>
      <c r="H2880" s="2" cm="1">
        <f t="array" ref="H2880">IF(ROW()=ROW(Stocks[#Headers])+1, 0, Stocks[[#This Row],[Date]] - INDEX(Stocks[Date], ROW()-ROW(Stocks[#Headers])))</f>
        <v>0</v>
      </c>
    </row>
    <row r="2881" spans="1:8" x14ac:dyDescent="0.3">
      <c r="A2881" s="1">
        <v>45226</v>
      </c>
      <c r="B2881" s="2">
        <v>294.48001099999999</v>
      </c>
      <c r="C2881" s="2">
        <v>299.30999759999997</v>
      </c>
      <c r="D2881" s="2">
        <v>292.97000120000001</v>
      </c>
      <c r="E2881" s="2">
        <v>296.73001099999999</v>
      </c>
      <c r="F2881" s="2">
        <v>295.60086059999998</v>
      </c>
      <c r="G2881" s="2">
        <v>29596300</v>
      </c>
      <c r="H2881" s="2" cm="1">
        <f t="array" ref="H2881">IF(ROW()=ROW(Stocks[#Headers])+1, 0, Stocks[[#This Row],[Date]] - INDEX(Stocks[Date], ROW()-ROW(Stocks[#Headers])))</f>
        <v>0</v>
      </c>
    </row>
    <row r="2882" spans="1:8" x14ac:dyDescent="0.3">
      <c r="A2882" s="1">
        <v>45229</v>
      </c>
      <c r="B2882" s="2">
        <v>299.0899963</v>
      </c>
      <c r="C2882" s="2">
        <v>309.39999390000003</v>
      </c>
      <c r="D2882" s="2">
        <v>299.0499878</v>
      </c>
      <c r="E2882" s="2">
        <v>302.6600037</v>
      </c>
      <c r="F2882" s="2">
        <v>301.50823969999999</v>
      </c>
      <c r="G2882" s="2">
        <v>28435100</v>
      </c>
      <c r="H2882" s="2" cm="1">
        <f t="array" ref="H2882">IF(ROW()=ROW(Stocks[#Headers])+1, 0, Stocks[[#This Row],[Date]] - INDEX(Stocks[Date], ROW()-ROW(Stocks[#Headers])))</f>
        <v>0</v>
      </c>
    </row>
    <row r="2883" spans="1:8" x14ac:dyDescent="0.3">
      <c r="A2883" s="1">
        <v>45230</v>
      </c>
      <c r="B2883" s="2">
        <v>303.30999759999997</v>
      </c>
      <c r="C2883" s="2">
        <v>303.67999270000001</v>
      </c>
      <c r="D2883" s="2">
        <v>296.85998540000003</v>
      </c>
      <c r="E2883" s="2">
        <v>301.26998900000001</v>
      </c>
      <c r="F2883" s="2">
        <v>300.12353519999999</v>
      </c>
      <c r="G2883" s="2">
        <v>19434200</v>
      </c>
      <c r="H2883" s="2" cm="1">
        <f t="array" ref="H2883">IF(ROW()=ROW(Stocks[#Headers])+1, 0, Stocks[[#This Row],[Date]] - INDEX(Stocks[Date], ROW()-ROW(Stocks[#Headers])))</f>
        <v>0</v>
      </c>
    </row>
    <row r="2884" spans="1:8" x14ac:dyDescent="0.3">
      <c r="A2884" s="1">
        <v>45231</v>
      </c>
      <c r="B2884" s="2">
        <v>301.85000609999997</v>
      </c>
      <c r="C2884" s="2">
        <v>312.73999020000002</v>
      </c>
      <c r="D2884" s="2">
        <v>301.85000609999997</v>
      </c>
      <c r="E2884" s="2">
        <v>311.85000609999997</v>
      </c>
      <c r="F2884" s="2">
        <v>310.66329960000002</v>
      </c>
      <c r="G2884" s="2">
        <v>20434600</v>
      </c>
      <c r="H2884" s="2" cm="1">
        <f t="array" ref="H2884">IF(ROW()=ROW(Stocks[#Headers])+1, 0, Stocks[[#This Row],[Date]] - INDEX(Stocks[Date], ROW()-ROW(Stocks[#Headers])))</f>
        <v>0</v>
      </c>
    </row>
    <row r="2885" spans="1:8" x14ac:dyDescent="0.3">
      <c r="A2885" s="1">
        <v>45232</v>
      </c>
      <c r="B2885" s="2">
        <v>317.2999878</v>
      </c>
      <c r="C2885" s="2">
        <v>318.82000729999999</v>
      </c>
      <c r="D2885" s="2">
        <v>308.32998659999998</v>
      </c>
      <c r="E2885" s="2">
        <v>310.86999509999998</v>
      </c>
      <c r="F2885" s="2">
        <v>309.68701170000003</v>
      </c>
      <c r="G2885" s="2">
        <v>21631800</v>
      </c>
      <c r="H2885" s="2" cm="1">
        <f t="array" ref="H2885">IF(ROW()=ROW(Stocks[#Headers])+1, 0, Stocks[[#This Row],[Date]] - INDEX(Stocks[Date], ROW()-ROW(Stocks[#Headers])))</f>
        <v>0</v>
      </c>
    </row>
    <row r="2886" spans="1:8" x14ac:dyDescent="0.3">
      <c r="A2886" s="1">
        <v>45233</v>
      </c>
      <c r="B2886" s="2">
        <v>312.5499878</v>
      </c>
      <c r="C2886" s="2">
        <v>315.5499878</v>
      </c>
      <c r="D2886" s="2">
        <v>311.01998900000001</v>
      </c>
      <c r="E2886" s="2">
        <v>314.60000609999997</v>
      </c>
      <c r="F2886" s="2">
        <v>313.40283199999999</v>
      </c>
      <c r="G2886" s="2">
        <v>16754100</v>
      </c>
      <c r="H2886" s="2" cm="1">
        <f t="array" ref="H2886">IF(ROW()=ROW(Stocks[#Headers])+1, 0, Stocks[[#This Row],[Date]] - INDEX(Stocks[Date], ROW()-ROW(Stocks[#Headers])))</f>
        <v>0</v>
      </c>
    </row>
    <row r="2887" spans="1:8" x14ac:dyDescent="0.3">
      <c r="A2887" s="1">
        <v>45236</v>
      </c>
      <c r="B2887" s="2">
        <v>315.98001099999999</v>
      </c>
      <c r="C2887" s="2">
        <v>318.32998659999998</v>
      </c>
      <c r="D2887" s="2">
        <v>314.4500122</v>
      </c>
      <c r="E2887" s="2">
        <v>315.7999878</v>
      </c>
      <c r="F2887" s="2">
        <v>314.59823610000001</v>
      </c>
      <c r="G2887" s="2">
        <v>12887700</v>
      </c>
      <c r="H2887" s="2" cm="1">
        <f t="array" ref="H2887">IF(ROW()=ROW(Stocks[#Headers])+1, 0, Stocks[[#This Row],[Date]] - INDEX(Stocks[Date], ROW()-ROW(Stocks[#Headers])))</f>
        <v>0</v>
      </c>
    </row>
    <row r="2888" spans="1:8" x14ac:dyDescent="0.3">
      <c r="A2888" s="1">
        <v>45237</v>
      </c>
      <c r="B2888" s="2">
        <v>317.05999759999997</v>
      </c>
      <c r="C2888" s="2">
        <v>321</v>
      </c>
      <c r="D2888" s="2">
        <v>315.11999509999998</v>
      </c>
      <c r="E2888" s="2">
        <v>318.82000729999999</v>
      </c>
      <c r="F2888" s="2">
        <v>317.60678100000001</v>
      </c>
      <c r="G2888" s="2">
        <v>14055600</v>
      </c>
      <c r="H2888" s="2" cm="1">
        <f t="array" ref="H2888">IF(ROW()=ROW(Stocks[#Headers])+1, 0, Stocks[[#This Row],[Date]] - INDEX(Stocks[Date], ROW()-ROW(Stocks[#Headers])))</f>
        <v>0</v>
      </c>
    </row>
    <row r="2889" spans="1:8" x14ac:dyDescent="0.3">
      <c r="A2889" s="1">
        <v>45238</v>
      </c>
      <c r="B2889" s="2">
        <v>318.14001459999997</v>
      </c>
      <c r="C2889" s="2">
        <v>321.32998659999998</v>
      </c>
      <c r="D2889" s="2">
        <v>314.88000490000002</v>
      </c>
      <c r="E2889" s="2">
        <v>319.77999879999999</v>
      </c>
      <c r="F2889" s="2">
        <v>318.56311040000003</v>
      </c>
      <c r="G2889" s="2">
        <v>13609700</v>
      </c>
      <c r="H2889" s="2" cm="1">
        <f t="array" ref="H2889">IF(ROW()=ROW(Stocks[#Headers])+1, 0, Stocks[[#This Row],[Date]] - INDEX(Stocks[Date], ROW()-ROW(Stocks[#Headers])))</f>
        <v>0</v>
      </c>
    </row>
    <row r="2890" spans="1:8" x14ac:dyDescent="0.3">
      <c r="A2890" s="1">
        <v>45239</v>
      </c>
      <c r="B2890" s="2">
        <v>319.42001340000002</v>
      </c>
      <c r="C2890" s="2">
        <v>324.17999270000001</v>
      </c>
      <c r="D2890" s="2">
        <v>318.7999878</v>
      </c>
      <c r="E2890" s="2">
        <v>320.5499878</v>
      </c>
      <c r="F2890" s="2">
        <v>319.3301697</v>
      </c>
      <c r="G2890" s="2">
        <v>16103100</v>
      </c>
      <c r="H2890" s="2" cm="1">
        <f t="array" ref="H2890">IF(ROW()=ROW(Stocks[#Headers])+1, 0, Stocks[[#This Row],[Date]] - INDEX(Stocks[Date], ROW()-ROW(Stocks[#Headers])))</f>
        <v>0</v>
      </c>
    </row>
    <row r="2891" spans="1:8" x14ac:dyDescent="0.3">
      <c r="A2891" s="1">
        <v>45240</v>
      </c>
      <c r="B2891" s="2">
        <v>319.94000240000003</v>
      </c>
      <c r="C2891" s="2">
        <v>329.10000609999997</v>
      </c>
      <c r="D2891" s="2">
        <v>319.4599915</v>
      </c>
      <c r="E2891" s="2">
        <v>328.76998900000001</v>
      </c>
      <c r="F2891" s="2">
        <v>327.5188599</v>
      </c>
      <c r="G2891" s="2">
        <v>19096200</v>
      </c>
      <c r="H2891" s="2" cm="1">
        <f t="array" ref="H2891">IF(ROW()=ROW(Stocks[#Headers])+1, 0, Stocks[[#This Row],[Date]] - INDEX(Stocks[Date], ROW()-ROW(Stocks[#Headers])))</f>
        <v>0</v>
      </c>
    </row>
    <row r="2892" spans="1:8" x14ac:dyDescent="0.3">
      <c r="A2892" s="1">
        <v>45243</v>
      </c>
      <c r="B2892" s="2">
        <v>326.2000122</v>
      </c>
      <c r="C2892" s="2">
        <v>332.32998659999998</v>
      </c>
      <c r="D2892" s="2">
        <v>325.7000122</v>
      </c>
      <c r="E2892" s="2">
        <v>329.19000240000003</v>
      </c>
      <c r="F2892" s="2">
        <v>327.9372864</v>
      </c>
      <c r="G2892" s="2">
        <v>16908900</v>
      </c>
      <c r="H2892" s="2" cm="1">
        <f t="array" ref="H2892">IF(ROW()=ROW(Stocks[#Headers])+1, 0, Stocks[[#This Row],[Date]] - INDEX(Stocks[Date], ROW()-ROW(Stocks[#Headers])))</f>
        <v>0</v>
      </c>
    </row>
    <row r="2893" spans="1:8" x14ac:dyDescent="0.3">
      <c r="A2893" s="1">
        <v>45244</v>
      </c>
      <c r="B2893" s="2">
        <v>334.5400085</v>
      </c>
      <c r="C2893" s="2">
        <v>338.10000609999997</v>
      </c>
      <c r="D2893" s="2">
        <v>333.32998659999998</v>
      </c>
      <c r="E2893" s="2">
        <v>336.30999759999997</v>
      </c>
      <c r="F2893" s="2">
        <v>335.0301819</v>
      </c>
      <c r="G2893" s="2">
        <v>17179400</v>
      </c>
      <c r="H2893" s="2" cm="1">
        <f t="array" ref="H2893">IF(ROW()=ROW(Stocks[#Headers])+1, 0, Stocks[[#This Row],[Date]] - INDEX(Stocks[Date], ROW()-ROW(Stocks[#Headers])))</f>
        <v>0</v>
      </c>
    </row>
    <row r="2894" spans="1:8" x14ac:dyDescent="0.3">
      <c r="A2894" s="1">
        <v>45245</v>
      </c>
      <c r="B2894" s="2">
        <v>337.92999270000001</v>
      </c>
      <c r="C2894" s="2">
        <v>338.39999390000003</v>
      </c>
      <c r="D2894" s="2">
        <v>330.01998900000001</v>
      </c>
      <c r="E2894" s="2">
        <v>332.7099915</v>
      </c>
      <c r="F2894" s="2">
        <v>331.44387819999997</v>
      </c>
      <c r="G2894" s="2">
        <v>14531200</v>
      </c>
      <c r="H2894" s="2" cm="1">
        <f t="array" ref="H2894">IF(ROW()=ROW(Stocks[#Headers])+1, 0, Stocks[[#This Row],[Date]] - INDEX(Stocks[Date], ROW()-ROW(Stocks[#Headers])))</f>
        <v>0</v>
      </c>
    </row>
    <row r="2895" spans="1:8" x14ac:dyDescent="0.3">
      <c r="A2895" s="1">
        <v>45246</v>
      </c>
      <c r="B2895" s="2">
        <v>329.36999509999998</v>
      </c>
      <c r="C2895" s="2">
        <v>334.57998659999998</v>
      </c>
      <c r="D2895" s="2">
        <v>326.38000490000002</v>
      </c>
      <c r="E2895" s="2">
        <v>334.19000240000003</v>
      </c>
      <c r="F2895" s="2">
        <v>332.91824339999999</v>
      </c>
      <c r="G2895" s="2">
        <v>18932600</v>
      </c>
      <c r="H2895" s="2" cm="1">
        <f t="array" ref="H2895">IF(ROW()=ROW(Stocks[#Headers])+1, 0, Stocks[[#This Row],[Date]] - INDEX(Stocks[Date], ROW()-ROW(Stocks[#Headers])))</f>
        <v>0</v>
      </c>
    </row>
    <row r="2896" spans="1:8" x14ac:dyDescent="0.3">
      <c r="A2896" s="1">
        <v>45247</v>
      </c>
      <c r="B2896" s="2">
        <v>330.26000979999998</v>
      </c>
      <c r="C2896" s="2">
        <v>335.5</v>
      </c>
      <c r="D2896" s="2">
        <v>329.35000609999997</v>
      </c>
      <c r="E2896" s="2">
        <v>335.0400085</v>
      </c>
      <c r="F2896" s="2">
        <v>333.76507570000001</v>
      </c>
      <c r="G2896" s="2">
        <v>14494400</v>
      </c>
      <c r="H2896" s="2" cm="1">
        <f t="array" ref="H2896">IF(ROW()=ROW(Stocks[#Headers])+1, 0, Stocks[[#This Row],[Date]] - INDEX(Stocks[Date], ROW()-ROW(Stocks[#Headers])))</f>
        <v>0</v>
      </c>
    </row>
    <row r="2897" spans="1:8" x14ac:dyDescent="0.3">
      <c r="A2897" s="1">
        <v>45250</v>
      </c>
      <c r="B2897" s="2">
        <v>334.89001459999997</v>
      </c>
      <c r="C2897" s="2">
        <v>341.86999509999998</v>
      </c>
      <c r="D2897" s="2">
        <v>334.19000240000003</v>
      </c>
      <c r="E2897" s="2">
        <v>339.97000120000001</v>
      </c>
      <c r="F2897" s="2">
        <v>338.67630000000003</v>
      </c>
      <c r="G2897" s="2">
        <v>16960500</v>
      </c>
      <c r="H2897" s="2" cm="1">
        <f t="array" ref="H2897">IF(ROW()=ROW(Stocks[#Headers])+1, 0, Stocks[[#This Row],[Date]] - INDEX(Stocks[Date], ROW()-ROW(Stocks[#Headers])))</f>
        <v>0</v>
      </c>
    </row>
    <row r="2898" spans="1:8" x14ac:dyDescent="0.3">
      <c r="A2898" s="1">
        <v>45251</v>
      </c>
      <c r="B2898" s="2">
        <v>338.32998659999998</v>
      </c>
      <c r="C2898" s="2">
        <v>339.89999390000003</v>
      </c>
      <c r="D2898" s="2">
        <v>335.89999390000003</v>
      </c>
      <c r="E2898" s="2">
        <v>336.98001099999999</v>
      </c>
      <c r="F2898" s="2">
        <v>335.69769289999999</v>
      </c>
      <c r="G2898" s="2">
        <v>12027900</v>
      </c>
      <c r="H2898" s="2" cm="1">
        <f t="array" ref="H2898">IF(ROW()=ROW(Stocks[#Headers])+1, 0, Stocks[[#This Row],[Date]] - INDEX(Stocks[Date], ROW()-ROW(Stocks[#Headers])))</f>
        <v>0</v>
      </c>
    </row>
    <row r="2899" spans="1:8" x14ac:dyDescent="0.3">
      <c r="A2899" s="1">
        <v>45252</v>
      </c>
      <c r="B2899" s="2">
        <v>339.2099915</v>
      </c>
      <c r="C2899" s="2">
        <v>342.92001340000002</v>
      </c>
      <c r="D2899" s="2">
        <v>338.57998659999998</v>
      </c>
      <c r="E2899" s="2">
        <v>341.48999020000002</v>
      </c>
      <c r="F2899" s="2">
        <v>340.19046020000002</v>
      </c>
      <c r="G2899" s="2">
        <v>10702700</v>
      </c>
      <c r="H2899" s="2" cm="1">
        <f t="array" ref="H2899">IF(ROW()=ROW(Stocks[#Headers])+1, 0, Stocks[[#This Row],[Date]] - INDEX(Stocks[Date], ROW()-ROW(Stocks[#Headers])))</f>
        <v>0</v>
      </c>
    </row>
    <row r="2900" spans="1:8" x14ac:dyDescent="0.3">
      <c r="A2900" s="1">
        <v>45254</v>
      </c>
      <c r="B2900" s="2">
        <v>340.13000490000002</v>
      </c>
      <c r="C2900" s="2">
        <v>341.85998540000003</v>
      </c>
      <c r="D2900" s="2">
        <v>336.76998900000001</v>
      </c>
      <c r="E2900" s="2">
        <v>338.23001099999999</v>
      </c>
      <c r="F2900" s="2">
        <v>336.94290160000003</v>
      </c>
      <c r="G2900" s="2">
        <v>5467500</v>
      </c>
      <c r="H2900" s="2" cm="1">
        <f t="array" ref="H2900">IF(ROW()=ROW(Stocks[#Headers])+1, 0, Stocks[[#This Row],[Date]] - INDEX(Stocks[Date], ROW()-ROW(Stocks[#Headers])))</f>
        <v>0</v>
      </c>
    </row>
    <row r="2901" spans="1:8" x14ac:dyDescent="0.3">
      <c r="A2901" s="1">
        <v>45257</v>
      </c>
      <c r="B2901" s="2">
        <v>336.17999270000001</v>
      </c>
      <c r="C2901" s="2">
        <v>339.89999390000003</v>
      </c>
      <c r="D2901" s="2">
        <v>334.2000122</v>
      </c>
      <c r="E2901" s="2">
        <v>334.7000122</v>
      </c>
      <c r="F2901" s="2">
        <v>333.42636110000001</v>
      </c>
      <c r="G2901" s="2">
        <v>15684500</v>
      </c>
      <c r="H2901" s="2" cm="1">
        <f t="array" ref="H2901">IF(ROW()=ROW(Stocks[#Headers])+1, 0, Stocks[[#This Row],[Date]] - INDEX(Stocks[Date], ROW()-ROW(Stocks[#Headers])))</f>
        <v>0</v>
      </c>
    </row>
    <row r="2902" spans="1:8" x14ac:dyDescent="0.3">
      <c r="A2902" s="1">
        <v>45258</v>
      </c>
      <c r="B2902" s="2">
        <v>333.39999390000003</v>
      </c>
      <c r="C2902" s="2">
        <v>339.38000490000002</v>
      </c>
      <c r="D2902" s="2">
        <v>333.39999390000003</v>
      </c>
      <c r="E2902" s="2">
        <v>338.98999020000002</v>
      </c>
      <c r="F2902" s="2">
        <v>337.7000122</v>
      </c>
      <c r="G2902" s="2">
        <v>12637200</v>
      </c>
      <c r="H2902" s="2" cm="1">
        <f t="array" ref="H2902">IF(ROW()=ROW(Stocks[#Headers])+1, 0, Stocks[[#This Row],[Date]] - INDEX(Stocks[Date], ROW()-ROW(Stocks[#Headers])))</f>
        <v>0</v>
      </c>
    </row>
    <row r="2903" spans="1:8" x14ac:dyDescent="0.3">
      <c r="A2903" s="1">
        <v>45259</v>
      </c>
      <c r="B2903" s="2">
        <v>339.69000240000003</v>
      </c>
      <c r="C2903" s="2">
        <v>339.89999390000003</v>
      </c>
      <c r="D2903" s="2">
        <v>330.77999879999999</v>
      </c>
      <c r="E2903" s="2">
        <v>332.2000122</v>
      </c>
      <c r="F2903" s="2">
        <v>330.93585209999998</v>
      </c>
      <c r="G2903" s="2">
        <v>16024500</v>
      </c>
      <c r="H2903" s="2" cm="1">
        <f t="array" ref="H2903">IF(ROW()=ROW(Stocks[#Headers])+1, 0, Stocks[[#This Row],[Date]] - INDEX(Stocks[Date], ROW()-ROW(Stocks[#Headers])))</f>
        <v>0</v>
      </c>
    </row>
    <row r="2904" spans="1:8" x14ac:dyDescent="0.3">
      <c r="A2904" s="1">
        <v>45260</v>
      </c>
      <c r="B2904" s="2">
        <v>331.89001459999997</v>
      </c>
      <c r="C2904" s="2">
        <v>333.5</v>
      </c>
      <c r="D2904" s="2">
        <v>322.39999390000003</v>
      </c>
      <c r="E2904" s="2">
        <v>327.14999390000003</v>
      </c>
      <c r="F2904" s="2">
        <v>325.9050598</v>
      </c>
      <c r="G2904" s="2">
        <v>23146400</v>
      </c>
      <c r="H2904" s="2" cm="1">
        <f t="array" ref="H2904">IF(ROW()=ROW(Stocks[#Headers])+1, 0, Stocks[[#This Row],[Date]] - INDEX(Stocks[Date], ROW()-ROW(Stocks[#Headers])))</f>
        <v>0</v>
      </c>
    </row>
    <row r="2905" spans="1:8" x14ac:dyDescent="0.3">
      <c r="A2905" s="1">
        <v>45261</v>
      </c>
      <c r="B2905" s="2">
        <v>325.48001099999999</v>
      </c>
      <c r="C2905" s="2">
        <v>326.85998540000003</v>
      </c>
      <c r="D2905" s="2">
        <v>320.76000979999998</v>
      </c>
      <c r="E2905" s="2">
        <v>324.82000729999999</v>
      </c>
      <c r="F2905" s="2">
        <v>323.58395389999998</v>
      </c>
      <c r="G2905" s="2">
        <v>15264700</v>
      </c>
      <c r="H2905" s="2" cm="1">
        <f t="array" ref="H2905">IF(ROW()=ROW(Stocks[#Headers])+1, 0, Stocks[[#This Row],[Date]] - INDEX(Stocks[Date], ROW()-ROW(Stocks[#Headers])))</f>
        <v>0</v>
      </c>
    </row>
    <row r="2906" spans="1:8" x14ac:dyDescent="0.3">
      <c r="A2906" s="1">
        <v>45264</v>
      </c>
      <c r="B2906" s="2">
        <v>317.2900085</v>
      </c>
      <c r="C2906" s="2">
        <v>320.85998540000003</v>
      </c>
      <c r="D2906" s="2">
        <v>313.6600037</v>
      </c>
      <c r="E2906" s="2">
        <v>320.01998900000001</v>
      </c>
      <c r="F2906" s="2">
        <v>318.80218509999997</v>
      </c>
      <c r="G2906" s="2">
        <v>19037100</v>
      </c>
      <c r="H2906" s="2" cm="1">
        <f t="array" ref="H2906">IF(ROW()=ROW(Stocks[#Headers])+1, 0, Stocks[[#This Row],[Date]] - INDEX(Stocks[Date], ROW()-ROW(Stocks[#Headers])))</f>
        <v>0</v>
      </c>
    </row>
    <row r="2907" spans="1:8" x14ac:dyDescent="0.3">
      <c r="A2907" s="1">
        <v>45265</v>
      </c>
      <c r="B2907" s="2">
        <v>318.98001099999999</v>
      </c>
      <c r="C2907" s="2">
        <v>321.88000490000002</v>
      </c>
      <c r="D2907" s="2">
        <v>315.39001459999997</v>
      </c>
      <c r="E2907" s="2">
        <v>318.2900085</v>
      </c>
      <c r="F2907" s="2">
        <v>317.07879639999999</v>
      </c>
      <c r="G2907" s="2">
        <v>16952100</v>
      </c>
      <c r="H2907" s="2" cm="1">
        <f t="array" ref="H2907">IF(ROW()=ROW(Stocks[#Headers])+1, 0, Stocks[[#This Row],[Date]] - INDEX(Stocks[Date], ROW()-ROW(Stocks[#Headers])))</f>
        <v>0</v>
      </c>
    </row>
    <row r="2908" spans="1:8" x14ac:dyDescent="0.3">
      <c r="A2908" s="1">
        <v>45266</v>
      </c>
      <c r="B2908" s="2">
        <v>321.92999270000001</v>
      </c>
      <c r="C2908" s="2">
        <v>322.25</v>
      </c>
      <c r="D2908" s="2">
        <v>317.0400085</v>
      </c>
      <c r="E2908" s="2">
        <v>317.4500122</v>
      </c>
      <c r="F2908" s="2">
        <v>316.2419739</v>
      </c>
      <c r="G2908" s="2">
        <v>11294300</v>
      </c>
      <c r="H2908" s="2" cm="1">
        <f t="array" ref="H2908">IF(ROW()=ROW(Stocks[#Headers])+1, 0, Stocks[[#This Row],[Date]] - INDEX(Stocks[Date], ROW()-ROW(Stocks[#Headers])))</f>
        <v>0</v>
      </c>
    </row>
    <row r="2909" spans="1:8" x14ac:dyDescent="0.3">
      <c r="A2909" s="1">
        <v>45267</v>
      </c>
      <c r="B2909" s="2">
        <v>317.76998900000001</v>
      </c>
      <c r="C2909" s="2">
        <v>328.23999020000002</v>
      </c>
      <c r="D2909" s="2">
        <v>317.76998900000001</v>
      </c>
      <c r="E2909" s="2">
        <v>326.5899963</v>
      </c>
      <c r="F2909" s="2">
        <v>325.34719849999999</v>
      </c>
      <c r="G2909" s="2">
        <v>15905100</v>
      </c>
      <c r="H2909" s="2" cm="1">
        <f t="array" ref="H2909">IF(ROW()=ROW(Stocks[#Headers])+1, 0, Stocks[[#This Row],[Date]] - INDEX(Stocks[Date], ROW()-ROW(Stocks[#Headers])))</f>
        <v>0</v>
      </c>
    </row>
    <row r="2910" spans="1:8" x14ac:dyDescent="0.3">
      <c r="A2910" s="1">
        <v>45268</v>
      </c>
      <c r="B2910" s="2">
        <v>323.0899963</v>
      </c>
      <c r="C2910" s="2">
        <v>333.17001340000002</v>
      </c>
      <c r="D2910" s="2">
        <v>323</v>
      </c>
      <c r="E2910" s="2">
        <v>332.75</v>
      </c>
      <c r="F2910" s="2">
        <v>331.48373409999999</v>
      </c>
      <c r="G2910" s="2">
        <v>14077500</v>
      </c>
      <c r="H2910" s="2" cm="1">
        <f t="array" ref="H2910">IF(ROW()=ROW(Stocks[#Headers])+1, 0, Stocks[[#This Row],[Date]] - INDEX(Stocks[Date], ROW()-ROW(Stocks[#Headers])))</f>
        <v>0</v>
      </c>
    </row>
    <row r="2911" spans="1:8" x14ac:dyDescent="0.3">
      <c r="A2911" s="1">
        <v>45271</v>
      </c>
      <c r="B2911" s="2">
        <v>329.39999390000003</v>
      </c>
      <c r="C2911" s="2">
        <v>329.89001459999997</v>
      </c>
      <c r="D2911" s="2">
        <v>320</v>
      </c>
      <c r="E2911" s="2">
        <v>325.27999879999999</v>
      </c>
      <c r="F2911" s="2">
        <v>324.04214480000002</v>
      </c>
      <c r="G2911" s="2">
        <v>25802500</v>
      </c>
      <c r="H2911" s="2" cm="1">
        <f t="array" ref="H2911">IF(ROW()=ROW(Stocks[#Headers])+1, 0, Stocks[[#This Row],[Date]] - INDEX(Stocks[Date], ROW()-ROW(Stocks[#Headers])))</f>
        <v>0</v>
      </c>
    </row>
    <row r="2912" spans="1:8" x14ac:dyDescent="0.3">
      <c r="A2912" s="1">
        <v>45272</v>
      </c>
      <c r="B2912" s="2">
        <v>324.60000609999997</v>
      </c>
      <c r="C2912" s="2">
        <v>334.47000120000001</v>
      </c>
      <c r="D2912" s="2">
        <v>324.55999759999997</v>
      </c>
      <c r="E2912" s="2">
        <v>334.22000120000001</v>
      </c>
      <c r="F2912" s="2">
        <v>332.94815060000002</v>
      </c>
      <c r="G2912" s="2">
        <v>18485500</v>
      </c>
      <c r="H2912" s="2" cm="1">
        <f t="array" ref="H2912">IF(ROW()=ROW(Stocks[#Headers])+1, 0, Stocks[[#This Row],[Date]] - INDEX(Stocks[Date], ROW()-ROW(Stocks[#Headers])))</f>
        <v>0</v>
      </c>
    </row>
    <row r="2913" spans="1:8" x14ac:dyDescent="0.3">
      <c r="A2913" s="1">
        <v>45273</v>
      </c>
      <c r="B2913" s="2">
        <v>333.92999270000001</v>
      </c>
      <c r="C2913" s="2">
        <v>338.36999509999998</v>
      </c>
      <c r="D2913" s="2">
        <v>332.64001459999997</v>
      </c>
      <c r="E2913" s="2">
        <v>334.73999020000002</v>
      </c>
      <c r="F2913" s="2">
        <v>333.46615600000001</v>
      </c>
      <c r="G2913" s="2">
        <v>16353300</v>
      </c>
      <c r="H2913" s="2" cm="1">
        <f t="array" ref="H2913">IF(ROW()=ROW(Stocks[#Headers])+1, 0, Stocks[[#This Row],[Date]] - INDEX(Stocks[Date], ROW()-ROW(Stocks[#Headers])))</f>
        <v>0</v>
      </c>
    </row>
    <row r="2914" spans="1:8" x14ac:dyDescent="0.3">
      <c r="A2914" s="1">
        <v>45274</v>
      </c>
      <c r="B2914" s="2">
        <v>333.85000609999997</v>
      </c>
      <c r="C2914" s="2">
        <v>334.7000122</v>
      </c>
      <c r="D2914" s="2">
        <v>328.64001459999997</v>
      </c>
      <c r="E2914" s="2">
        <v>333.17001340000002</v>
      </c>
      <c r="F2914" s="2">
        <v>331.9021606</v>
      </c>
      <c r="G2914" s="2">
        <v>19607300</v>
      </c>
      <c r="H2914" s="2" cm="1">
        <f t="array" ref="H2914">IF(ROW()=ROW(Stocks[#Headers])+1, 0, Stocks[[#This Row],[Date]] - INDEX(Stocks[Date], ROW()-ROW(Stocks[#Headers])))</f>
        <v>0</v>
      </c>
    </row>
    <row r="2915" spans="1:8" x14ac:dyDescent="0.3">
      <c r="A2915" s="1">
        <v>45275</v>
      </c>
      <c r="B2915" s="2">
        <v>331.98999020000002</v>
      </c>
      <c r="C2915" s="2">
        <v>338.6600037</v>
      </c>
      <c r="D2915" s="2">
        <v>331.22000120000001</v>
      </c>
      <c r="E2915" s="2">
        <v>334.92001340000002</v>
      </c>
      <c r="F2915" s="2">
        <v>333.64550780000002</v>
      </c>
      <c r="G2915" s="2">
        <v>30001600</v>
      </c>
      <c r="H2915" s="2" cm="1">
        <f t="array" ref="H2915">IF(ROW()=ROW(Stocks[#Headers])+1, 0, Stocks[[#This Row],[Date]] - INDEX(Stocks[Date], ROW()-ROW(Stocks[#Headers])))</f>
        <v>0</v>
      </c>
    </row>
    <row r="2916" spans="1:8" x14ac:dyDescent="0.3">
      <c r="A2916" s="1">
        <v>45278</v>
      </c>
      <c r="B2916" s="2">
        <v>337.48001099999999</v>
      </c>
      <c r="C2916" s="2">
        <v>347.55999759999997</v>
      </c>
      <c r="D2916" s="2">
        <v>337.01998900000001</v>
      </c>
      <c r="E2916" s="2">
        <v>344.61999509999998</v>
      </c>
      <c r="F2916" s="2">
        <v>343.30856319999998</v>
      </c>
      <c r="G2916" s="2">
        <v>18993900</v>
      </c>
      <c r="H2916" s="2" cm="1">
        <f t="array" ref="H2916">IF(ROW()=ROW(Stocks[#Headers])+1, 0, Stocks[[#This Row],[Date]] - INDEX(Stocks[Date], ROW()-ROW(Stocks[#Headers])))</f>
        <v>0</v>
      </c>
    </row>
    <row r="2917" spans="1:8" x14ac:dyDescent="0.3">
      <c r="A2917" s="1">
        <v>45279</v>
      </c>
      <c r="B2917" s="2">
        <v>345.57998659999998</v>
      </c>
      <c r="C2917" s="2">
        <v>353.60000609999997</v>
      </c>
      <c r="D2917" s="2">
        <v>345.11999509999998</v>
      </c>
      <c r="E2917" s="2">
        <v>350.35998540000003</v>
      </c>
      <c r="F2917" s="2">
        <v>349.02673340000001</v>
      </c>
      <c r="G2917" s="2">
        <v>17729400</v>
      </c>
      <c r="H2917" s="2" cm="1">
        <f t="array" ref="H2917">IF(ROW()=ROW(Stocks[#Headers])+1, 0, Stocks[[#This Row],[Date]] - INDEX(Stocks[Date], ROW()-ROW(Stocks[#Headers])))</f>
        <v>0</v>
      </c>
    </row>
    <row r="2918" spans="1:8" x14ac:dyDescent="0.3">
      <c r="A2918" s="1">
        <v>45280</v>
      </c>
      <c r="B2918" s="2">
        <v>348.64999390000003</v>
      </c>
      <c r="C2918" s="2">
        <v>354.9599915</v>
      </c>
      <c r="D2918" s="2">
        <v>347.7900085</v>
      </c>
      <c r="E2918" s="2">
        <v>349.27999879999999</v>
      </c>
      <c r="F2918" s="2">
        <v>347.95086670000001</v>
      </c>
      <c r="G2918" s="2">
        <v>16369900</v>
      </c>
      <c r="H2918" s="2" cm="1">
        <f t="array" ref="H2918">IF(ROW()=ROW(Stocks[#Headers])+1, 0, Stocks[[#This Row],[Date]] - INDEX(Stocks[Date], ROW()-ROW(Stocks[#Headers])))</f>
        <v>0</v>
      </c>
    </row>
    <row r="2919" spans="1:8" x14ac:dyDescent="0.3">
      <c r="A2919" s="1">
        <v>45281</v>
      </c>
      <c r="B2919" s="2">
        <v>352.98001099999999</v>
      </c>
      <c r="C2919" s="2">
        <v>356.4100037</v>
      </c>
      <c r="D2919" s="2">
        <v>349.2099915</v>
      </c>
      <c r="E2919" s="2">
        <v>354.0899963</v>
      </c>
      <c r="F2919" s="2">
        <v>352.74255369999997</v>
      </c>
      <c r="G2919" s="2">
        <v>15289600</v>
      </c>
      <c r="H2919" s="2" cm="1">
        <f t="array" ref="H2919">IF(ROW()=ROW(Stocks[#Headers])+1, 0, Stocks[[#This Row],[Date]] - INDEX(Stocks[Date], ROW()-ROW(Stocks[#Headers])))</f>
        <v>0</v>
      </c>
    </row>
    <row r="2920" spans="1:8" x14ac:dyDescent="0.3">
      <c r="A2920" s="1">
        <v>45282</v>
      </c>
      <c r="B2920" s="2">
        <v>355.57998659999998</v>
      </c>
      <c r="C2920" s="2">
        <v>357.2000122</v>
      </c>
      <c r="D2920" s="2">
        <v>351.22000120000001</v>
      </c>
      <c r="E2920" s="2">
        <v>353.39001459999997</v>
      </c>
      <c r="F2920" s="2">
        <v>352.04519649999997</v>
      </c>
      <c r="G2920" s="2">
        <v>11764200</v>
      </c>
      <c r="H2920" s="2" cm="1">
        <f t="array" ref="H2920">IF(ROW()=ROW(Stocks[#Headers])+1, 0, Stocks[[#This Row],[Date]] - INDEX(Stocks[Date], ROW()-ROW(Stocks[#Headers])))</f>
        <v>0</v>
      </c>
    </row>
    <row r="2921" spans="1:8" x14ac:dyDescent="0.3">
      <c r="A2921" s="1">
        <v>45286</v>
      </c>
      <c r="B2921" s="2">
        <v>354.98999020000002</v>
      </c>
      <c r="C2921" s="2">
        <v>356.98001099999999</v>
      </c>
      <c r="D2921" s="2">
        <v>353.4500122</v>
      </c>
      <c r="E2921" s="2">
        <v>354.82998659999998</v>
      </c>
      <c r="F2921" s="2">
        <v>353.47970579999998</v>
      </c>
      <c r="G2921" s="2">
        <v>9898600</v>
      </c>
      <c r="H2921" s="2" cm="1">
        <f t="array" ref="H2921">IF(ROW()=ROW(Stocks[#Headers])+1, 0, Stocks[[#This Row],[Date]] - INDEX(Stocks[Date], ROW()-ROW(Stocks[#Headers])))</f>
        <v>0</v>
      </c>
    </row>
    <row r="2922" spans="1:8" x14ac:dyDescent="0.3">
      <c r="A2922" s="1">
        <v>45287</v>
      </c>
      <c r="B2922" s="2">
        <v>356.07000729999999</v>
      </c>
      <c r="C2922" s="2">
        <v>359</v>
      </c>
      <c r="D2922" s="2">
        <v>355.30999759999997</v>
      </c>
      <c r="E2922" s="2">
        <v>357.82998659999998</v>
      </c>
      <c r="F2922" s="2">
        <v>356.46832280000001</v>
      </c>
      <c r="G2922" s="2">
        <v>13207900</v>
      </c>
      <c r="H2922" s="2" cm="1">
        <f t="array" ref="H2922">IF(ROW()=ROW(Stocks[#Headers])+1, 0, Stocks[[#This Row],[Date]] - INDEX(Stocks[Date], ROW()-ROW(Stocks[#Headers])))</f>
        <v>0</v>
      </c>
    </row>
    <row r="2923" spans="1:8" x14ac:dyDescent="0.3">
      <c r="A2923" s="1">
        <v>45288</v>
      </c>
      <c r="B2923" s="2">
        <v>359.7000122</v>
      </c>
      <c r="C2923" s="2">
        <v>361.89999390000003</v>
      </c>
      <c r="D2923" s="2">
        <v>357.80999759999997</v>
      </c>
      <c r="E2923" s="2">
        <v>358.32000729999999</v>
      </c>
      <c r="F2923" s="2">
        <v>356.95645139999999</v>
      </c>
      <c r="G2923" s="2">
        <v>11798800</v>
      </c>
      <c r="H2923" s="2" cm="1">
        <f t="array" ref="H2923">IF(ROW()=ROW(Stocks[#Headers])+1, 0, Stocks[[#This Row],[Date]] - INDEX(Stocks[Date], ROW()-ROW(Stocks[#Headers])))</f>
        <v>0</v>
      </c>
    </row>
    <row r="2924" spans="1:8" x14ac:dyDescent="0.3">
      <c r="A2924" s="1">
        <v>45289</v>
      </c>
      <c r="B2924" s="2">
        <v>358.98999020000002</v>
      </c>
      <c r="C2924" s="2">
        <v>360</v>
      </c>
      <c r="D2924" s="2">
        <v>351.82000729999999</v>
      </c>
      <c r="E2924" s="2">
        <v>353.9599915</v>
      </c>
      <c r="F2924" s="2">
        <v>352.61306760000002</v>
      </c>
      <c r="G2924" s="2">
        <v>14980500</v>
      </c>
      <c r="H2924" s="2" cm="1">
        <f t="array" ref="H2924">IF(ROW()=ROW(Stocks[#Headers])+1, 0, Stocks[[#This Row],[Date]] - INDEX(Stocks[Date], ROW()-ROW(Stocks[#Headers])))</f>
        <v>0</v>
      </c>
    </row>
    <row r="2925" spans="1:8" x14ac:dyDescent="0.3">
      <c r="A2925" s="1">
        <v>45293</v>
      </c>
      <c r="B2925" s="2">
        <v>351.32000729999999</v>
      </c>
      <c r="C2925" s="2">
        <v>353.1600037</v>
      </c>
      <c r="D2925" s="2">
        <v>340.01000979999998</v>
      </c>
      <c r="E2925" s="2">
        <v>346.2900085</v>
      </c>
      <c r="F2925" s="2">
        <v>344.97222900000003</v>
      </c>
      <c r="G2925" s="2">
        <v>19042200</v>
      </c>
      <c r="H2925" s="2" cm="1">
        <f t="array" ref="H2925">IF(ROW()=ROW(Stocks[#Headers])+1, 0, Stocks[[#This Row],[Date]] - INDEX(Stocks[Date], ROW()-ROW(Stocks[#Headers])))</f>
        <v>0</v>
      </c>
    </row>
    <row r="2926" spans="1:8" x14ac:dyDescent="0.3">
      <c r="A2926" s="1">
        <v>45294</v>
      </c>
      <c r="B2926" s="2">
        <v>344.98001099999999</v>
      </c>
      <c r="C2926" s="2">
        <v>347.9500122</v>
      </c>
      <c r="D2926" s="2">
        <v>343.17999270000001</v>
      </c>
      <c r="E2926" s="2">
        <v>344.47000120000001</v>
      </c>
      <c r="F2926" s="2">
        <v>343.1591492</v>
      </c>
      <c r="G2926" s="2">
        <v>15451100</v>
      </c>
      <c r="H2926" s="2" cm="1">
        <f t="array" ref="H2926">IF(ROW()=ROW(Stocks[#Headers])+1, 0, Stocks[[#This Row],[Date]] - INDEX(Stocks[Date], ROW()-ROW(Stocks[#Headers])))</f>
        <v>0</v>
      </c>
    </row>
    <row r="2927" spans="1:8" x14ac:dyDescent="0.3">
      <c r="A2927" s="1">
        <v>45295</v>
      </c>
      <c r="B2927" s="2">
        <v>344.5</v>
      </c>
      <c r="C2927" s="2">
        <v>348.14999390000003</v>
      </c>
      <c r="D2927" s="2">
        <v>343.39999390000003</v>
      </c>
      <c r="E2927" s="2">
        <v>347.11999509999998</v>
      </c>
      <c r="F2927" s="2">
        <v>345.79904169999998</v>
      </c>
      <c r="G2927" s="2">
        <v>12099900</v>
      </c>
      <c r="H2927" s="2" cm="1">
        <f t="array" ref="H2927">IF(ROW()=ROW(Stocks[#Headers])+1, 0, Stocks[[#This Row],[Date]] - INDEX(Stocks[Date], ROW()-ROW(Stocks[#Headers])))</f>
        <v>0</v>
      </c>
    </row>
    <row r="2928" spans="1:8" x14ac:dyDescent="0.3">
      <c r="A2928" s="1">
        <v>45296</v>
      </c>
      <c r="B2928" s="2">
        <v>346.98999020000002</v>
      </c>
      <c r="C2928" s="2">
        <v>353.5</v>
      </c>
      <c r="D2928" s="2">
        <v>346.26000979999998</v>
      </c>
      <c r="E2928" s="2">
        <v>351.9500122</v>
      </c>
      <c r="F2928" s="2">
        <v>350.6106873</v>
      </c>
      <c r="G2928" s="2">
        <v>13920700</v>
      </c>
      <c r="H2928" s="2" cm="1">
        <f t="array" ref="H2928">IF(ROW()=ROW(Stocks[#Headers])+1, 0, Stocks[[#This Row],[Date]] - INDEX(Stocks[Date], ROW()-ROW(Stocks[#Headers])))</f>
        <v>0</v>
      </c>
    </row>
    <row r="2929" spans="1:8" x14ac:dyDescent="0.3">
      <c r="A2929" s="1">
        <v>45299</v>
      </c>
      <c r="B2929" s="2">
        <v>354.7000122</v>
      </c>
      <c r="C2929" s="2">
        <v>358.98001099999999</v>
      </c>
      <c r="D2929" s="2">
        <v>352.0499878</v>
      </c>
      <c r="E2929" s="2">
        <v>358.6600037</v>
      </c>
      <c r="F2929" s="2">
        <v>357.29516599999999</v>
      </c>
      <c r="G2929" s="2">
        <v>13890200</v>
      </c>
      <c r="H2929" s="2" cm="1">
        <f t="array" ref="H2929">IF(ROW()=ROW(Stocks[#Headers])+1, 0, Stocks[[#This Row],[Date]] - INDEX(Stocks[Date], ROW()-ROW(Stocks[#Headers])))</f>
        <v>0</v>
      </c>
    </row>
    <row r="2930" spans="1:8" x14ac:dyDescent="0.3">
      <c r="A2930" s="1">
        <v>45300</v>
      </c>
      <c r="B2930" s="2">
        <v>356.39999390000003</v>
      </c>
      <c r="C2930" s="2">
        <v>360.64001459999997</v>
      </c>
      <c r="D2930" s="2">
        <v>355.35998540000003</v>
      </c>
      <c r="E2930" s="2">
        <v>357.42999270000001</v>
      </c>
      <c r="F2930" s="2">
        <v>356.06979369999999</v>
      </c>
      <c r="G2930" s="2">
        <v>13463900</v>
      </c>
      <c r="H2930" s="2" cm="1">
        <f t="array" ref="H2930">IF(ROW()=ROW(Stocks[#Headers])+1, 0, Stocks[[#This Row],[Date]] - INDEX(Stocks[Date], ROW()-ROW(Stocks[#Headers])))</f>
        <v>0</v>
      </c>
    </row>
    <row r="2931" spans="1:8" x14ac:dyDescent="0.3">
      <c r="A2931" s="1">
        <v>45301</v>
      </c>
      <c r="B2931" s="2">
        <v>360.17001340000002</v>
      </c>
      <c r="C2931" s="2">
        <v>372.94000240000003</v>
      </c>
      <c r="D2931" s="2">
        <v>359.07998659999998</v>
      </c>
      <c r="E2931" s="2">
        <v>370.47000120000001</v>
      </c>
      <c r="F2931" s="2">
        <v>369.06021120000003</v>
      </c>
      <c r="G2931" s="2">
        <v>22117200</v>
      </c>
      <c r="H2931" s="2" cm="1">
        <f t="array" ref="H2931">IF(ROW()=ROW(Stocks[#Headers])+1, 0, Stocks[[#This Row],[Date]] - INDEX(Stocks[Date], ROW()-ROW(Stocks[#Headers])))</f>
        <v>0</v>
      </c>
    </row>
    <row r="2932" spans="1:8" x14ac:dyDescent="0.3">
      <c r="A2932" s="1">
        <v>45302</v>
      </c>
      <c r="B2932" s="2">
        <v>372.13000490000002</v>
      </c>
      <c r="C2932" s="2">
        <v>372.77999879999999</v>
      </c>
      <c r="D2932" s="2">
        <v>362.92999270000001</v>
      </c>
      <c r="E2932" s="2">
        <v>369.67001340000002</v>
      </c>
      <c r="F2932" s="2">
        <v>368.26324460000001</v>
      </c>
      <c r="G2932" s="2">
        <v>17205400</v>
      </c>
      <c r="H2932" s="2" cm="1">
        <f t="array" ref="H2932">IF(ROW()=ROW(Stocks[#Headers])+1, 0, Stocks[[#This Row],[Date]] - INDEX(Stocks[Date], ROW()-ROW(Stocks[#Headers])))</f>
        <v>0</v>
      </c>
    </row>
    <row r="2933" spans="1:8" x14ac:dyDescent="0.3">
      <c r="A2933" s="1">
        <v>45303</v>
      </c>
      <c r="B2933" s="2">
        <v>370.1600037</v>
      </c>
      <c r="C2933" s="2">
        <v>377.05999759999997</v>
      </c>
      <c r="D2933" s="2">
        <v>369.5400085</v>
      </c>
      <c r="E2933" s="2">
        <v>374.48999020000002</v>
      </c>
      <c r="F2933" s="2">
        <v>373.06494140000001</v>
      </c>
      <c r="G2933" s="2">
        <v>19295700</v>
      </c>
      <c r="H2933" s="2" cm="1">
        <f t="array" ref="H2933">IF(ROW()=ROW(Stocks[#Headers])+1, 0, Stocks[[#This Row],[Date]] - INDEX(Stocks[Date], ROW()-ROW(Stocks[#Headers])))</f>
        <v>0</v>
      </c>
    </row>
    <row r="2934" spans="1:8" x14ac:dyDescent="0.3">
      <c r="A2934" s="1">
        <v>45307</v>
      </c>
      <c r="B2934" s="2">
        <v>373.64999390000003</v>
      </c>
      <c r="C2934" s="2">
        <v>375.60998540000003</v>
      </c>
      <c r="D2934" s="2">
        <v>367.23001099999999</v>
      </c>
      <c r="E2934" s="2">
        <v>367.4599915</v>
      </c>
      <c r="F2934" s="2">
        <v>366.06167599999998</v>
      </c>
      <c r="G2934" s="2">
        <v>15306900</v>
      </c>
      <c r="H2934" s="2" cm="1">
        <f t="array" ref="H2934">IF(ROW()=ROW(Stocks[#Headers])+1, 0, Stocks[[#This Row],[Date]] - INDEX(Stocks[Date], ROW()-ROW(Stocks[#Headers])))</f>
        <v>0</v>
      </c>
    </row>
    <row r="2935" spans="1:8" x14ac:dyDescent="0.3">
      <c r="A2935" s="1">
        <v>45308</v>
      </c>
      <c r="B2935" s="2">
        <v>366.2999878</v>
      </c>
      <c r="C2935" s="2">
        <v>368.5400085</v>
      </c>
      <c r="D2935" s="2">
        <v>358.60998540000003</v>
      </c>
      <c r="E2935" s="2">
        <v>368.36999509999998</v>
      </c>
      <c r="F2935" s="2">
        <v>366.96820070000001</v>
      </c>
      <c r="G2935" s="2">
        <v>12724800</v>
      </c>
      <c r="H2935" s="2" cm="1">
        <f t="array" ref="H2935">IF(ROW()=ROW(Stocks[#Headers])+1, 0, Stocks[[#This Row],[Date]] - INDEX(Stocks[Date], ROW()-ROW(Stocks[#Headers])))</f>
        <v>0</v>
      </c>
    </row>
    <row r="2936" spans="1:8" x14ac:dyDescent="0.3">
      <c r="A2936" s="1">
        <v>45309</v>
      </c>
      <c r="B2936" s="2">
        <v>371.48999020000002</v>
      </c>
      <c r="C2936" s="2">
        <v>376.85000609999997</v>
      </c>
      <c r="D2936" s="2">
        <v>370.9500122</v>
      </c>
      <c r="E2936" s="2">
        <v>376.13000490000002</v>
      </c>
      <c r="F2936" s="2">
        <v>374.69869999999997</v>
      </c>
      <c r="G2936" s="2">
        <v>16354300</v>
      </c>
      <c r="H2936" s="2" cm="1">
        <f t="array" ref="H2936">IF(ROW()=ROW(Stocks[#Headers])+1, 0, Stocks[[#This Row],[Date]] - INDEX(Stocks[Date], ROW()-ROW(Stocks[#Headers])))</f>
        <v>0</v>
      </c>
    </row>
    <row r="2937" spans="1:8" x14ac:dyDescent="0.3">
      <c r="A2937" s="1">
        <v>45310</v>
      </c>
      <c r="B2937" s="2">
        <v>379</v>
      </c>
      <c r="C2937" s="2">
        <v>384.35998540000003</v>
      </c>
      <c r="D2937" s="2">
        <v>377.97000120000001</v>
      </c>
      <c r="E2937" s="2">
        <v>383.4500122</v>
      </c>
      <c r="F2937" s="2">
        <v>381.99084470000003</v>
      </c>
      <c r="G2937" s="2">
        <v>21470100</v>
      </c>
      <c r="H2937" s="2" cm="1">
        <f t="array" ref="H2937">IF(ROW()=ROW(Stocks[#Headers])+1, 0, Stocks[[#This Row],[Date]] - INDEX(Stocks[Date], ROW()-ROW(Stocks[#Headers])))</f>
        <v>0</v>
      </c>
    </row>
    <row r="2938" spans="1:8" x14ac:dyDescent="0.3">
      <c r="A2938" s="1">
        <v>45313</v>
      </c>
      <c r="B2938" s="2">
        <v>387.9500122</v>
      </c>
      <c r="C2938" s="2">
        <v>390.35000609999997</v>
      </c>
      <c r="D2938" s="2">
        <v>381.1600037</v>
      </c>
      <c r="E2938" s="2">
        <v>381.77999879999999</v>
      </c>
      <c r="F2938" s="2">
        <v>380.327179</v>
      </c>
      <c r="G2938" s="2">
        <v>17680500</v>
      </c>
      <c r="H2938" s="2" cm="1">
        <f t="array" ref="H2938">IF(ROW()=ROW(Stocks[#Headers])+1, 0, Stocks[[#This Row],[Date]] - INDEX(Stocks[Date], ROW()-ROW(Stocks[#Headers])))</f>
        <v>0</v>
      </c>
    </row>
    <row r="2939" spans="1:8" x14ac:dyDescent="0.3">
      <c r="A2939" s="1">
        <v>45314</v>
      </c>
      <c r="B2939" s="2">
        <v>384.61999509999998</v>
      </c>
      <c r="C2939" s="2">
        <v>388.38000490000002</v>
      </c>
      <c r="D2939" s="2">
        <v>382.07998659999998</v>
      </c>
      <c r="E2939" s="2">
        <v>385.2000122</v>
      </c>
      <c r="F2939" s="2">
        <v>383.73419189999998</v>
      </c>
      <c r="G2939" s="2">
        <v>15506100</v>
      </c>
      <c r="H2939" s="2" cm="1">
        <f t="array" ref="H2939">IF(ROW()=ROW(Stocks[#Headers])+1, 0, Stocks[[#This Row],[Date]] - INDEX(Stocks[Date], ROW()-ROW(Stocks[#Headers])))</f>
        <v>0</v>
      </c>
    </row>
    <row r="2940" spans="1:8" x14ac:dyDescent="0.3">
      <c r="A2940" s="1">
        <v>45315</v>
      </c>
      <c r="B2940" s="2">
        <v>390</v>
      </c>
      <c r="C2940" s="2">
        <v>396.14999390000003</v>
      </c>
      <c r="D2940" s="2">
        <v>387.80999759999997</v>
      </c>
      <c r="E2940" s="2">
        <v>390.7000122</v>
      </c>
      <c r="F2940" s="2">
        <v>389.21322629999997</v>
      </c>
      <c r="G2940" s="2">
        <v>15698500</v>
      </c>
      <c r="H2940" s="2" cm="1">
        <f t="array" ref="H2940">IF(ROW()=ROW(Stocks[#Headers])+1, 0, Stocks[[#This Row],[Date]] - INDEX(Stocks[Date], ROW()-ROW(Stocks[#Headers])))</f>
        <v>0</v>
      </c>
    </row>
    <row r="2941" spans="1:8" x14ac:dyDescent="0.3">
      <c r="A2941" s="1">
        <v>45316</v>
      </c>
      <c r="B2941" s="2">
        <v>390.17001340000002</v>
      </c>
      <c r="C2941" s="2">
        <v>395.48999020000002</v>
      </c>
      <c r="D2941" s="2">
        <v>385.6600037</v>
      </c>
      <c r="E2941" s="2">
        <v>393.17999270000001</v>
      </c>
      <c r="F2941" s="2">
        <v>391.6837769</v>
      </c>
      <c r="G2941" s="2">
        <v>15091100</v>
      </c>
      <c r="H2941" s="2" cm="1">
        <f t="array" ref="H2941">IF(ROW()=ROW(Stocks[#Headers])+1, 0, Stocks[[#This Row],[Date]] - INDEX(Stocks[Date], ROW()-ROW(Stocks[#Headers])))</f>
        <v>0</v>
      </c>
    </row>
    <row r="2942" spans="1:8" x14ac:dyDescent="0.3">
      <c r="A2942" s="1">
        <v>45317</v>
      </c>
      <c r="B2942" s="2">
        <v>394.35000609999997</v>
      </c>
      <c r="C2942" s="2">
        <v>396.7900085</v>
      </c>
      <c r="D2942" s="2">
        <v>391.5899963</v>
      </c>
      <c r="E2942" s="2">
        <v>394.14001459999997</v>
      </c>
      <c r="F2942" s="2">
        <v>392.64016720000001</v>
      </c>
      <c r="G2942" s="2">
        <v>13163700</v>
      </c>
      <c r="H2942" s="2" cm="1">
        <f t="array" ref="H2942">IF(ROW()=ROW(Stocks[#Headers])+1, 0, Stocks[[#This Row],[Date]] - INDEX(Stocks[Date], ROW()-ROW(Stocks[#Headers])))</f>
        <v>0</v>
      </c>
    </row>
    <row r="2943" spans="1:8" x14ac:dyDescent="0.3">
      <c r="A2943" s="1">
        <v>45320</v>
      </c>
      <c r="B2943" s="2">
        <v>394.98999020000002</v>
      </c>
      <c r="C2943" s="2">
        <v>402.92999270000001</v>
      </c>
      <c r="D2943" s="2">
        <v>393.10000609999997</v>
      </c>
      <c r="E2943" s="2">
        <v>401.01998900000001</v>
      </c>
      <c r="F2943" s="2">
        <v>399.49395750000002</v>
      </c>
      <c r="G2943" s="2">
        <v>18742400</v>
      </c>
      <c r="H2943" s="2" cm="1">
        <f t="array" ref="H2943">IF(ROW()=ROW(Stocks[#Headers])+1, 0, Stocks[[#This Row],[Date]] - INDEX(Stocks[Date], ROW()-ROW(Stocks[#Headers])))</f>
        <v>0</v>
      </c>
    </row>
    <row r="2944" spans="1:8" x14ac:dyDescent="0.3">
      <c r="A2944" s="1">
        <v>45321</v>
      </c>
      <c r="B2944" s="2">
        <v>403.5899963</v>
      </c>
      <c r="C2944" s="2">
        <v>406.35998540000003</v>
      </c>
      <c r="D2944" s="2">
        <v>399.57000729999999</v>
      </c>
      <c r="E2944" s="2">
        <v>400.05999759999997</v>
      </c>
      <c r="F2944" s="2">
        <v>398.53759769999999</v>
      </c>
      <c r="G2944" s="2">
        <v>18614700</v>
      </c>
      <c r="H2944" s="2" cm="1">
        <f t="array" ref="H2944">IF(ROW()=ROW(Stocks[#Headers])+1, 0, Stocks[[#This Row],[Date]] - INDEX(Stocks[Date], ROW()-ROW(Stocks[#Headers])))</f>
        <v>0</v>
      </c>
    </row>
    <row r="2945" spans="1:8" x14ac:dyDescent="0.3">
      <c r="A2945" s="1">
        <v>45322</v>
      </c>
      <c r="B2945" s="2">
        <v>389</v>
      </c>
      <c r="C2945" s="2">
        <v>398</v>
      </c>
      <c r="D2945" s="2">
        <v>387.10000609999997</v>
      </c>
      <c r="E2945" s="2">
        <v>390.14001459999997</v>
      </c>
      <c r="F2945" s="2">
        <v>388.65536500000002</v>
      </c>
      <c r="G2945" s="2">
        <v>20180800</v>
      </c>
      <c r="H2945" s="2" cm="1">
        <f t="array" ref="H2945">IF(ROW()=ROW(Stocks[#Headers])+1, 0, Stocks[[#This Row],[Date]] - INDEX(Stocks[Date], ROW()-ROW(Stocks[#Headers])))</f>
        <v>0</v>
      </c>
    </row>
    <row r="2946" spans="1:8" x14ac:dyDescent="0.3">
      <c r="A2946" s="1">
        <v>45323</v>
      </c>
      <c r="B2946" s="2">
        <v>393.94000240000003</v>
      </c>
      <c r="C2946" s="2">
        <v>400.5</v>
      </c>
      <c r="D2946" s="2">
        <v>393.0499878</v>
      </c>
      <c r="E2946" s="2">
        <v>394.77999879999999</v>
      </c>
      <c r="F2946" s="2">
        <v>393.27771000000001</v>
      </c>
      <c r="G2946" s="2">
        <v>29727100</v>
      </c>
      <c r="H2946" s="2" cm="1">
        <f t="array" ref="H2946">IF(ROW()=ROW(Stocks[#Headers])+1, 0, Stocks[[#This Row],[Date]] - INDEX(Stocks[Date], ROW()-ROW(Stocks[#Headers])))</f>
        <v>0</v>
      </c>
    </row>
    <row r="2947" spans="1:8" x14ac:dyDescent="0.3">
      <c r="A2947" s="1">
        <v>45324</v>
      </c>
      <c r="B2947" s="2">
        <v>459.60000609999997</v>
      </c>
      <c r="C2947" s="2">
        <v>485.9599915</v>
      </c>
      <c r="D2947" s="2">
        <v>453.01000979999998</v>
      </c>
      <c r="E2947" s="2">
        <v>474.98999020000002</v>
      </c>
      <c r="F2947" s="2">
        <v>473.1824646</v>
      </c>
      <c r="G2947" s="2">
        <v>84615500</v>
      </c>
      <c r="H2947" s="2" cm="1">
        <f t="array" ref="H2947">IF(ROW()=ROW(Stocks[#Headers])+1, 0, Stocks[[#This Row],[Date]] - INDEX(Stocks[Date], ROW()-ROW(Stocks[#Headers])))</f>
        <v>0</v>
      </c>
    </row>
    <row r="2948" spans="1:8" x14ac:dyDescent="0.3">
      <c r="A2948" s="1">
        <v>45327</v>
      </c>
      <c r="B2948" s="2">
        <v>469.88000490000002</v>
      </c>
      <c r="C2948" s="2">
        <v>471.89999390000003</v>
      </c>
      <c r="D2948" s="2">
        <v>459.22000120000001</v>
      </c>
      <c r="E2948" s="2">
        <v>459.4100037</v>
      </c>
      <c r="F2948" s="2">
        <v>457.66174319999999</v>
      </c>
      <c r="G2948" s="2">
        <v>40832400</v>
      </c>
      <c r="H2948" s="2" cm="1">
        <f t="array" ref="H2948">IF(ROW()=ROW(Stocks[#Headers])+1, 0, Stocks[[#This Row],[Date]] - INDEX(Stocks[Date], ROW()-ROW(Stocks[#Headers])))</f>
        <v>0</v>
      </c>
    </row>
    <row r="2949" spans="1:8" x14ac:dyDescent="0.3">
      <c r="A2949" s="1">
        <v>45328</v>
      </c>
      <c r="B2949" s="2">
        <v>464</v>
      </c>
      <c r="C2949" s="2">
        <v>467.11999509999998</v>
      </c>
      <c r="D2949" s="2">
        <v>453</v>
      </c>
      <c r="E2949" s="2">
        <v>454.72000120000001</v>
      </c>
      <c r="F2949" s="2">
        <v>452.98962399999999</v>
      </c>
      <c r="G2949" s="2">
        <v>21655200</v>
      </c>
      <c r="H2949" s="2" cm="1">
        <f t="array" ref="H2949">IF(ROW()=ROW(Stocks[#Headers])+1, 0, Stocks[[#This Row],[Date]] - INDEX(Stocks[Date], ROW()-ROW(Stocks[#Headers])))</f>
        <v>0</v>
      </c>
    </row>
    <row r="2950" spans="1:8" x14ac:dyDescent="0.3">
      <c r="A2950" s="1">
        <v>45329</v>
      </c>
      <c r="B2950" s="2">
        <v>458</v>
      </c>
      <c r="C2950" s="2">
        <v>471.51998900000001</v>
      </c>
      <c r="D2950" s="2">
        <v>456.17999270000001</v>
      </c>
      <c r="E2950" s="2">
        <v>469.5899963</v>
      </c>
      <c r="F2950" s="2">
        <v>467.80300899999997</v>
      </c>
      <c r="G2950" s="2">
        <v>23066000</v>
      </c>
      <c r="H2950" s="2" cm="1">
        <f t="array" ref="H2950">IF(ROW()=ROW(Stocks[#Headers])+1, 0, Stocks[[#This Row],[Date]] - INDEX(Stocks[Date], ROW()-ROW(Stocks[#Headers])))</f>
        <v>0</v>
      </c>
    </row>
    <row r="2951" spans="1:8" x14ac:dyDescent="0.3">
      <c r="A2951" s="1">
        <v>45330</v>
      </c>
      <c r="B2951" s="2">
        <v>468.32000729999999</v>
      </c>
      <c r="C2951" s="2">
        <v>470.5899963</v>
      </c>
      <c r="D2951" s="2">
        <v>465.02999879999999</v>
      </c>
      <c r="E2951" s="2">
        <v>470</v>
      </c>
      <c r="F2951" s="2">
        <v>468.21148679999999</v>
      </c>
      <c r="G2951" s="2">
        <v>18815100</v>
      </c>
      <c r="H2951" s="2" cm="1">
        <f t="array" ref="H2951">IF(ROW()=ROW(Stocks[#Headers])+1, 0, Stocks[[#This Row],[Date]] - INDEX(Stocks[Date], ROW()-ROW(Stocks[#Headers])))</f>
        <v>0</v>
      </c>
    </row>
    <row r="2952" spans="1:8" x14ac:dyDescent="0.3">
      <c r="A2952" s="1">
        <v>45331</v>
      </c>
      <c r="B2952" s="2">
        <v>472.9500122</v>
      </c>
      <c r="C2952" s="2">
        <v>473.5899963</v>
      </c>
      <c r="D2952" s="2">
        <v>467.47000120000001</v>
      </c>
      <c r="E2952" s="2">
        <v>468.10998540000003</v>
      </c>
      <c r="F2952" s="2">
        <v>466.32864380000001</v>
      </c>
      <c r="G2952" s="2">
        <v>18413100</v>
      </c>
      <c r="H2952" s="2" cm="1">
        <f t="array" ref="H2952">IF(ROW()=ROW(Stocks[#Headers])+1, 0, Stocks[[#This Row],[Date]] - INDEX(Stocks[Date], ROW()-ROW(Stocks[#Headers])))</f>
        <v>0</v>
      </c>
    </row>
    <row r="2953" spans="1:8" x14ac:dyDescent="0.3">
      <c r="A2953" s="1">
        <v>45334</v>
      </c>
      <c r="B2953" s="2">
        <v>468.19000240000003</v>
      </c>
      <c r="C2953" s="2">
        <v>479.14999390000003</v>
      </c>
      <c r="D2953" s="2">
        <v>466.57998659999998</v>
      </c>
      <c r="E2953" s="2">
        <v>468.89999390000003</v>
      </c>
      <c r="F2953" s="2">
        <v>467.11566160000001</v>
      </c>
      <c r="G2953" s="2">
        <v>19382000</v>
      </c>
      <c r="H2953" s="2" cm="1">
        <f t="array" ref="H2953">IF(ROW()=ROW(Stocks[#Headers])+1, 0, Stocks[[#This Row],[Date]] - INDEX(Stocks[Date], ROW()-ROW(Stocks[#Headers])))</f>
        <v>0</v>
      </c>
    </row>
    <row r="2954" spans="1:8" x14ac:dyDescent="0.3">
      <c r="A2954" s="1">
        <v>45335</v>
      </c>
      <c r="B2954" s="2">
        <v>456.86999509999998</v>
      </c>
      <c r="C2954" s="2">
        <v>467.89001459999997</v>
      </c>
      <c r="D2954" s="2">
        <v>455.0899963</v>
      </c>
      <c r="E2954" s="2">
        <v>460.11999509999998</v>
      </c>
      <c r="F2954" s="2">
        <v>458.36904909999998</v>
      </c>
      <c r="G2954" s="2">
        <v>20916600</v>
      </c>
      <c r="H2954" s="2" cm="1">
        <f t="array" ref="H2954">IF(ROW()=ROW(Stocks[#Headers])+1, 0, Stocks[[#This Row],[Date]] - INDEX(Stocks[Date], ROW()-ROW(Stocks[#Headers])))</f>
        <v>0</v>
      </c>
    </row>
    <row r="2955" spans="1:8" x14ac:dyDescent="0.3">
      <c r="A2955" s="1">
        <v>45336</v>
      </c>
      <c r="B2955" s="2">
        <v>467.92999270000001</v>
      </c>
      <c r="C2955" s="2">
        <v>474.10998540000003</v>
      </c>
      <c r="D2955" s="2">
        <v>466.0899963</v>
      </c>
      <c r="E2955" s="2">
        <v>473.27999879999999</v>
      </c>
      <c r="F2955" s="2">
        <v>471.47900390000001</v>
      </c>
      <c r="G2955" s="2">
        <v>16858400</v>
      </c>
      <c r="H2955" s="2" cm="1">
        <f t="array" ref="H2955">IF(ROW()=ROW(Stocks[#Headers])+1, 0, Stocks[[#This Row],[Date]] - INDEX(Stocks[Date], ROW()-ROW(Stocks[#Headers])))</f>
        <v>0</v>
      </c>
    </row>
    <row r="2956" spans="1:8" x14ac:dyDescent="0.3">
      <c r="A2956" s="1">
        <v>45337</v>
      </c>
      <c r="B2956" s="2">
        <v>475.27999879999999</v>
      </c>
      <c r="C2956" s="2">
        <v>488.61999509999998</v>
      </c>
      <c r="D2956" s="2">
        <v>472.22000120000001</v>
      </c>
      <c r="E2956" s="2">
        <v>484.02999879999999</v>
      </c>
      <c r="F2956" s="2">
        <v>482.18811040000003</v>
      </c>
      <c r="G2956" s="2">
        <v>24212300</v>
      </c>
      <c r="H2956" s="2" cm="1">
        <f t="array" ref="H2956">IF(ROW()=ROW(Stocks[#Headers])+1, 0, Stocks[[#This Row],[Date]] - INDEX(Stocks[Date], ROW()-ROW(Stocks[#Headers])))</f>
        <v>0</v>
      </c>
    </row>
    <row r="2957" spans="1:8" x14ac:dyDescent="0.3">
      <c r="A2957" s="1">
        <v>45338</v>
      </c>
      <c r="B2957" s="2">
        <v>478.10998540000003</v>
      </c>
      <c r="C2957" s="2">
        <v>478.9599915</v>
      </c>
      <c r="D2957" s="2">
        <v>469.2099915</v>
      </c>
      <c r="E2957" s="2">
        <v>473.32000729999999</v>
      </c>
      <c r="F2957" s="2">
        <v>471.51882929999999</v>
      </c>
      <c r="G2957" s="2">
        <v>23306500</v>
      </c>
      <c r="H2957" s="2" cm="1">
        <f t="array" ref="H2957">IF(ROW()=ROW(Stocks[#Headers])+1, 0, Stocks[[#This Row],[Date]] - INDEX(Stocks[Date], ROW()-ROW(Stocks[#Headers])))</f>
        <v>0</v>
      </c>
    </row>
    <row r="2958" spans="1:8" x14ac:dyDescent="0.3">
      <c r="A2958" s="1">
        <v>45342</v>
      </c>
      <c r="B2958" s="2">
        <v>469.72000120000001</v>
      </c>
      <c r="C2958" s="2">
        <v>476.17999270000001</v>
      </c>
      <c r="D2958" s="2">
        <v>466.55999759999997</v>
      </c>
      <c r="E2958" s="2">
        <v>471.75</v>
      </c>
      <c r="F2958" s="2">
        <v>469.95480350000003</v>
      </c>
      <c r="G2958" s="2">
        <v>18015500</v>
      </c>
      <c r="H2958" s="2" cm="1">
        <f t="array" ref="H2958">IF(ROW()=ROW(Stocks[#Headers])+1, 0, Stocks[[#This Row],[Date]] - INDEX(Stocks[Date], ROW()-ROW(Stocks[#Headers])))</f>
        <v>0</v>
      </c>
    </row>
    <row r="2959" spans="1:8" x14ac:dyDescent="0.3">
      <c r="A2959" s="1">
        <v>45343</v>
      </c>
      <c r="B2959" s="2">
        <v>466.5</v>
      </c>
      <c r="C2959" s="2">
        <v>469</v>
      </c>
      <c r="D2959" s="2">
        <v>461.7900085</v>
      </c>
      <c r="E2959" s="2">
        <v>468.02999879999999</v>
      </c>
      <c r="F2959" s="2">
        <v>466.74365230000001</v>
      </c>
      <c r="G2959" s="2">
        <v>12977100</v>
      </c>
      <c r="H2959" s="2" cm="1">
        <f t="array" ref="H2959">IF(ROW()=ROW(Stocks[#Headers])+1, 0, Stocks[[#This Row],[Date]] - INDEX(Stocks[Date], ROW()-ROW(Stocks[#Headers])))</f>
        <v>0</v>
      </c>
    </row>
    <row r="2960" spans="1:8" x14ac:dyDescent="0.3">
      <c r="A2960" s="1">
        <v>45344</v>
      </c>
      <c r="B2960" s="2">
        <v>480.23999020000002</v>
      </c>
      <c r="C2960" s="2">
        <v>489.98999020000002</v>
      </c>
      <c r="D2960" s="2">
        <v>476.05999759999997</v>
      </c>
      <c r="E2960" s="2">
        <v>486.13000490000002</v>
      </c>
      <c r="F2960" s="2">
        <v>484.79391479999998</v>
      </c>
      <c r="G2960" s="2">
        <v>21625800</v>
      </c>
      <c r="H2960" s="2" cm="1">
        <f t="array" ref="H2960">IF(ROW()=ROW(Stocks[#Headers])+1, 0, Stocks[[#This Row],[Date]] - INDEX(Stocks[Date], ROW()-ROW(Stocks[#Headers])))</f>
        <v>0</v>
      </c>
    </row>
    <row r="2961" spans="1:8" x14ac:dyDescent="0.3">
      <c r="A2961" s="1">
        <v>45345</v>
      </c>
      <c r="B2961" s="2">
        <v>488.0499878</v>
      </c>
      <c r="C2961" s="2">
        <v>494.35998540000003</v>
      </c>
      <c r="D2961" s="2">
        <v>482.35000609999997</v>
      </c>
      <c r="E2961" s="2">
        <v>484.02999879999999</v>
      </c>
      <c r="F2961" s="2">
        <v>482.69970699999999</v>
      </c>
      <c r="G2961" s="2">
        <v>18374300</v>
      </c>
      <c r="H2961" s="2" cm="1">
        <f t="array" ref="H2961">IF(ROW()=ROW(Stocks[#Headers])+1, 0, Stocks[[#This Row],[Date]] - INDEX(Stocks[Date], ROW()-ROW(Stocks[#Headers])))</f>
        <v>0</v>
      </c>
    </row>
    <row r="2962" spans="1:8" x14ac:dyDescent="0.3">
      <c r="A2962" s="1">
        <v>45348</v>
      </c>
      <c r="B2962" s="2">
        <v>483.47000120000001</v>
      </c>
      <c r="C2962" s="2">
        <v>486.14001459999997</v>
      </c>
      <c r="D2962" s="2">
        <v>480.60000609999997</v>
      </c>
      <c r="E2962" s="2">
        <v>481.73999020000002</v>
      </c>
      <c r="F2962" s="2">
        <v>480.41595460000002</v>
      </c>
      <c r="G2962" s="2">
        <v>12101400</v>
      </c>
      <c r="H2962" s="2" cm="1">
        <f t="array" ref="H2962">IF(ROW()=ROW(Stocks[#Headers])+1, 0, Stocks[[#This Row],[Date]] - INDEX(Stocks[Date], ROW()-ROW(Stocks[#Headers])))</f>
        <v>0</v>
      </c>
    </row>
    <row r="2963" spans="1:8" x14ac:dyDescent="0.3">
      <c r="A2963" s="1">
        <v>45349</v>
      </c>
      <c r="B2963" s="2">
        <v>479.98001099999999</v>
      </c>
      <c r="C2963" s="2">
        <v>487.26998900000001</v>
      </c>
      <c r="D2963" s="2">
        <v>479.92001340000002</v>
      </c>
      <c r="E2963" s="2">
        <v>487.0499878</v>
      </c>
      <c r="F2963" s="2">
        <v>485.71136469999999</v>
      </c>
      <c r="G2963" s="2">
        <v>10809600</v>
      </c>
      <c r="H2963" s="2" cm="1">
        <f t="array" ref="H2963">IF(ROW()=ROW(Stocks[#Headers])+1, 0, Stocks[[#This Row],[Date]] - INDEX(Stocks[Date], ROW()-ROW(Stocks[#Headers])))</f>
        <v>0</v>
      </c>
    </row>
    <row r="2964" spans="1:8" x14ac:dyDescent="0.3">
      <c r="A2964" s="1">
        <v>45350</v>
      </c>
      <c r="B2964" s="2">
        <v>485</v>
      </c>
      <c r="C2964" s="2">
        <v>491.0499878</v>
      </c>
      <c r="D2964" s="2">
        <v>482.75</v>
      </c>
      <c r="E2964" s="2">
        <v>484.01998900000001</v>
      </c>
      <c r="F2964" s="2">
        <v>482.68969729999998</v>
      </c>
      <c r="G2964" s="2">
        <v>12715500</v>
      </c>
      <c r="H2964" s="2" cm="1">
        <f t="array" ref="H2964">IF(ROW()=ROW(Stocks[#Headers])+1, 0, Stocks[[#This Row],[Date]] - INDEX(Stocks[Date], ROW()-ROW(Stocks[#Headers])))</f>
        <v>0</v>
      </c>
    </row>
    <row r="2965" spans="1:8" x14ac:dyDescent="0.3">
      <c r="A2965" s="1">
        <v>45351</v>
      </c>
      <c r="B2965" s="2">
        <v>488.44000240000003</v>
      </c>
      <c r="C2965" s="2">
        <v>491.7000122</v>
      </c>
      <c r="D2965" s="2">
        <v>482.60998540000003</v>
      </c>
      <c r="E2965" s="2">
        <v>490.13000490000002</v>
      </c>
      <c r="F2965" s="2">
        <v>488.78292850000003</v>
      </c>
      <c r="G2965" s="2">
        <v>17732000</v>
      </c>
      <c r="H2965" s="2" cm="1">
        <f t="array" ref="H2965">IF(ROW()=ROW(Stocks[#Headers])+1, 0, Stocks[[#This Row],[Date]] - INDEX(Stocks[Date], ROW()-ROW(Stocks[#Headers])))</f>
        <v>0</v>
      </c>
    </row>
    <row r="2966" spans="1:8" x14ac:dyDescent="0.3">
      <c r="A2966" s="1">
        <v>45352</v>
      </c>
      <c r="B2966" s="2">
        <v>492.10998540000003</v>
      </c>
      <c r="C2966" s="2">
        <v>504.25</v>
      </c>
      <c r="D2966" s="2">
        <v>491.85000609999997</v>
      </c>
      <c r="E2966" s="2">
        <v>502.2999878</v>
      </c>
      <c r="F2966" s="2">
        <v>500.91946410000003</v>
      </c>
      <c r="G2966" s="2">
        <v>16273600</v>
      </c>
      <c r="H2966" s="2" cm="1">
        <f t="array" ref="H2966">IF(ROW()=ROW(Stocks[#Headers])+1, 0, Stocks[[#This Row],[Date]] - INDEX(Stocks[Date], ROW()-ROW(Stocks[#Headers])))</f>
        <v>0</v>
      </c>
    </row>
    <row r="2967" spans="1:8" x14ac:dyDescent="0.3">
      <c r="A2967" s="1">
        <v>45355</v>
      </c>
      <c r="B2967" s="2">
        <v>503</v>
      </c>
      <c r="C2967" s="2">
        <v>504.42001340000002</v>
      </c>
      <c r="D2967" s="2">
        <v>496.42001340000002</v>
      </c>
      <c r="E2967" s="2">
        <v>498.19000240000003</v>
      </c>
      <c r="F2967" s="2">
        <v>496.82073969999999</v>
      </c>
      <c r="G2967" s="2">
        <v>12324100</v>
      </c>
      <c r="H2967" s="2" cm="1">
        <f t="array" ref="H2967">IF(ROW()=ROW(Stocks[#Headers])+1, 0, Stocks[[#This Row],[Date]] - INDEX(Stocks[Date], ROW()-ROW(Stocks[#Headers])))</f>
        <v>0</v>
      </c>
    </row>
    <row r="2968" spans="1:8" x14ac:dyDescent="0.3">
      <c r="A2968" s="1">
        <v>45356</v>
      </c>
      <c r="B2968" s="2">
        <v>495</v>
      </c>
      <c r="C2968" s="2">
        <v>495.57998659999998</v>
      </c>
      <c r="D2968" s="2">
        <v>487.89001459999997</v>
      </c>
      <c r="E2968" s="2">
        <v>490.22000120000001</v>
      </c>
      <c r="F2968" s="2">
        <v>488.87268069999999</v>
      </c>
      <c r="G2968" s="2">
        <v>15325300</v>
      </c>
      <c r="H2968" s="2" cm="1">
        <f t="array" ref="H2968">IF(ROW()=ROW(Stocks[#Headers])+1, 0, Stocks[[#This Row],[Date]] - INDEX(Stocks[Date], ROW()-ROW(Stocks[#Headers])))</f>
        <v>0</v>
      </c>
    </row>
    <row r="2969" spans="1:8" x14ac:dyDescent="0.3">
      <c r="A2969" s="1">
        <v>45357</v>
      </c>
      <c r="B2969" s="2">
        <v>497.63000490000002</v>
      </c>
      <c r="C2969" s="2">
        <v>502.97000120000001</v>
      </c>
      <c r="D2969" s="2">
        <v>494.2900085</v>
      </c>
      <c r="E2969" s="2">
        <v>496.0899963</v>
      </c>
      <c r="F2969" s="2">
        <v>494.72653200000002</v>
      </c>
      <c r="G2969" s="2">
        <v>11757900</v>
      </c>
      <c r="H2969" s="2" cm="1">
        <f t="array" ref="H2969">IF(ROW()=ROW(Stocks[#Headers])+1, 0, Stocks[[#This Row],[Date]] - INDEX(Stocks[Date], ROW()-ROW(Stocks[#Headers])))</f>
        <v>0</v>
      </c>
    </row>
    <row r="2970" spans="1:8" x14ac:dyDescent="0.3">
      <c r="A2970" s="1">
        <v>45358</v>
      </c>
      <c r="B2970" s="2">
        <v>503.27999879999999</v>
      </c>
      <c r="C2970" s="2">
        <v>519.84997559999999</v>
      </c>
      <c r="D2970" s="2">
        <v>501.38000490000002</v>
      </c>
      <c r="E2970" s="2">
        <v>512.19000240000003</v>
      </c>
      <c r="F2970" s="2">
        <v>510.78228760000002</v>
      </c>
      <c r="G2970" s="2">
        <v>18586400</v>
      </c>
      <c r="H2970" s="2" cm="1">
        <f t="array" ref="H2970">IF(ROW()=ROW(Stocks[#Headers])+1, 0, Stocks[[#This Row],[Date]] - INDEX(Stocks[Date], ROW()-ROW(Stocks[#Headers])))</f>
        <v>0</v>
      </c>
    </row>
    <row r="2971" spans="1:8" x14ac:dyDescent="0.3">
      <c r="A2971" s="1">
        <v>45359</v>
      </c>
      <c r="B2971" s="2">
        <v>514.19000240000003</v>
      </c>
      <c r="C2971" s="2">
        <v>523.57000730000004</v>
      </c>
      <c r="D2971" s="2">
        <v>499.35000609999997</v>
      </c>
      <c r="E2971" s="2">
        <v>505.9500122</v>
      </c>
      <c r="F2971" s="2">
        <v>504.55947880000002</v>
      </c>
      <c r="G2971" s="2">
        <v>18575200</v>
      </c>
      <c r="H2971" s="2" cm="1">
        <f t="array" ref="H2971">IF(ROW()=ROW(Stocks[#Headers])+1, 0, Stocks[[#This Row],[Date]] - INDEX(Stocks[Date], ROW()-ROW(Stocks[#Headers])))</f>
        <v>0</v>
      </c>
    </row>
    <row r="2972" spans="1:8" x14ac:dyDescent="0.3">
      <c r="A2972" s="1">
        <v>45362</v>
      </c>
      <c r="B2972" s="2">
        <v>497.01000979999998</v>
      </c>
      <c r="C2972" s="2">
        <v>497.32000729999999</v>
      </c>
      <c r="D2972" s="2">
        <v>476</v>
      </c>
      <c r="E2972" s="2">
        <v>483.5899963</v>
      </c>
      <c r="F2972" s="2">
        <v>482.26086429999998</v>
      </c>
      <c r="G2972" s="2">
        <v>20428300</v>
      </c>
      <c r="H2972" s="2" cm="1">
        <f t="array" ref="H2972">IF(ROW()=ROW(Stocks[#Headers])+1, 0, Stocks[[#This Row],[Date]] - INDEX(Stocks[Date], ROW()-ROW(Stocks[#Headers])))</f>
        <v>0</v>
      </c>
    </row>
    <row r="2973" spans="1:8" x14ac:dyDescent="0.3">
      <c r="A2973" s="1">
        <v>45363</v>
      </c>
      <c r="B2973" s="2">
        <v>493.26000979999998</v>
      </c>
      <c r="C2973" s="2">
        <v>502.30999759999997</v>
      </c>
      <c r="D2973" s="2">
        <v>484.73001099999999</v>
      </c>
      <c r="E2973" s="2">
        <v>499.75</v>
      </c>
      <c r="F2973" s="2">
        <v>498.37649540000001</v>
      </c>
      <c r="G2973" s="2">
        <v>15448200</v>
      </c>
      <c r="H2973" s="2" cm="1">
        <f t="array" ref="H2973">IF(ROW()=ROW(Stocks[#Headers])+1, 0, Stocks[[#This Row],[Date]] - INDEX(Stocks[Date], ROW()-ROW(Stocks[#Headers])))</f>
        <v>0</v>
      </c>
    </row>
    <row r="2974" spans="1:8" x14ac:dyDescent="0.3">
      <c r="A2974" s="1">
        <v>45364</v>
      </c>
      <c r="B2974" s="2">
        <v>495.39001459999997</v>
      </c>
      <c r="C2974" s="2">
        <v>500.98001099999999</v>
      </c>
      <c r="D2974" s="2">
        <v>491.02999879999999</v>
      </c>
      <c r="E2974" s="2">
        <v>495.57000729999999</v>
      </c>
      <c r="F2974" s="2">
        <v>494.2079468</v>
      </c>
      <c r="G2974" s="2">
        <v>12090700</v>
      </c>
      <c r="H2974" s="2" cm="1">
        <f t="array" ref="H2974">IF(ROW()=ROW(Stocks[#Headers])+1, 0, Stocks[[#This Row],[Date]] - INDEX(Stocks[Date], ROW()-ROW(Stocks[#Headers])))</f>
        <v>0</v>
      </c>
    </row>
    <row r="2975" spans="1:8" x14ac:dyDescent="0.3">
      <c r="A2975" s="1">
        <v>45365</v>
      </c>
      <c r="B2975" s="2">
        <v>500.26000979999998</v>
      </c>
      <c r="C2975" s="2">
        <v>501.35000609999997</v>
      </c>
      <c r="D2975" s="2">
        <v>488.1600037</v>
      </c>
      <c r="E2975" s="2">
        <v>491.82998659999998</v>
      </c>
      <c r="F2975" s="2">
        <v>490.47824100000003</v>
      </c>
      <c r="G2975" s="2">
        <v>12620000</v>
      </c>
      <c r="H2975" s="2" cm="1">
        <f t="array" ref="H2975">IF(ROW()=ROW(Stocks[#Headers])+1, 0, Stocks[[#This Row],[Date]] - INDEX(Stocks[Date], ROW()-ROW(Stocks[#Headers])))</f>
        <v>0</v>
      </c>
    </row>
    <row r="2976" spans="1:8" x14ac:dyDescent="0.3">
      <c r="A2976" s="1">
        <v>45366</v>
      </c>
      <c r="B2976" s="2">
        <v>489.01000979999998</v>
      </c>
      <c r="C2976" s="2">
        <v>491.82998659999998</v>
      </c>
      <c r="D2976" s="2">
        <v>481.2999878</v>
      </c>
      <c r="E2976" s="2">
        <v>484.10000609999997</v>
      </c>
      <c r="F2976" s="2">
        <v>482.7694702</v>
      </c>
      <c r="G2976" s="2">
        <v>29141700</v>
      </c>
      <c r="H2976" s="2" cm="1">
        <f t="array" ref="H2976">IF(ROW()=ROW(Stocks[#Headers])+1, 0, Stocks[[#This Row],[Date]] - INDEX(Stocks[Date], ROW()-ROW(Stocks[#Headers])))</f>
        <v>0</v>
      </c>
    </row>
    <row r="2977" spans="1:8" x14ac:dyDescent="0.3">
      <c r="A2977" s="1">
        <v>45369</v>
      </c>
      <c r="B2977" s="2">
        <v>491.9100037</v>
      </c>
      <c r="C2977" s="2">
        <v>497.42001340000002</v>
      </c>
      <c r="D2977" s="2">
        <v>486.80999759999997</v>
      </c>
      <c r="E2977" s="2">
        <v>496.98001099999999</v>
      </c>
      <c r="F2977" s="2">
        <v>495.61410519999998</v>
      </c>
      <c r="G2977" s="2">
        <v>11755300</v>
      </c>
      <c r="H2977" s="2" cm="1">
        <f t="array" ref="H2977">IF(ROW()=ROW(Stocks[#Headers])+1, 0, Stocks[[#This Row],[Date]] - INDEX(Stocks[Date], ROW()-ROW(Stocks[#Headers])))</f>
        <v>0</v>
      </c>
    </row>
    <row r="2978" spans="1:8" x14ac:dyDescent="0.3">
      <c r="A2978" s="1">
        <v>45370</v>
      </c>
      <c r="B2978" s="2">
        <v>488.17001340000002</v>
      </c>
      <c r="C2978" s="2">
        <v>496.63000490000002</v>
      </c>
      <c r="D2978" s="2">
        <v>481.27999879999999</v>
      </c>
      <c r="E2978" s="2">
        <v>496.23999020000002</v>
      </c>
      <c r="F2978" s="2">
        <v>494.87612919999998</v>
      </c>
      <c r="G2978" s="2">
        <v>10903100</v>
      </c>
      <c r="H2978" s="2" cm="1">
        <f t="array" ref="H2978">IF(ROW()=ROW(Stocks[#Headers])+1, 0, Stocks[[#This Row],[Date]] - INDEX(Stocks[Date], ROW()-ROW(Stocks[#Headers])))</f>
        <v>0</v>
      </c>
    </row>
    <row r="2979" spans="1:8" x14ac:dyDescent="0.3">
      <c r="A2979" s="1">
        <v>45371</v>
      </c>
      <c r="B2979" s="2">
        <v>499.5</v>
      </c>
      <c r="C2979" s="2">
        <v>508.2000122</v>
      </c>
      <c r="D2979" s="2">
        <v>495.17001340000002</v>
      </c>
      <c r="E2979" s="2">
        <v>505.51998900000001</v>
      </c>
      <c r="F2979" s="2">
        <v>504.13061520000002</v>
      </c>
      <c r="G2979" s="2">
        <v>11711100</v>
      </c>
      <c r="H2979" s="2" cm="1">
        <f t="array" ref="H2979">IF(ROW()=ROW(Stocks[#Headers])+1, 0, Stocks[[#This Row],[Date]] - INDEX(Stocks[Date], ROW()-ROW(Stocks[#Headers])))</f>
        <v>0</v>
      </c>
    </row>
    <row r="2980" spans="1:8" x14ac:dyDescent="0.3">
      <c r="A2980" s="1">
        <v>45372</v>
      </c>
      <c r="B2980" s="2">
        <v>514.71002199999998</v>
      </c>
      <c r="C2980" s="2">
        <v>515.03997800000002</v>
      </c>
      <c r="D2980" s="2">
        <v>506.01000979999998</v>
      </c>
      <c r="E2980" s="2">
        <v>507.76000979999998</v>
      </c>
      <c r="F2980" s="2">
        <v>506.36447140000001</v>
      </c>
      <c r="G2980" s="2">
        <v>9712500</v>
      </c>
      <c r="H2980" s="2" cm="1">
        <f t="array" ref="H2980">IF(ROW()=ROW(Stocks[#Headers])+1, 0, Stocks[[#This Row],[Date]] - INDEX(Stocks[Date], ROW()-ROW(Stocks[#Headers])))</f>
        <v>0</v>
      </c>
    </row>
    <row r="2981" spans="1:8" x14ac:dyDescent="0.3">
      <c r="A2981" s="1">
        <v>45373</v>
      </c>
      <c r="B2981" s="2">
        <v>507</v>
      </c>
      <c r="C2981" s="2">
        <v>509.97000120000001</v>
      </c>
      <c r="D2981" s="2">
        <v>504.3399963</v>
      </c>
      <c r="E2981" s="2">
        <v>509.57998659999998</v>
      </c>
      <c r="F2981" s="2">
        <v>508.1794739</v>
      </c>
      <c r="G2981" s="2">
        <v>8117000</v>
      </c>
      <c r="H2981" s="2" cm="1">
        <f t="array" ref="H2981">IF(ROW()=ROW(Stocks[#Headers])+1, 0, Stocks[[#This Row],[Date]] - INDEX(Stocks[Date], ROW()-ROW(Stocks[#Headers])))</f>
        <v>0</v>
      </c>
    </row>
    <row r="2982" spans="1:8" x14ac:dyDescent="0.3">
      <c r="A2982" s="1">
        <v>45376</v>
      </c>
      <c r="B2982" s="2">
        <v>505.7900085</v>
      </c>
      <c r="C2982" s="2">
        <v>507.22000120000001</v>
      </c>
      <c r="D2982" s="2">
        <v>500.23999020000002</v>
      </c>
      <c r="E2982" s="2">
        <v>503.01998900000001</v>
      </c>
      <c r="F2982" s="2">
        <v>501.63748170000002</v>
      </c>
      <c r="G2982" s="2">
        <v>8380600</v>
      </c>
      <c r="H2982" s="2" cm="1">
        <f t="array" ref="H2982">IF(ROW()=ROW(Stocks[#Headers])+1, 0, Stocks[[#This Row],[Date]] - INDEX(Stocks[Date], ROW()-ROW(Stocks[#Headers])))</f>
        <v>0</v>
      </c>
    </row>
    <row r="2983" spans="1:8" x14ac:dyDescent="0.3">
      <c r="A2983" s="1">
        <v>45377</v>
      </c>
      <c r="B2983" s="2">
        <v>505.13000490000002</v>
      </c>
      <c r="C2983" s="2">
        <v>510</v>
      </c>
      <c r="D2983" s="2">
        <v>495.2099915</v>
      </c>
      <c r="E2983" s="2">
        <v>495.89001459999997</v>
      </c>
      <c r="F2983" s="2">
        <v>494.52709959999999</v>
      </c>
      <c r="G2983" s="2">
        <v>11205400</v>
      </c>
      <c r="H2983" s="2" cm="1">
        <f t="array" ref="H2983">IF(ROW()=ROW(Stocks[#Headers])+1, 0, Stocks[[#This Row],[Date]] - INDEX(Stocks[Date], ROW()-ROW(Stocks[#Headers])))</f>
        <v>0</v>
      </c>
    </row>
    <row r="2984" spans="1:8" x14ac:dyDescent="0.3">
      <c r="A2984" s="1">
        <v>45378</v>
      </c>
      <c r="B2984" s="2">
        <v>499.2999878</v>
      </c>
      <c r="C2984" s="2">
        <v>499.89001459999997</v>
      </c>
      <c r="D2984" s="2">
        <v>488.07000729999999</v>
      </c>
      <c r="E2984" s="2">
        <v>493.85998540000003</v>
      </c>
      <c r="F2984" s="2">
        <v>492.50268549999998</v>
      </c>
      <c r="G2984" s="2">
        <v>9989700</v>
      </c>
      <c r="H2984" s="2" cm="1">
        <f t="array" ref="H2984">IF(ROW()=ROW(Stocks[#Headers])+1, 0, Stocks[[#This Row],[Date]] - INDEX(Stocks[Date], ROW()-ROW(Stocks[#Headers])))</f>
        <v>0</v>
      </c>
    </row>
    <row r="2985" spans="1:8" x14ac:dyDescent="0.3">
      <c r="A2985" s="1">
        <v>45379</v>
      </c>
      <c r="B2985" s="2">
        <v>492.8399963</v>
      </c>
      <c r="C2985" s="2">
        <v>492.89001459999997</v>
      </c>
      <c r="D2985" s="2">
        <v>485.14999390000003</v>
      </c>
      <c r="E2985" s="2">
        <v>485.57998659999998</v>
      </c>
      <c r="F2985" s="2">
        <v>484.24539179999999</v>
      </c>
      <c r="G2985" s="2">
        <v>15212800</v>
      </c>
      <c r="H2985" s="2" cm="1">
        <f t="array" ref="H2985">IF(ROW()=ROW(Stocks[#Headers])+1, 0, Stocks[[#This Row],[Date]] - INDEX(Stocks[Date], ROW()-ROW(Stocks[#Headers])))</f>
        <v>0</v>
      </c>
    </row>
    <row r="2986" spans="1:8" x14ac:dyDescent="0.3">
      <c r="A2986" s="1">
        <v>45383</v>
      </c>
      <c r="B2986" s="2">
        <v>487.2000122</v>
      </c>
      <c r="C2986" s="2">
        <v>497.42999270000001</v>
      </c>
      <c r="D2986" s="2">
        <v>481.77999879999999</v>
      </c>
      <c r="E2986" s="2">
        <v>491.35000609999997</v>
      </c>
      <c r="F2986" s="2">
        <v>489.99957280000001</v>
      </c>
      <c r="G2986" s="2">
        <v>9247000</v>
      </c>
      <c r="H2986" s="2" cm="1">
        <f t="array" ref="H2986">IF(ROW()=ROW(Stocks[#Headers])+1, 0, Stocks[[#This Row],[Date]] - INDEX(Stocks[Date], ROW()-ROW(Stocks[#Headers])))</f>
        <v>0</v>
      </c>
    </row>
    <row r="2987" spans="1:8" x14ac:dyDescent="0.3">
      <c r="A2987" s="1">
        <v>45384</v>
      </c>
      <c r="B2987" s="2">
        <v>485.10000609999997</v>
      </c>
      <c r="C2987" s="2">
        <v>497.52999879999999</v>
      </c>
      <c r="D2987" s="2">
        <v>484.64999390000003</v>
      </c>
      <c r="E2987" s="2">
        <v>497.36999509999998</v>
      </c>
      <c r="F2987" s="2">
        <v>496.00302119999998</v>
      </c>
      <c r="G2987" s="2">
        <v>11081000</v>
      </c>
      <c r="H2987" s="2" cm="1">
        <f t="array" ref="H2987">IF(ROW()=ROW(Stocks[#Headers])+1, 0, Stocks[[#This Row],[Date]] - INDEX(Stocks[Date], ROW()-ROW(Stocks[#Headers])))</f>
        <v>0</v>
      </c>
    </row>
    <row r="2988" spans="1:8" x14ac:dyDescent="0.3">
      <c r="A2988" s="1">
        <v>45385</v>
      </c>
      <c r="B2988" s="2">
        <v>498.92999270000001</v>
      </c>
      <c r="C2988" s="2">
        <v>507.23999020000002</v>
      </c>
      <c r="D2988" s="2">
        <v>498.75</v>
      </c>
      <c r="E2988" s="2">
        <v>506.73999020000002</v>
      </c>
      <c r="F2988" s="2">
        <v>505.34725950000001</v>
      </c>
      <c r="G2988" s="2">
        <v>12099200</v>
      </c>
      <c r="H2988" s="2" cm="1">
        <f t="array" ref="H2988">IF(ROW()=ROW(Stocks[#Headers])+1, 0, Stocks[[#This Row],[Date]] - INDEX(Stocks[Date], ROW()-ROW(Stocks[#Headers])))</f>
        <v>0</v>
      </c>
    </row>
    <row r="2989" spans="1:8" x14ac:dyDescent="0.3">
      <c r="A2989" s="1">
        <v>45386</v>
      </c>
      <c r="B2989" s="2">
        <v>516.41998290000004</v>
      </c>
      <c r="C2989" s="2">
        <v>530</v>
      </c>
      <c r="D2989" s="2">
        <v>510.57998659999998</v>
      </c>
      <c r="E2989" s="2">
        <v>510.92001340000002</v>
      </c>
      <c r="F2989" s="2">
        <v>509.51577759999998</v>
      </c>
      <c r="G2989" s="2">
        <v>26476300</v>
      </c>
      <c r="H2989" s="2" cm="1">
        <f t="array" ref="H2989">IF(ROW()=ROW(Stocks[#Headers])+1, 0, Stocks[[#This Row],[Date]] - INDEX(Stocks[Date], ROW()-ROW(Stocks[#Headers])))</f>
        <v>0</v>
      </c>
    </row>
    <row r="2990" spans="1:8" x14ac:dyDescent="0.3">
      <c r="A2990" s="1">
        <v>45387</v>
      </c>
      <c r="B2990" s="2">
        <v>516.85998540000003</v>
      </c>
      <c r="C2990" s="2">
        <v>530.70001219999995</v>
      </c>
      <c r="D2990" s="2">
        <v>514.4099731</v>
      </c>
      <c r="E2990" s="2">
        <v>527.3400269</v>
      </c>
      <c r="F2990" s="2">
        <v>525.890625</v>
      </c>
      <c r="G2990" s="2">
        <v>19242000</v>
      </c>
      <c r="H2990" s="2" cm="1">
        <f t="array" ref="H2990">IF(ROW()=ROW(Stocks[#Headers])+1, 0, Stocks[[#This Row],[Date]] - INDEX(Stocks[Date], ROW()-ROW(Stocks[#Headers])))</f>
        <v>0</v>
      </c>
    </row>
    <row r="2991" spans="1:8" x14ac:dyDescent="0.3">
      <c r="A2991" s="1">
        <v>45390</v>
      </c>
      <c r="B2991" s="2">
        <v>529.28002930000002</v>
      </c>
      <c r="C2991" s="2">
        <v>531.48999019999997</v>
      </c>
      <c r="D2991" s="2">
        <v>518.89001459999997</v>
      </c>
      <c r="E2991" s="2">
        <v>519.25</v>
      </c>
      <c r="F2991" s="2">
        <v>517.82293700000002</v>
      </c>
      <c r="G2991" s="2">
        <v>13260600</v>
      </c>
      <c r="H2991" s="2" cm="1">
        <f t="array" ref="H2991">IF(ROW()=ROW(Stocks[#Headers])+1, 0, Stocks[[#This Row],[Date]] - INDEX(Stocks[Date], ROW()-ROW(Stocks[#Headers])))</f>
        <v>0</v>
      </c>
    </row>
    <row r="2992" spans="1:8" x14ac:dyDescent="0.3">
      <c r="A2992" s="1">
        <v>45391</v>
      </c>
      <c r="B2992" s="2">
        <v>522.22998050000001</v>
      </c>
      <c r="C2992" s="2">
        <v>525.86999509999998</v>
      </c>
      <c r="D2992" s="2">
        <v>506.73999020000002</v>
      </c>
      <c r="E2992" s="2">
        <v>516.90002440000001</v>
      </c>
      <c r="F2992" s="2">
        <v>515.47937009999998</v>
      </c>
      <c r="G2992" s="2">
        <v>10881400</v>
      </c>
      <c r="H2992" s="2" cm="1">
        <f t="array" ref="H2992">IF(ROW()=ROW(Stocks[#Headers])+1, 0, Stocks[[#This Row],[Date]] - INDEX(Stocks[Date], ROW()-ROW(Stocks[#Headers])))</f>
        <v>0</v>
      </c>
    </row>
    <row r="2993" spans="1:8" x14ac:dyDescent="0.3">
      <c r="A2993" s="1">
        <v>45392</v>
      </c>
      <c r="B2993" s="2">
        <v>509.2900085</v>
      </c>
      <c r="C2993" s="2">
        <v>522.55999759999997</v>
      </c>
      <c r="D2993" s="2">
        <v>505.7999878</v>
      </c>
      <c r="E2993" s="2">
        <v>519.83001709999996</v>
      </c>
      <c r="F2993" s="2">
        <v>518.40130620000002</v>
      </c>
      <c r="G2993" s="2">
        <v>11418500</v>
      </c>
      <c r="H2993" s="2" cm="1">
        <f t="array" ref="H2993">IF(ROW()=ROW(Stocks[#Headers])+1, 0, Stocks[[#This Row],[Date]] - INDEX(Stocks[Date], ROW()-ROW(Stocks[#Headers])))</f>
        <v>0</v>
      </c>
    </row>
    <row r="2994" spans="1:8" x14ac:dyDescent="0.3">
      <c r="A2994" s="1">
        <v>45393</v>
      </c>
      <c r="B2994" s="2">
        <v>521.10998540000003</v>
      </c>
      <c r="C2994" s="2">
        <v>523.85998540000003</v>
      </c>
      <c r="D2994" s="2">
        <v>517.28997800000002</v>
      </c>
      <c r="E2994" s="2">
        <v>523.1599731</v>
      </c>
      <c r="F2994" s="2">
        <v>521.72210689999997</v>
      </c>
      <c r="G2994" s="2">
        <v>10369500</v>
      </c>
      <c r="H2994" s="2" cm="1">
        <f t="array" ref="H2994">IF(ROW()=ROW(Stocks[#Headers])+1, 0, Stocks[[#This Row],[Date]] - INDEX(Stocks[Date], ROW()-ROW(Stocks[#Headers])))</f>
        <v>0</v>
      </c>
    </row>
    <row r="2995" spans="1:8" x14ac:dyDescent="0.3">
      <c r="A2995" s="1">
        <v>45394</v>
      </c>
      <c r="B2995" s="2">
        <v>517.75</v>
      </c>
      <c r="C2995" s="2">
        <v>520.19000240000003</v>
      </c>
      <c r="D2995" s="2">
        <v>509.32998659999998</v>
      </c>
      <c r="E2995" s="2">
        <v>511.89999390000003</v>
      </c>
      <c r="F2995" s="2">
        <v>510.49310300000002</v>
      </c>
      <c r="G2995" s="2">
        <v>11944900</v>
      </c>
      <c r="H2995" s="2" cm="1">
        <f t="array" ref="H2995">IF(ROW()=ROW(Stocks[#Headers])+1, 0, Stocks[[#This Row],[Date]] - INDEX(Stocks[Date], ROW()-ROW(Stocks[#Headers])))</f>
        <v>0</v>
      </c>
    </row>
    <row r="2996" spans="1:8" x14ac:dyDescent="0.3">
      <c r="A2996" s="1">
        <v>45397</v>
      </c>
      <c r="B2996" s="2">
        <v>516.71997069999998</v>
      </c>
      <c r="C2996" s="2">
        <v>518.53002930000002</v>
      </c>
      <c r="D2996" s="2">
        <v>497.27999879999999</v>
      </c>
      <c r="E2996" s="2">
        <v>500.23001099999999</v>
      </c>
      <c r="F2996" s="2">
        <v>498.85516360000003</v>
      </c>
      <c r="G2996" s="2">
        <v>13512900</v>
      </c>
      <c r="H2996" s="2" cm="1">
        <f t="array" ref="H2996">IF(ROW()=ROW(Stocks[#Headers])+1, 0, Stocks[[#This Row],[Date]] - INDEX(Stocks[Date], ROW()-ROW(Stocks[#Headers])))</f>
        <v>0</v>
      </c>
    </row>
    <row r="2997" spans="1:8" x14ac:dyDescent="0.3">
      <c r="A2997" s="1">
        <v>45398</v>
      </c>
      <c r="B2997" s="2">
        <v>498.10998540000003</v>
      </c>
      <c r="C2997" s="2">
        <v>504.76998900000001</v>
      </c>
      <c r="D2997" s="2">
        <v>497.10998540000003</v>
      </c>
      <c r="E2997" s="2">
        <v>499.76000979999998</v>
      </c>
      <c r="F2997" s="2">
        <v>498.38644410000001</v>
      </c>
      <c r="G2997" s="2">
        <v>9847900</v>
      </c>
      <c r="H2997" s="2" cm="1">
        <f t="array" ref="H2997">IF(ROW()=ROW(Stocks[#Headers])+1, 0, Stocks[[#This Row],[Date]] - INDEX(Stocks[Date], ROW()-ROW(Stocks[#Headers])))</f>
        <v>0</v>
      </c>
    </row>
    <row r="2998" spans="1:8" x14ac:dyDescent="0.3">
      <c r="A2998" s="1">
        <v>45399</v>
      </c>
      <c r="B2998" s="2">
        <v>503.10000609999997</v>
      </c>
      <c r="C2998" s="2">
        <v>503.1600037</v>
      </c>
      <c r="D2998" s="2">
        <v>487.14001459999997</v>
      </c>
      <c r="E2998" s="2">
        <v>494.17001340000002</v>
      </c>
      <c r="F2998" s="2">
        <v>492.81182860000001</v>
      </c>
      <c r="G2998" s="2">
        <v>12193700</v>
      </c>
      <c r="H2998" s="2" cm="1">
        <f t="array" ref="H2998">IF(ROW()=ROW(Stocks[#Headers])+1, 0, Stocks[[#This Row],[Date]] - INDEX(Stocks[Date], ROW()-ROW(Stocks[#Headers])))</f>
        <v>0</v>
      </c>
    </row>
    <row r="2999" spans="1:8" x14ac:dyDescent="0.3">
      <c r="A2999" s="1">
        <v>45400</v>
      </c>
      <c r="B2999" s="2">
        <v>499.82000729999999</v>
      </c>
      <c r="C2999" s="2">
        <v>512.21002199999998</v>
      </c>
      <c r="D2999" s="2">
        <v>499.0400085</v>
      </c>
      <c r="E2999" s="2">
        <v>501.7999878</v>
      </c>
      <c r="F2999" s="2">
        <v>500.42083739999998</v>
      </c>
      <c r="G2999" s="2">
        <v>14808700</v>
      </c>
      <c r="H2999" s="2" cm="1">
        <f t="array" ref="H2999">IF(ROW()=ROW(Stocks[#Headers])+1, 0, Stocks[[#This Row],[Date]] - INDEX(Stocks[Date], ROW()-ROW(Stocks[#Headers])))</f>
        <v>0</v>
      </c>
    </row>
    <row r="3000" spans="1:8" x14ac:dyDescent="0.3">
      <c r="A3000" s="1">
        <v>45401</v>
      </c>
      <c r="B3000" s="2">
        <v>502.7999878</v>
      </c>
      <c r="C3000" s="2">
        <v>502.7999878</v>
      </c>
      <c r="D3000" s="2">
        <v>475.73001099999999</v>
      </c>
      <c r="E3000" s="2">
        <v>481.07000729999999</v>
      </c>
      <c r="F3000" s="2">
        <v>479.74783330000002</v>
      </c>
      <c r="G3000" s="2">
        <v>25111000</v>
      </c>
      <c r="H3000" s="2" cm="1">
        <f t="array" ref="H3000">IF(ROW()=ROW(Stocks[#Headers])+1, 0, Stocks[[#This Row],[Date]] - INDEX(Stocks[Date], ROW()-ROW(Stocks[#Headers])))</f>
        <v>0</v>
      </c>
    </row>
    <row r="3001" spans="1:8" x14ac:dyDescent="0.3">
      <c r="A3001" s="1">
        <v>45404</v>
      </c>
      <c r="B3001" s="2">
        <v>489.72000120000001</v>
      </c>
      <c r="C3001" s="2">
        <v>492.01000979999998</v>
      </c>
      <c r="D3001" s="2">
        <v>473.39999390000003</v>
      </c>
      <c r="E3001" s="2">
        <v>481.73001099999999</v>
      </c>
      <c r="F3001" s="2">
        <v>480.40600590000003</v>
      </c>
      <c r="G3001" s="2">
        <v>17271100</v>
      </c>
      <c r="H3001" s="2" cm="1">
        <f t="array" ref="H3001">IF(ROW()=ROW(Stocks[#Headers])+1, 0, Stocks[[#This Row],[Date]] - INDEX(Stocks[Date], ROW()-ROW(Stocks[#Headers])))</f>
        <v>0</v>
      </c>
    </row>
    <row r="3002" spans="1:8" x14ac:dyDescent="0.3">
      <c r="A3002" s="1">
        <v>45405</v>
      </c>
      <c r="B3002" s="2">
        <v>491.25</v>
      </c>
      <c r="C3002" s="2">
        <v>498.76000979999998</v>
      </c>
      <c r="D3002" s="2">
        <v>488.97000120000001</v>
      </c>
      <c r="E3002" s="2">
        <v>496.10000609999997</v>
      </c>
      <c r="F3002" s="2">
        <v>494.7365112</v>
      </c>
      <c r="G3002" s="2">
        <v>15079200</v>
      </c>
      <c r="H3002" s="2" cm="1">
        <f t="array" ref="H3002">IF(ROW()=ROW(Stocks[#Headers])+1, 0, Stocks[[#This Row],[Date]] - INDEX(Stocks[Date], ROW()-ROW(Stocks[#Headers])))</f>
        <v>0</v>
      </c>
    </row>
    <row r="3003" spans="1:8" x14ac:dyDescent="0.3">
      <c r="A3003" s="1">
        <v>45406</v>
      </c>
      <c r="B3003" s="2">
        <v>508.05999759999997</v>
      </c>
      <c r="C3003" s="2">
        <v>510</v>
      </c>
      <c r="D3003" s="2">
        <v>484.57998659999998</v>
      </c>
      <c r="E3003" s="2">
        <v>493.5</v>
      </c>
      <c r="F3003" s="2">
        <v>492.14364619999998</v>
      </c>
      <c r="G3003" s="2">
        <v>37772700</v>
      </c>
      <c r="H3003" s="2" cm="1">
        <f t="array" ref="H3003">IF(ROW()=ROW(Stocks[#Headers])+1, 0, Stocks[[#This Row],[Date]] - INDEX(Stocks[Date], ROW()-ROW(Stocks[#Headers])))</f>
        <v>0</v>
      </c>
    </row>
    <row r="3004" spans="1:8" x14ac:dyDescent="0.3">
      <c r="A3004" s="1">
        <v>45407</v>
      </c>
      <c r="B3004" s="2">
        <v>421.39999390000003</v>
      </c>
      <c r="C3004" s="2">
        <v>445.76998900000001</v>
      </c>
      <c r="D3004" s="2">
        <v>414.5</v>
      </c>
      <c r="E3004" s="2">
        <v>441.38000490000002</v>
      </c>
      <c r="F3004" s="2">
        <v>440.16690060000002</v>
      </c>
      <c r="G3004" s="2">
        <v>82890700</v>
      </c>
      <c r="H3004" s="2" cm="1">
        <f t="array" ref="H3004">IF(ROW()=ROW(Stocks[#Headers])+1, 0, Stocks[[#This Row],[Date]] - INDEX(Stocks[Date], ROW()-ROW(Stocks[#Headers])))</f>
        <v>0</v>
      </c>
    </row>
    <row r="3005" spans="1:8" x14ac:dyDescent="0.3">
      <c r="A3005" s="1">
        <v>45408</v>
      </c>
      <c r="B3005" s="2">
        <v>441.4599915</v>
      </c>
      <c r="C3005" s="2">
        <v>446.44000240000003</v>
      </c>
      <c r="D3005" s="2">
        <v>431.9599915</v>
      </c>
      <c r="E3005" s="2">
        <v>443.2900085</v>
      </c>
      <c r="F3005" s="2">
        <v>442.07168580000001</v>
      </c>
      <c r="G3005" s="2">
        <v>32691400</v>
      </c>
      <c r="H3005" s="2" cm="1">
        <f t="array" ref="H3005">IF(ROW()=ROW(Stocks[#Headers])+1, 0, Stocks[[#This Row],[Date]] - INDEX(Stocks[Date], ROW()-ROW(Stocks[#Headers])))</f>
        <v>0</v>
      </c>
    </row>
    <row r="3006" spans="1:8" x14ac:dyDescent="0.3">
      <c r="A3006" s="1">
        <v>45411</v>
      </c>
      <c r="B3006" s="2">
        <v>439.55999759999997</v>
      </c>
      <c r="C3006" s="2">
        <v>439.76000979999998</v>
      </c>
      <c r="D3006" s="2">
        <v>428.55999759999997</v>
      </c>
      <c r="E3006" s="2">
        <v>432.61999509999998</v>
      </c>
      <c r="F3006" s="2">
        <v>431.43096919999999</v>
      </c>
      <c r="G3006" s="2">
        <v>21502600</v>
      </c>
      <c r="H3006" s="2" cm="1">
        <f t="array" ref="H3006">IF(ROW()=ROW(Stocks[#Headers])+1, 0, Stocks[[#This Row],[Date]] - INDEX(Stocks[Date], ROW()-ROW(Stocks[#Headers])))</f>
        <v>0</v>
      </c>
    </row>
    <row r="3007" spans="1:8" x14ac:dyDescent="0.3">
      <c r="A3007" s="1">
        <v>45412</v>
      </c>
      <c r="B3007" s="2">
        <v>431.0499878</v>
      </c>
      <c r="C3007" s="2">
        <v>439.61999509999998</v>
      </c>
      <c r="D3007" s="2">
        <v>429.72000120000001</v>
      </c>
      <c r="E3007" s="2">
        <v>430.17001340000002</v>
      </c>
      <c r="F3007" s="2">
        <v>428.98773189999997</v>
      </c>
      <c r="G3007" s="2">
        <v>18429500</v>
      </c>
      <c r="H3007" s="2" cm="1">
        <f t="array" ref="H3007">IF(ROW()=ROW(Stocks[#Headers])+1, 0, Stocks[[#This Row],[Date]] - INDEX(Stocks[Date], ROW()-ROW(Stocks[#Headers])))</f>
        <v>0</v>
      </c>
    </row>
    <row r="3008" spans="1:8" x14ac:dyDescent="0.3">
      <c r="A3008" s="1">
        <v>45413</v>
      </c>
      <c r="B3008" s="2">
        <v>428.60000609999997</v>
      </c>
      <c r="C3008" s="2">
        <v>449.9599915</v>
      </c>
      <c r="D3008" s="2">
        <v>427.10998540000003</v>
      </c>
      <c r="E3008" s="2">
        <v>439.19000240000003</v>
      </c>
      <c r="F3008" s="2">
        <v>437.98294069999997</v>
      </c>
      <c r="G3008" s="2">
        <v>20344900</v>
      </c>
      <c r="H3008" s="2" cm="1">
        <f t="array" ref="H3008">IF(ROW()=ROW(Stocks[#Headers])+1, 0, Stocks[[#This Row],[Date]] - INDEX(Stocks[Date], ROW()-ROW(Stocks[#Headers])))</f>
        <v>0</v>
      </c>
    </row>
    <row r="3009" spans="1:8" x14ac:dyDescent="0.3">
      <c r="A3009" s="1">
        <v>45414</v>
      </c>
      <c r="B3009" s="2">
        <v>438.8399963</v>
      </c>
      <c r="C3009" s="2">
        <v>443.9599915</v>
      </c>
      <c r="D3009" s="2">
        <v>432.27999879999999</v>
      </c>
      <c r="E3009" s="2">
        <v>441.67999270000001</v>
      </c>
      <c r="F3009" s="2">
        <v>440.46606450000002</v>
      </c>
      <c r="G3009" s="2">
        <v>15221300</v>
      </c>
      <c r="H3009" s="2" cm="1">
        <f t="array" ref="H3009">IF(ROW()=ROW(Stocks[#Headers])+1, 0, Stocks[[#This Row],[Date]] - INDEX(Stocks[Date], ROW()-ROW(Stocks[#Headers])))</f>
        <v>0</v>
      </c>
    </row>
    <row r="3010" spans="1:8" x14ac:dyDescent="0.3">
      <c r="A3010" s="1">
        <v>45415</v>
      </c>
      <c r="B3010" s="2">
        <v>445.92999270000001</v>
      </c>
      <c r="C3010" s="2">
        <v>454.17001340000002</v>
      </c>
      <c r="D3010" s="2">
        <v>443.85000609999997</v>
      </c>
      <c r="E3010" s="2">
        <v>451.9599915</v>
      </c>
      <c r="F3010" s="2">
        <v>450.717804</v>
      </c>
      <c r="G3010" s="2">
        <v>16489100</v>
      </c>
      <c r="H3010" s="2" cm="1">
        <f t="array" ref="H3010">IF(ROW()=ROW(Stocks[#Headers])+1, 0, Stocks[[#This Row],[Date]] - INDEX(Stocks[Date], ROW()-ROW(Stocks[#Headers])))</f>
        <v>0</v>
      </c>
    </row>
    <row r="3011" spans="1:8" x14ac:dyDescent="0.3">
      <c r="A3011" s="1">
        <v>45418</v>
      </c>
      <c r="B3011" s="2">
        <v>455.57998659999998</v>
      </c>
      <c r="C3011" s="2">
        <v>466.1600037</v>
      </c>
      <c r="D3011" s="2">
        <v>453.3399963</v>
      </c>
      <c r="E3011" s="2">
        <v>465.67999270000001</v>
      </c>
      <c r="F3011" s="2">
        <v>464.40011600000003</v>
      </c>
      <c r="G3011" s="2">
        <v>15094600</v>
      </c>
      <c r="H3011" s="2" cm="1">
        <f t="array" ref="H3011">IF(ROW()=ROW(Stocks[#Headers])+1, 0, Stocks[[#This Row],[Date]] - INDEX(Stocks[Date], ROW()-ROW(Stocks[#Headers])))</f>
        <v>0</v>
      </c>
    </row>
    <row r="3012" spans="1:8" x14ac:dyDescent="0.3">
      <c r="A3012" s="1">
        <v>45419</v>
      </c>
      <c r="B3012" s="2">
        <v>466.2900085</v>
      </c>
      <c r="C3012" s="2">
        <v>471.52999879999999</v>
      </c>
      <c r="D3012" s="2">
        <v>461.30999759999997</v>
      </c>
      <c r="E3012" s="2">
        <v>468.23999020000002</v>
      </c>
      <c r="F3012" s="2">
        <v>466.95306399999998</v>
      </c>
      <c r="G3012" s="2">
        <v>13406800</v>
      </c>
      <c r="H3012" s="2" cm="1">
        <f t="array" ref="H3012">IF(ROW()=ROW(Stocks[#Headers])+1, 0, Stocks[[#This Row],[Date]] - INDEX(Stocks[Date], ROW()-ROW(Stocks[#Headers])))</f>
        <v>0</v>
      </c>
    </row>
    <row r="3013" spans="1:8" x14ac:dyDescent="0.3">
      <c r="A3013" s="1">
        <v>45420</v>
      </c>
      <c r="B3013" s="2">
        <v>463.5</v>
      </c>
      <c r="C3013" s="2">
        <v>475.57998659999998</v>
      </c>
      <c r="D3013" s="2">
        <v>463</v>
      </c>
      <c r="E3013" s="2">
        <v>472.60000609999997</v>
      </c>
      <c r="F3013" s="2">
        <v>471.30108639999997</v>
      </c>
      <c r="G3013" s="2">
        <v>11683900</v>
      </c>
      <c r="H3013" s="2" cm="1">
        <f t="array" ref="H3013">IF(ROW()=ROW(Stocks[#Headers])+1, 0, Stocks[[#This Row],[Date]] - INDEX(Stocks[Date], ROW()-ROW(Stocks[#Headers])))</f>
        <v>0</v>
      </c>
    </row>
    <row r="3014" spans="1:8" x14ac:dyDescent="0.3">
      <c r="A3014" s="1">
        <v>45421</v>
      </c>
      <c r="B3014" s="2">
        <v>470</v>
      </c>
      <c r="C3014" s="2">
        <v>476.07998659999998</v>
      </c>
      <c r="D3014" s="2">
        <v>467.63000490000002</v>
      </c>
      <c r="E3014" s="2">
        <v>475.42001340000002</v>
      </c>
      <c r="F3014" s="2">
        <v>474.1133423</v>
      </c>
      <c r="G3014" s="2">
        <v>9437700</v>
      </c>
      <c r="H3014" s="2" cm="1">
        <f t="array" ref="H3014">IF(ROW()=ROW(Stocks[#Headers])+1, 0, Stocks[[#This Row],[Date]] - INDEX(Stocks[Date], ROW()-ROW(Stocks[#Headers])))</f>
        <v>0</v>
      </c>
    </row>
    <row r="3015" spans="1:8" x14ac:dyDescent="0.3">
      <c r="A3015" s="1">
        <v>45422</v>
      </c>
      <c r="B3015" s="2">
        <v>477.0899963</v>
      </c>
      <c r="C3015" s="2">
        <v>477.5</v>
      </c>
      <c r="D3015" s="2">
        <v>469.60000609999997</v>
      </c>
      <c r="E3015" s="2">
        <v>476.2000122</v>
      </c>
      <c r="F3015" s="2">
        <v>474.89120480000003</v>
      </c>
      <c r="G3015" s="2">
        <v>10750000</v>
      </c>
      <c r="H3015" s="2" cm="1">
        <f t="array" ref="H3015">IF(ROW()=ROW(Stocks[#Headers])+1, 0, Stocks[[#This Row],[Date]] - INDEX(Stocks[Date], ROW()-ROW(Stocks[#Headers])))</f>
        <v>0</v>
      </c>
    </row>
    <row r="3016" spans="1:8" x14ac:dyDescent="0.3">
      <c r="A3016" s="1">
        <v>45425</v>
      </c>
      <c r="B3016" s="2">
        <v>472.75</v>
      </c>
      <c r="C3016" s="2">
        <v>473.35000609999997</v>
      </c>
      <c r="D3016" s="2">
        <v>462.85000609999997</v>
      </c>
      <c r="E3016" s="2">
        <v>468.01000979999998</v>
      </c>
      <c r="F3016" s="2">
        <v>466.72375490000002</v>
      </c>
      <c r="G3016" s="2">
        <v>14668800</v>
      </c>
      <c r="H3016" s="2" cm="1">
        <f t="array" ref="H3016">IF(ROW()=ROW(Stocks[#Headers])+1, 0, Stocks[[#This Row],[Date]] - INDEX(Stocks[Date], ROW()-ROW(Stocks[#Headers])))</f>
        <v>0</v>
      </c>
    </row>
    <row r="3017" spans="1:8" x14ac:dyDescent="0.3">
      <c r="A3017" s="1">
        <v>45426</v>
      </c>
      <c r="B3017" s="2">
        <v>463.36999509999998</v>
      </c>
      <c r="C3017" s="2">
        <v>472.5400085</v>
      </c>
      <c r="D3017" s="2">
        <v>460.07998659999998</v>
      </c>
      <c r="E3017" s="2">
        <v>471.85000609999997</v>
      </c>
      <c r="F3017" s="2">
        <v>470.55316160000001</v>
      </c>
      <c r="G3017" s="2">
        <v>10478600</v>
      </c>
      <c r="H3017" s="2" cm="1">
        <f t="array" ref="H3017">IF(ROW()=ROW(Stocks[#Headers])+1, 0, Stocks[[#This Row],[Date]] - INDEX(Stocks[Date], ROW()-ROW(Stocks[#Headers])))</f>
        <v>0</v>
      </c>
    </row>
    <row r="3018" spans="1:8" x14ac:dyDescent="0.3">
      <c r="A3018" s="1">
        <v>45427</v>
      </c>
      <c r="B3018" s="2">
        <v>474.98001099999999</v>
      </c>
      <c r="C3018" s="2">
        <v>482.5</v>
      </c>
      <c r="D3018" s="2">
        <v>471.2000122</v>
      </c>
      <c r="E3018" s="2">
        <v>481.5400085</v>
      </c>
      <c r="F3018" s="2">
        <v>480.21655270000002</v>
      </c>
      <c r="G3018" s="2">
        <v>13100500</v>
      </c>
      <c r="H3018" s="2" cm="1">
        <f t="array" ref="H3018">IF(ROW()=ROW(Stocks[#Headers])+1, 0, Stocks[[#This Row],[Date]] - INDEX(Stocks[Date], ROW()-ROW(Stocks[#Headers])))</f>
        <v>0</v>
      </c>
    </row>
    <row r="3019" spans="1:8" x14ac:dyDescent="0.3">
      <c r="A3019" s="1">
        <v>45428</v>
      </c>
      <c r="B3019" s="2">
        <v>475</v>
      </c>
      <c r="C3019" s="2">
        <v>477.69000240000003</v>
      </c>
      <c r="D3019" s="2">
        <v>472.75</v>
      </c>
      <c r="E3019" s="2">
        <v>473.23001099999999</v>
      </c>
      <c r="F3019" s="2">
        <v>471.92938229999999</v>
      </c>
      <c r="G3019" s="2">
        <v>16608200</v>
      </c>
      <c r="H3019" s="2" cm="1">
        <f t="array" ref="H3019">IF(ROW()=ROW(Stocks[#Headers])+1, 0, Stocks[[#This Row],[Date]] - INDEX(Stocks[Date], ROW()-ROW(Stocks[#Headers])))</f>
        <v>0</v>
      </c>
    </row>
    <row r="3020" spans="1:8" x14ac:dyDescent="0.3">
      <c r="A3020" s="1">
        <v>45429</v>
      </c>
      <c r="B3020" s="2">
        <v>470.82998659999998</v>
      </c>
      <c r="C3020" s="2">
        <v>472.7999878</v>
      </c>
      <c r="D3020" s="2">
        <v>468.42001340000002</v>
      </c>
      <c r="E3020" s="2">
        <v>471.9100037</v>
      </c>
      <c r="F3020" s="2">
        <v>470.61300660000001</v>
      </c>
      <c r="G3020" s="2">
        <v>10807300</v>
      </c>
      <c r="H3020" s="2" cm="1">
        <f t="array" ref="H3020">IF(ROW()=ROW(Stocks[#Headers])+1, 0, Stocks[[#This Row],[Date]] - INDEX(Stocks[Date], ROW()-ROW(Stocks[#Headers])))</f>
        <v>0</v>
      </c>
    </row>
    <row r="3021" spans="1:8" x14ac:dyDescent="0.3">
      <c r="A3021" s="1">
        <v>45432</v>
      </c>
      <c r="B3021" s="2">
        <v>469.9500122</v>
      </c>
      <c r="C3021" s="2">
        <v>473.2000122</v>
      </c>
      <c r="D3021" s="2">
        <v>467.0400085</v>
      </c>
      <c r="E3021" s="2">
        <v>468.8399963</v>
      </c>
      <c r="F3021" s="2">
        <v>467.5514526</v>
      </c>
      <c r="G3021" s="2">
        <v>11745100</v>
      </c>
      <c r="H3021" s="2" cm="1">
        <f t="array" ref="H3021">IF(ROW()=ROW(Stocks[#Headers])+1, 0, Stocks[[#This Row],[Date]] - INDEX(Stocks[Date], ROW()-ROW(Stocks[#Headers])))</f>
        <v>0</v>
      </c>
    </row>
    <row r="3022" spans="1:8" x14ac:dyDescent="0.3">
      <c r="A3022" s="1">
        <v>45433</v>
      </c>
      <c r="B3022" s="2">
        <v>467.11999509999998</v>
      </c>
      <c r="C3022" s="2">
        <v>470.7000122</v>
      </c>
      <c r="D3022" s="2">
        <v>462.26998900000001</v>
      </c>
      <c r="E3022" s="2">
        <v>464.63000490000002</v>
      </c>
      <c r="F3022" s="2">
        <v>463.35299680000003</v>
      </c>
      <c r="G3022" s="2">
        <v>11742200</v>
      </c>
      <c r="H3022" s="2" cm="1">
        <f t="array" ref="H3022">IF(ROW()=ROW(Stocks[#Headers])+1, 0, Stocks[[#This Row],[Date]] - INDEX(Stocks[Date], ROW()-ROW(Stocks[#Headers])))</f>
        <v>0</v>
      </c>
    </row>
    <row r="3023" spans="1:8" x14ac:dyDescent="0.3">
      <c r="A3023" s="1">
        <v>45434</v>
      </c>
      <c r="B3023" s="2">
        <v>467.86999509999998</v>
      </c>
      <c r="C3023" s="2">
        <v>473.72000120000001</v>
      </c>
      <c r="D3023" s="2">
        <v>465.64999390000003</v>
      </c>
      <c r="E3023" s="2">
        <v>467.77999879999999</v>
      </c>
      <c r="F3023" s="2">
        <v>466.49435419999998</v>
      </c>
      <c r="G3023" s="2">
        <v>10078600</v>
      </c>
      <c r="H3023" s="2" cm="1">
        <f t="array" ref="H3023">IF(ROW()=ROW(Stocks[#Headers])+1, 0, Stocks[[#This Row],[Date]] - INDEX(Stocks[Date], ROW()-ROW(Stocks[#Headers])))</f>
        <v>0</v>
      </c>
    </row>
    <row r="3024" spans="1:8" x14ac:dyDescent="0.3">
      <c r="A3024" s="1">
        <v>45435</v>
      </c>
      <c r="B3024" s="2">
        <v>472.88000490000002</v>
      </c>
      <c r="C3024" s="2">
        <v>474.35998540000003</v>
      </c>
      <c r="D3024" s="2">
        <v>461.5400085</v>
      </c>
      <c r="E3024" s="2">
        <v>465.77999879999999</v>
      </c>
      <c r="F3024" s="2">
        <v>464.49981689999998</v>
      </c>
      <c r="G3024" s="2">
        <v>11747900</v>
      </c>
      <c r="H3024" s="2" cm="1">
        <f t="array" ref="H3024">IF(ROW()=ROW(Stocks[#Headers])+1, 0, Stocks[[#This Row],[Date]] - INDEX(Stocks[Date], ROW()-ROW(Stocks[#Headers])))</f>
        <v>0</v>
      </c>
    </row>
    <row r="3025" spans="1:8" x14ac:dyDescent="0.3">
      <c r="A3025" s="1">
        <v>45436</v>
      </c>
      <c r="B3025" s="2">
        <v>467.61999509999998</v>
      </c>
      <c r="C3025" s="2">
        <v>479.85000609999997</v>
      </c>
      <c r="D3025" s="2">
        <v>466.2999878</v>
      </c>
      <c r="E3025" s="2">
        <v>478.22000120000001</v>
      </c>
      <c r="F3025" s="2">
        <v>476.90563959999997</v>
      </c>
      <c r="G3025" s="2">
        <v>12012300</v>
      </c>
      <c r="H3025" s="2" cm="1">
        <f t="array" ref="H3025">IF(ROW()=ROW(Stocks[#Headers])+1, 0, Stocks[[#This Row],[Date]] - INDEX(Stocks[Date], ROW()-ROW(Stocks[#Headers])))</f>
        <v>0</v>
      </c>
    </row>
    <row r="3026" spans="1:8" x14ac:dyDescent="0.3">
      <c r="A3026" s="1">
        <v>45440</v>
      </c>
      <c r="B3026" s="2">
        <v>476.57998659999998</v>
      </c>
      <c r="C3026" s="2">
        <v>480.85998540000003</v>
      </c>
      <c r="D3026" s="2">
        <v>474.8399963</v>
      </c>
      <c r="E3026" s="2">
        <v>479.92001340000002</v>
      </c>
      <c r="F3026" s="2">
        <v>478.60098269999997</v>
      </c>
      <c r="G3026" s="2">
        <v>10175800</v>
      </c>
      <c r="H3026" s="2" cm="1">
        <f t="array" ref="H3026">IF(ROW()=ROW(Stocks[#Headers])+1, 0, Stocks[[#This Row],[Date]] - INDEX(Stocks[Date], ROW()-ROW(Stocks[#Headers])))</f>
        <v>0</v>
      </c>
    </row>
    <row r="3027" spans="1:8" x14ac:dyDescent="0.3">
      <c r="A3027" s="1">
        <v>45441</v>
      </c>
      <c r="B3027" s="2">
        <v>474.6600037</v>
      </c>
      <c r="C3027" s="2">
        <v>479.85000609999997</v>
      </c>
      <c r="D3027" s="2">
        <v>473.7000122</v>
      </c>
      <c r="E3027" s="2">
        <v>474.35998540000003</v>
      </c>
      <c r="F3027" s="2">
        <v>473.05624390000003</v>
      </c>
      <c r="G3027" s="2">
        <v>9226200</v>
      </c>
      <c r="H3027" s="2" cm="1">
        <f t="array" ref="H3027">IF(ROW()=ROW(Stocks[#Headers])+1, 0, Stocks[[#This Row],[Date]] - INDEX(Stocks[Date], ROW()-ROW(Stocks[#Headers])))</f>
        <v>0</v>
      </c>
    </row>
    <row r="3028" spans="1:8" x14ac:dyDescent="0.3">
      <c r="A3028" s="1">
        <v>45442</v>
      </c>
      <c r="B3028" s="2">
        <v>471.67001340000002</v>
      </c>
      <c r="C3028" s="2">
        <v>471.73001099999999</v>
      </c>
      <c r="D3028" s="2">
        <v>464.7099915</v>
      </c>
      <c r="E3028" s="2">
        <v>467.0499878</v>
      </c>
      <c r="F3028" s="2">
        <v>465.7663574</v>
      </c>
      <c r="G3028" s="2">
        <v>10735200</v>
      </c>
      <c r="H3028" s="2" cm="1">
        <f t="array" ref="H3028">IF(ROW()=ROW(Stocks[#Headers])+1, 0, Stocks[[#This Row],[Date]] - INDEX(Stocks[Date], ROW()-ROW(Stocks[#Headers])))</f>
        <v>0</v>
      </c>
    </row>
    <row r="3029" spans="1:8" x14ac:dyDescent="0.3">
      <c r="A3029" s="1">
        <v>45443</v>
      </c>
      <c r="B3029" s="2">
        <v>465.7999878</v>
      </c>
      <c r="C3029" s="2">
        <v>469.11999509999998</v>
      </c>
      <c r="D3029" s="2">
        <v>454.4599915</v>
      </c>
      <c r="E3029" s="2">
        <v>466.82998659999998</v>
      </c>
      <c r="F3029" s="2">
        <v>465.54696660000002</v>
      </c>
      <c r="G3029" s="2">
        <v>16919800</v>
      </c>
      <c r="H3029" s="2" cm="1">
        <f t="array" ref="H3029">IF(ROW()=ROW(Stocks[#Headers])+1, 0, Stocks[[#This Row],[Date]] - INDEX(Stocks[Date], ROW()-ROW(Stocks[#Headers])))</f>
        <v>0</v>
      </c>
    </row>
    <row r="3030" spans="1:8" x14ac:dyDescent="0.3">
      <c r="A3030" s="1">
        <v>45446</v>
      </c>
      <c r="B3030" s="2">
        <v>470.85998540000003</v>
      </c>
      <c r="C3030" s="2">
        <v>479.60000609999997</v>
      </c>
      <c r="D3030" s="2">
        <v>468.23999020000002</v>
      </c>
      <c r="E3030" s="2">
        <v>477.48999020000002</v>
      </c>
      <c r="F3030" s="2">
        <v>476.1776428</v>
      </c>
      <c r="G3030" s="2">
        <v>11279400</v>
      </c>
      <c r="H3030" s="2" cm="1">
        <f t="array" ref="H3030">IF(ROW()=ROW(Stocks[#Headers])+1, 0, Stocks[[#This Row],[Date]] - INDEX(Stocks[Date], ROW()-ROW(Stocks[#Headers])))</f>
        <v>0</v>
      </c>
    </row>
    <row r="3031" spans="1:8" x14ac:dyDescent="0.3">
      <c r="A3031" s="1">
        <v>45447</v>
      </c>
      <c r="B3031" s="2">
        <v>477</v>
      </c>
      <c r="C3031" s="2">
        <v>478.89001459999997</v>
      </c>
      <c r="D3031" s="2">
        <v>473.23001099999999</v>
      </c>
      <c r="E3031" s="2">
        <v>476.98999020000002</v>
      </c>
      <c r="F3031" s="2">
        <v>475.67901610000001</v>
      </c>
      <c r="G3031" s="2">
        <v>7088700</v>
      </c>
      <c r="H3031" s="2" cm="1">
        <f t="array" ref="H3031">IF(ROW()=ROW(Stocks[#Headers])+1, 0, Stocks[[#This Row],[Date]] - INDEX(Stocks[Date], ROW()-ROW(Stocks[#Headers])))</f>
        <v>0</v>
      </c>
    </row>
    <row r="3032" spans="1:8" x14ac:dyDescent="0.3">
      <c r="A3032" s="1">
        <v>45448</v>
      </c>
      <c r="B3032" s="2">
        <v>484.4500122</v>
      </c>
      <c r="C3032" s="2">
        <v>496.64999390000003</v>
      </c>
      <c r="D3032" s="2">
        <v>483.9100037</v>
      </c>
      <c r="E3032" s="2">
        <v>495.05999759999997</v>
      </c>
      <c r="F3032" s="2">
        <v>493.6993713</v>
      </c>
      <c r="G3032" s="2">
        <v>15690500</v>
      </c>
      <c r="H3032" s="2" cm="1">
        <f t="array" ref="H3032">IF(ROW()=ROW(Stocks[#Headers])+1, 0, Stocks[[#This Row],[Date]] - INDEX(Stocks[Date], ROW()-ROW(Stocks[#Headers])))</f>
        <v>0</v>
      </c>
    </row>
    <row r="3033" spans="1:8" x14ac:dyDescent="0.3">
      <c r="A3033" s="1">
        <v>45449</v>
      </c>
      <c r="B3033" s="2">
        <v>492.98001099999999</v>
      </c>
      <c r="C3033" s="2">
        <v>502.82000729999999</v>
      </c>
      <c r="D3033" s="2">
        <v>490.89001459999997</v>
      </c>
      <c r="E3033" s="2">
        <v>493.76000979999998</v>
      </c>
      <c r="F3033" s="2">
        <v>492.40295409999999</v>
      </c>
      <c r="G3033" s="2">
        <v>10667300</v>
      </c>
      <c r="H3033" s="2" cm="1">
        <f t="array" ref="H3033">IF(ROW()=ROW(Stocks[#Headers])+1, 0, Stocks[[#This Row],[Date]] - INDEX(Stocks[Date], ROW()-ROW(Stocks[#Headers])))</f>
        <v>0</v>
      </c>
    </row>
    <row r="3034" spans="1:8" x14ac:dyDescent="0.3">
      <c r="A3034" s="1">
        <v>45450</v>
      </c>
      <c r="B3034" s="2">
        <v>495.9100037</v>
      </c>
      <c r="C3034" s="2">
        <v>498.9100037</v>
      </c>
      <c r="D3034" s="2">
        <v>490.17001340000002</v>
      </c>
      <c r="E3034" s="2">
        <v>492.9599915</v>
      </c>
      <c r="F3034" s="2">
        <v>491.60513309999999</v>
      </c>
      <c r="G3034" s="2">
        <v>9380700</v>
      </c>
      <c r="H3034" s="2" cm="1">
        <f t="array" ref="H3034">IF(ROW()=ROW(Stocks[#Headers])+1, 0, Stocks[[#This Row],[Date]] - INDEX(Stocks[Date], ROW()-ROW(Stocks[#Headers])))</f>
        <v>0</v>
      </c>
    </row>
    <row r="3035" spans="1:8" x14ac:dyDescent="0.3">
      <c r="A3035" s="1">
        <v>45453</v>
      </c>
      <c r="B3035" s="2">
        <v>493.85998540000003</v>
      </c>
      <c r="C3035" s="2">
        <v>502.6600037</v>
      </c>
      <c r="D3035" s="2">
        <v>493.4100037</v>
      </c>
      <c r="E3035" s="2">
        <v>502.60000609999997</v>
      </c>
      <c r="F3035" s="2">
        <v>501.21865839999998</v>
      </c>
      <c r="G3035" s="2">
        <v>11236900</v>
      </c>
      <c r="H3035" s="2" cm="1">
        <f t="array" ref="H3035">IF(ROW()=ROW(Stocks[#Headers])+1, 0, Stocks[[#This Row],[Date]] - INDEX(Stocks[Date], ROW()-ROW(Stocks[#Headers])))</f>
        <v>0</v>
      </c>
    </row>
    <row r="3036" spans="1:8" x14ac:dyDescent="0.3">
      <c r="A3036" s="1">
        <v>45454</v>
      </c>
      <c r="B3036" s="2">
        <v>500.1600037</v>
      </c>
      <c r="C3036" s="2">
        <v>507.60000609999997</v>
      </c>
      <c r="D3036" s="2">
        <v>498.26998900000001</v>
      </c>
      <c r="E3036" s="2">
        <v>507.47000120000001</v>
      </c>
      <c r="F3036" s="2">
        <v>506.0752258</v>
      </c>
      <c r="G3036" s="2">
        <v>9673700</v>
      </c>
      <c r="H3036" s="2" cm="1">
        <f t="array" ref="H3036">IF(ROW()=ROW(Stocks[#Headers])+1, 0, Stocks[[#This Row],[Date]] - INDEX(Stocks[Date], ROW()-ROW(Stocks[#Headers])))</f>
        <v>0</v>
      </c>
    </row>
    <row r="3037" spans="1:8" x14ac:dyDescent="0.3">
      <c r="A3037" s="1">
        <v>45455</v>
      </c>
      <c r="B3037" s="2">
        <v>513.98999019999997</v>
      </c>
      <c r="C3037" s="2">
        <v>514.01000980000003</v>
      </c>
      <c r="D3037" s="2">
        <v>504.47000120000001</v>
      </c>
      <c r="E3037" s="2">
        <v>508.8399963</v>
      </c>
      <c r="F3037" s="2">
        <v>507.44149779999998</v>
      </c>
      <c r="G3037" s="2">
        <v>11983200</v>
      </c>
      <c r="H3037" s="2" cm="1">
        <f t="array" ref="H3037">IF(ROW()=ROW(Stocks[#Headers])+1, 0, Stocks[[#This Row],[Date]] - INDEX(Stocks[Date], ROW()-ROW(Stocks[#Headers])))</f>
        <v>0</v>
      </c>
    </row>
    <row r="3038" spans="1:8" x14ac:dyDescent="0.3">
      <c r="A3038" s="1">
        <v>45456</v>
      </c>
      <c r="B3038" s="2">
        <v>505.7099915</v>
      </c>
      <c r="C3038" s="2">
        <v>509.35998540000003</v>
      </c>
      <c r="D3038" s="2">
        <v>501.35998540000003</v>
      </c>
      <c r="E3038" s="2">
        <v>504.10000609999997</v>
      </c>
      <c r="F3038" s="2">
        <v>502.71453860000003</v>
      </c>
      <c r="G3038" s="2">
        <v>9954600</v>
      </c>
      <c r="H3038" s="2" cm="1">
        <f t="array" ref="H3038">IF(ROW()=ROW(Stocks[#Headers])+1, 0, Stocks[[#This Row],[Date]] - INDEX(Stocks[Date], ROW()-ROW(Stocks[#Headers])))</f>
        <v>0</v>
      </c>
    </row>
    <row r="3039" spans="1:8" x14ac:dyDescent="0.3">
      <c r="A3039" s="1">
        <v>45457</v>
      </c>
      <c r="B3039" s="2">
        <v>502.64999390000003</v>
      </c>
      <c r="C3039" s="2">
        <v>507.14999390000003</v>
      </c>
      <c r="D3039" s="2">
        <v>500.75</v>
      </c>
      <c r="E3039" s="2">
        <v>504.1600037</v>
      </c>
      <c r="F3039" s="2">
        <v>503.2735596</v>
      </c>
      <c r="G3039" s="2">
        <v>10243300</v>
      </c>
      <c r="H3039" s="2" cm="1">
        <f t="array" ref="H3039">IF(ROW()=ROW(Stocks[#Headers])+1, 0, Stocks[[#This Row],[Date]] - INDEX(Stocks[Date], ROW()-ROW(Stocks[#Headers])))</f>
        <v>0</v>
      </c>
    </row>
    <row r="3040" spans="1:8" x14ac:dyDescent="0.3">
      <c r="A3040" s="1">
        <v>45460</v>
      </c>
      <c r="B3040" s="2">
        <v>501.67001340000002</v>
      </c>
      <c r="C3040" s="2">
        <v>510.75</v>
      </c>
      <c r="D3040" s="2">
        <v>496.01000979999998</v>
      </c>
      <c r="E3040" s="2">
        <v>506.63000490000002</v>
      </c>
      <c r="F3040" s="2">
        <v>505.73922729999998</v>
      </c>
      <c r="G3040" s="2">
        <v>11266600</v>
      </c>
      <c r="H3040" s="2" cm="1">
        <f t="array" ref="H3040">IF(ROW()=ROW(Stocks[#Headers])+1, 0, Stocks[[#This Row],[Date]] - INDEX(Stocks[Date], ROW()-ROW(Stocks[#Headers])))</f>
        <v>0</v>
      </c>
    </row>
    <row r="3041" spans="1:8" x14ac:dyDescent="0.3">
      <c r="A3041" s="1">
        <v>45461</v>
      </c>
      <c r="B3041" s="2">
        <v>504.55999759999997</v>
      </c>
      <c r="C3041" s="2">
        <v>506</v>
      </c>
      <c r="D3041" s="2">
        <v>495.01998900000001</v>
      </c>
      <c r="E3041" s="2">
        <v>499.48999020000002</v>
      </c>
      <c r="F3041" s="2">
        <v>498.61175539999999</v>
      </c>
      <c r="G3041" s="2">
        <v>13060400</v>
      </c>
      <c r="H3041" s="2" cm="1">
        <f t="array" ref="H3041">IF(ROW()=ROW(Stocks[#Headers])+1, 0, Stocks[[#This Row],[Date]] - INDEX(Stocks[Date], ROW()-ROW(Stocks[#Headers])))</f>
        <v>0</v>
      </c>
    </row>
    <row r="3042" spans="1:8" x14ac:dyDescent="0.3">
      <c r="A3042" s="1">
        <v>45463</v>
      </c>
      <c r="B3042" s="2">
        <v>502</v>
      </c>
      <c r="C3042" s="2">
        <v>503.67001340000002</v>
      </c>
      <c r="D3042" s="2">
        <v>496.76998900000001</v>
      </c>
      <c r="E3042" s="2">
        <v>501.7000122</v>
      </c>
      <c r="F3042" s="2">
        <v>500.81790160000003</v>
      </c>
      <c r="G3042" s="2">
        <v>11801200</v>
      </c>
      <c r="H3042" s="2" cm="1">
        <f t="array" ref="H3042">IF(ROW()=ROW(Stocks[#Headers])+1, 0, Stocks[[#This Row],[Date]] - INDEX(Stocks[Date], ROW()-ROW(Stocks[#Headers])))</f>
        <v>0</v>
      </c>
    </row>
    <row r="3043" spans="1:8" x14ac:dyDescent="0.3">
      <c r="A3043" s="1">
        <v>45464</v>
      </c>
      <c r="B3043" s="2">
        <v>503.4500122</v>
      </c>
      <c r="C3043" s="2">
        <v>503.4500122</v>
      </c>
      <c r="D3043" s="2">
        <v>492.39001459999997</v>
      </c>
      <c r="E3043" s="2">
        <v>494.77999879999999</v>
      </c>
      <c r="F3043" s="2">
        <v>493.91003419999998</v>
      </c>
      <c r="G3043" s="2">
        <v>23130700</v>
      </c>
      <c r="H3043" s="2" cm="1">
        <f t="array" ref="H3043">IF(ROW()=ROW(Stocks[#Headers])+1, 0, Stocks[[#This Row],[Date]] - INDEX(Stocks[Date], ROW()-ROW(Stocks[#Headers])))</f>
        <v>0</v>
      </c>
    </row>
    <row r="3044" spans="1:8" x14ac:dyDescent="0.3">
      <c r="A3044" s="1">
        <v>45467</v>
      </c>
      <c r="B3044" s="2">
        <v>499.2000122</v>
      </c>
      <c r="C3044" s="2">
        <v>507.7999878</v>
      </c>
      <c r="D3044" s="2">
        <v>494.2900085</v>
      </c>
      <c r="E3044" s="2">
        <v>498.9100037</v>
      </c>
      <c r="F3044" s="2">
        <v>498.03277589999999</v>
      </c>
      <c r="G3044" s="2">
        <v>13525300</v>
      </c>
      <c r="H3044" s="2" cm="1">
        <f t="array" ref="H3044">IF(ROW()=ROW(Stocks[#Headers])+1, 0, Stocks[[#This Row],[Date]] - INDEX(Stocks[Date], ROW()-ROW(Stocks[#Headers])))</f>
        <v>0</v>
      </c>
    </row>
    <row r="3045" spans="1:8" x14ac:dyDescent="0.3">
      <c r="A3045" s="1">
        <v>45468</v>
      </c>
      <c r="B3045" s="2">
        <v>497.0499878</v>
      </c>
      <c r="C3045" s="2">
        <v>510.7099915</v>
      </c>
      <c r="D3045" s="2">
        <v>495.5</v>
      </c>
      <c r="E3045" s="2">
        <v>510.60000609999997</v>
      </c>
      <c r="F3045" s="2">
        <v>509.70224000000002</v>
      </c>
      <c r="G3045" s="2">
        <v>12109800</v>
      </c>
      <c r="H3045" s="2" cm="1">
        <f t="array" ref="H3045">IF(ROW()=ROW(Stocks[#Headers])+1, 0, Stocks[[#This Row],[Date]] - INDEX(Stocks[Date], ROW()-ROW(Stocks[#Headers])))</f>
        <v>0</v>
      </c>
    </row>
    <row r="3046" spans="1:8" x14ac:dyDescent="0.3">
      <c r="A3046" s="1">
        <v>45469</v>
      </c>
      <c r="B3046" s="2">
        <v>506.64999390000003</v>
      </c>
      <c r="C3046" s="2">
        <v>513.80999759999997</v>
      </c>
      <c r="D3046" s="2">
        <v>504.67999270000001</v>
      </c>
      <c r="E3046" s="2">
        <v>513.11999509999998</v>
      </c>
      <c r="F3046" s="2">
        <v>512.21783449999998</v>
      </c>
      <c r="G3046" s="2">
        <v>8882300</v>
      </c>
      <c r="H3046" s="2" cm="1">
        <f t="array" ref="H3046">IF(ROW()=ROW(Stocks[#Headers])+1, 0, Stocks[[#This Row],[Date]] - INDEX(Stocks[Date], ROW()-ROW(Stocks[#Headers])))</f>
        <v>0</v>
      </c>
    </row>
    <row r="3047" spans="1:8" x14ac:dyDescent="0.3">
      <c r="A3047" s="1">
        <v>45470</v>
      </c>
      <c r="B3047" s="2">
        <v>514.25</v>
      </c>
      <c r="C3047" s="2">
        <v>522.88000490000002</v>
      </c>
      <c r="D3047" s="2">
        <v>513.90002440000001</v>
      </c>
      <c r="E3047" s="2">
        <v>519.55999759999997</v>
      </c>
      <c r="F3047" s="2">
        <v>518.64648439999996</v>
      </c>
      <c r="G3047" s="2">
        <v>10121200</v>
      </c>
      <c r="H3047" s="2" cm="1">
        <f t="array" ref="H3047">IF(ROW()=ROW(Stocks[#Headers])+1, 0, Stocks[[#This Row],[Date]] - INDEX(Stocks[Date], ROW()-ROW(Stocks[#Headers])))</f>
        <v>0</v>
      </c>
    </row>
    <row r="3048" spans="1:8" x14ac:dyDescent="0.3">
      <c r="A3048" s="1">
        <v>45471</v>
      </c>
      <c r="B3048" s="2">
        <v>517.15002440000001</v>
      </c>
      <c r="C3048" s="2">
        <v>521.88000490000002</v>
      </c>
      <c r="D3048" s="2">
        <v>503.8399963</v>
      </c>
      <c r="E3048" s="2">
        <v>504.22000120000001</v>
      </c>
      <c r="F3048" s="2">
        <v>503.33343509999997</v>
      </c>
      <c r="G3048" s="2">
        <v>15855100</v>
      </c>
      <c r="H3048" s="2" cm="1">
        <f t="array" ref="H3048">IF(ROW()=ROW(Stocks[#Headers])+1, 0, Stocks[[#This Row],[Date]] - INDEX(Stocks[Date], ROW()-ROW(Stocks[#Headers])))</f>
        <v>0</v>
      </c>
    </row>
    <row r="3049" spans="1:8" x14ac:dyDescent="0.3">
      <c r="A3049" s="1">
        <v>45474</v>
      </c>
      <c r="B3049" s="2">
        <v>504.9500122</v>
      </c>
      <c r="C3049" s="2">
        <v>506.57998659999998</v>
      </c>
      <c r="D3049" s="2">
        <v>493.17001340000002</v>
      </c>
      <c r="E3049" s="2">
        <v>504.67999270000001</v>
      </c>
      <c r="F3049" s="2">
        <v>503.79263309999999</v>
      </c>
      <c r="G3049" s="2">
        <v>10328200</v>
      </c>
      <c r="H3049" s="2" cm="1">
        <f t="array" ref="H3049">IF(ROW()=ROW(Stocks[#Headers])+1, 0, Stocks[[#This Row],[Date]] - INDEX(Stocks[Date], ROW()-ROW(Stocks[#Headers])))</f>
        <v>0</v>
      </c>
    </row>
    <row r="3050" spans="1:8" x14ac:dyDescent="0.3">
      <c r="A3050" s="1">
        <v>45475</v>
      </c>
      <c r="B3050" s="2">
        <v>500.76000979999998</v>
      </c>
      <c r="C3050" s="2">
        <v>510.5</v>
      </c>
      <c r="D3050" s="2">
        <v>499.4500122</v>
      </c>
      <c r="E3050" s="2">
        <v>509.5</v>
      </c>
      <c r="F3050" s="2">
        <v>508.60415649999999</v>
      </c>
      <c r="G3050" s="2">
        <v>7739500</v>
      </c>
      <c r="H3050" s="2" cm="1">
        <f t="array" ref="H3050">IF(ROW()=ROW(Stocks[#Headers])+1, 0, Stocks[[#This Row],[Date]] - INDEX(Stocks[Date], ROW()-ROW(Stocks[#Headers])))</f>
        <v>0</v>
      </c>
    </row>
    <row r="3051" spans="1:8" x14ac:dyDescent="0.3">
      <c r="A3051" s="1">
        <v>45476</v>
      </c>
      <c r="B3051" s="2">
        <v>506.36999509999998</v>
      </c>
      <c r="C3051" s="2">
        <v>511.27999879999999</v>
      </c>
      <c r="D3051" s="2">
        <v>506.01998900000001</v>
      </c>
      <c r="E3051" s="2">
        <v>509.9599915</v>
      </c>
      <c r="F3051" s="2">
        <v>509.0633545</v>
      </c>
      <c r="G3051" s="2">
        <v>6005600</v>
      </c>
      <c r="H3051" s="2" cm="1">
        <f t="array" ref="H3051">IF(ROW()=ROW(Stocks[#Headers])+1, 0, Stocks[[#This Row],[Date]] - INDEX(Stocks[Date], ROW()-ROW(Stocks[#Headers])))</f>
        <v>0</v>
      </c>
    </row>
    <row r="3052" spans="1:8" x14ac:dyDescent="0.3">
      <c r="A3052" s="1">
        <v>45478</v>
      </c>
      <c r="B3052" s="2">
        <v>511.60000609999997</v>
      </c>
      <c r="C3052" s="2">
        <v>540.86999509999998</v>
      </c>
      <c r="D3052" s="2">
        <v>511.60000609999997</v>
      </c>
      <c r="E3052" s="2">
        <v>539.9099731</v>
      </c>
      <c r="F3052" s="2">
        <v>538.96063230000004</v>
      </c>
      <c r="G3052" s="2">
        <v>21354100</v>
      </c>
      <c r="H3052" s="2" cm="1">
        <f t="array" ref="H3052">IF(ROW()=ROW(Stocks[#Headers])+1, 0, Stocks[[#This Row],[Date]] - INDEX(Stocks[Date], ROW()-ROW(Stocks[#Headers])))</f>
        <v>0</v>
      </c>
    </row>
    <row r="3053" spans="1:8" x14ac:dyDescent="0.3">
      <c r="A3053" s="1">
        <v>45481</v>
      </c>
      <c r="B3053" s="2">
        <v>542.34997559999999</v>
      </c>
      <c r="C3053" s="2">
        <v>542.80999759999997</v>
      </c>
      <c r="D3053" s="2">
        <v>526.65002440000001</v>
      </c>
      <c r="E3053" s="2">
        <v>529.32000730000004</v>
      </c>
      <c r="F3053" s="2">
        <v>528.38934329999995</v>
      </c>
      <c r="G3053" s="2">
        <v>14917500</v>
      </c>
      <c r="H3053" s="2" cm="1">
        <f t="array" ref="H3053">IF(ROW()=ROW(Stocks[#Headers])+1, 0, Stocks[[#This Row],[Date]] - INDEX(Stocks[Date], ROW()-ROW(Stocks[#Headers])))</f>
        <v>0</v>
      </c>
    </row>
    <row r="3054" spans="1:8" x14ac:dyDescent="0.3">
      <c r="A3054" s="1">
        <v>45482</v>
      </c>
      <c r="B3054" s="2">
        <v>533.75</v>
      </c>
      <c r="C3054" s="2">
        <v>537.47998050000001</v>
      </c>
      <c r="D3054" s="2">
        <v>528.19000240000003</v>
      </c>
      <c r="E3054" s="2">
        <v>530</v>
      </c>
      <c r="F3054" s="2">
        <v>529.06811519999997</v>
      </c>
      <c r="G3054" s="2">
        <v>8753200</v>
      </c>
      <c r="H3054" s="2" cm="1">
        <f t="array" ref="H3054">IF(ROW()=ROW(Stocks[#Headers])+1, 0, Stocks[[#This Row],[Date]] - INDEX(Stocks[Date], ROW()-ROW(Stocks[#Headers])))</f>
        <v>0</v>
      </c>
    </row>
    <row r="3055" spans="1:8" x14ac:dyDescent="0.3">
      <c r="A3055" s="1">
        <v>45483</v>
      </c>
      <c r="B3055" s="2">
        <v>530.78997800000002</v>
      </c>
      <c r="C3055" s="2">
        <v>538.88000490000002</v>
      </c>
      <c r="D3055" s="2">
        <v>528.35998540000003</v>
      </c>
      <c r="E3055" s="2">
        <v>534.69000240000003</v>
      </c>
      <c r="F3055" s="2">
        <v>533.7498779</v>
      </c>
      <c r="G3055" s="2">
        <v>10983300</v>
      </c>
      <c r="H3055" s="2" cm="1">
        <f t="array" ref="H3055">IF(ROW()=ROW(Stocks[#Headers])+1, 0, Stocks[[#This Row],[Date]] - INDEX(Stocks[Date], ROW()-ROW(Stocks[#Headers])))</f>
        <v>0</v>
      </c>
    </row>
    <row r="3056" spans="1:8" x14ac:dyDescent="0.3">
      <c r="A3056" s="1">
        <v>45484</v>
      </c>
      <c r="B3056" s="2">
        <v>530.89001459999997</v>
      </c>
      <c r="C3056" s="2">
        <v>535.46002199999998</v>
      </c>
      <c r="D3056" s="2">
        <v>508.36999509999998</v>
      </c>
      <c r="E3056" s="2">
        <v>512.70001219999995</v>
      </c>
      <c r="F3056" s="2">
        <v>511.79852290000002</v>
      </c>
      <c r="G3056" s="2">
        <v>16458300</v>
      </c>
      <c r="H3056" s="2" cm="1">
        <f t="array" ref="H3056">IF(ROW()=ROW(Stocks[#Headers])+1, 0, Stocks[[#This Row],[Date]] - INDEX(Stocks[Date], ROW()-ROW(Stocks[#Headers])))</f>
        <v>0</v>
      </c>
    </row>
    <row r="3057" spans="1:8" x14ac:dyDescent="0.3">
      <c r="A3057" s="1">
        <v>45485</v>
      </c>
      <c r="B3057" s="2">
        <v>497.76000979999998</v>
      </c>
      <c r="C3057" s="2">
        <v>508.0899963</v>
      </c>
      <c r="D3057" s="2">
        <v>494.23001099999999</v>
      </c>
      <c r="E3057" s="2">
        <v>498.86999509999998</v>
      </c>
      <c r="F3057" s="2">
        <v>497.99282840000001</v>
      </c>
      <c r="G3057" s="2">
        <v>19750500</v>
      </c>
      <c r="H3057" s="2" cm="1">
        <f t="array" ref="H3057">IF(ROW()=ROW(Stocks[#Headers])+1, 0, Stocks[[#This Row],[Date]] - INDEX(Stocks[Date], ROW()-ROW(Stocks[#Headers])))</f>
        <v>0</v>
      </c>
    </row>
    <row r="3058" spans="1:8" x14ac:dyDescent="0.3">
      <c r="A3058" s="1">
        <v>45488</v>
      </c>
      <c r="B3058" s="2">
        <v>498.63000490000002</v>
      </c>
      <c r="C3058" s="2">
        <v>506.67999270000001</v>
      </c>
      <c r="D3058" s="2">
        <v>493.36999509999998</v>
      </c>
      <c r="E3058" s="2">
        <v>496.1600037</v>
      </c>
      <c r="F3058" s="2">
        <v>495.28762819999997</v>
      </c>
      <c r="G3058" s="2">
        <v>12539200</v>
      </c>
      <c r="H3058" s="2" cm="1">
        <f t="array" ref="H3058">IF(ROW()=ROW(Stocks[#Headers])+1, 0, Stocks[[#This Row],[Date]] - INDEX(Stocks[Date], ROW()-ROW(Stocks[#Headers])))</f>
        <v>0</v>
      </c>
    </row>
    <row r="3059" spans="1:8" x14ac:dyDescent="0.3">
      <c r="A3059" s="1">
        <v>45489</v>
      </c>
      <c r="B3059" s="2">
        <v>501.5</v>
      </c>
      <c r="C3059" s="2">
        <v>503.9500122</v>
      </c>
      <c r="D3059" s="2">
        <v>485.7900085</v>
      </c>
      <c r="E3059" s="2">
        <v>489.7900085</v>
      </c>
      <c r="F3059" s="2">
        <v>488.928833</v>
      </c>
      <c r="G3059" s="2">
        <v>14075800</v>
      </c>
      <c r="H3059" s="2" cm="1">
        <f t="array" ref="H3059">IF(ROW()=ROW(Stocks[#Headers])+1, 0, Stocks[[#This Row],[Date]] - INDEX(Stocks[Date], ROW()-ROW(Stocks[#Headers])))</f>
        <v>0</v>
      </c>
    </row>
    <row r="3060" spans="1:8" x14ac:dyDescent="0.3">
      <c r="A3060" s="1">
        <v>45490</v>
      </c>
      <c r="B3060" s="2">
        <v>479.17001340000002</v>
      </c>
      <c r="C3060" s="2">
        <v>479.17001340000002</v>
      </c>
      <c r="D3060" s="2">
        <v>459.11999509999998</v>
      </c>
      <c r="E3060" s="2">
        <v>461.98999020000002</v>
      </c>
      <c r="F3060" s="2">
        <v>461.17767329999998</v>
      </c>
      <c r="G3060" s="2">
        <v>28076600</v>
      </c>
      <c r="H3060" s="2" cm="1">
        <f t="array" ref="H3060">IF(ROW()=ROW(Stocks[#Headers])+1, 0, Stocks[[#This Row],[Date]] - INDEX(Stocks[Date], ROW()-ROW(Stocks[#Headers])))</f>
        <v>0</v>
      </c>
    </row>
    <row r="3061" spans="1:8" x14ac:dyDescent="0.3">
      <c r="A3061" s="1">
        <v>45491</v>
      </c>
      <c r="B3061" s="2">
        <v>475</v>
      </c>
      <c r="C3061" s="2">
        <v>479.23999020000002</v>
      </c>
      <c r="D3061" s="2">
        <v>464.5400085</v>
      </c>
      <c r="E3061" s="2">
        <v>475.85000609999997</v>
      </c>
      <c r="F3061" s="2">
        <v>475.01333620000003</v>
      </c>
      <c r="G3061" s="2">
        <v>19267200</v>
      </c>
      <c r="H3061" s="2" cm="1">
        <f t="array" ref="H3061">IF(ROW()=ROW(Stocks[#Headers])+1, 0, Stocks[[#This Row],[Date]] - INDEX(Stocks[Date], ROW()-ROW(Stocks[#Headers])))</f>
        <v>0</v>
      </c>
    </row>
    <row r="3062" spans="1:8" x14ac:dyDescent="0.3">
      <c r="A3062" s="1">
        <v>45492</v>
      </c>
      <c r="B3062" s="2">
        <v>476.05999759999997</v>
      </c>
      <c r="C3062" s="2">
        <v>486.7099915</v>
      </c>
      <c r="D3062" s="2">
        <v>475.7099915</v>
      </c>
      <c r="E3062" s="2">
        <v>476.7900085</v>
      </c>
      <c r="F3062" s="2">
        <v>475.95169069999997</v>
      </c>
      <c r="G3062" s="2">
        <v>15149400</v>
      </c>
      <c r="H3062" s="2" cm="1">
        <f t="array" ref="H3062">IF(ROW()=ROW(Stocks[#Headers])+1, 0, Stocks[[#This Row],[Date]] - INDEX(Stocks[Date], ROW()-ROW(Stocks[#Headers])))</f>
        <v>0</v>
      </c>
    </row>
    <row r="3063" spans="1:8" x14ac:dyDescent="0.3">
      <c r="A3063" s="1">
        <v>45495</v>
      </c>
      <c r="B3063" s="2">
        <v>486.57998659999998</v>
      </c>
      <c r="C3063" s="2">
        <v>492.05999759999997</v>
      </c>
      <c r="D3063" s="2">
        <v>483.89999390000003</v>
      </c>
      <c r="E3063" s="2">
        <v>487.39999390000003</v>
      </c>
      <c r="F3063" s="2">
        <v>486.54299930000002</v>
      </c>
      <c r="G3063" s="2">
        <v>12023100</v>
      </c>
      <c r="H3063" s="2" cm="1">
        <f t="array" ref="H3063">IF(ROW()=ROW(Stocks[#Headers])+1, 0, Stocks[[#This Row],[Date]] - INDEX(Stocks[Date], ROW()-ROW(Stocks[#Headers])))</f>
        <v>0</v>
      </c>
    </row>
    <row r="3064" spans="1:8" x14ac:dyDescent="0.3">
      <c r="A3064" s="1">
        <v>45496</v>
      </c>
      <c r="B3064" s="2">
        <v>489.8399963</v>
      </c>
      <c r="C3064" s="2">
        <v>495.22000120000001</v>
      </c>
      <c r="D3064" s="2">
        <v>487.72000120000001</v>
      </c>
      <c r="E3064" s="2">
        <v>488.69000240000003</v>
      </c>
      <c r="F3064" s="2">
        <v>487.83074950000002</v>
      </c>
      <c r="G3064" s="2">
        <v>9455500</v>
      </c>
      <c r="H3064" s="2" cm="1">
        <f t="array" ref="H3064">IF(ROW()=ROW(Stocks[#Headers])+1, 0, Stocks[[#This Row],[Date]] - INDEX(Stocks[Date], ROW()-ROW(Stocks[#Headers])))</f>
        <v>0</v>
      </c>
    </row>
    <row r="3065" spans="1:8" x14ac:dyDescent="0.3">
      <c r="A3065" s="1">
        <v>45497</v>
      </c>
      <c r="B3065" s="2">
        <v>472.30999759999997</v>
      </c>
      <c r="C3065" s="2">
        <v>476.2999878</v>
      </c>
      <c r="D3065" s="2">
        <v>460.57998659999998</v>
      </c>
      <c r="E3065" s="2">
        <v>461.26998900000001</v>
      </c>
      <c r="F3065" s="2">
        <v>460.45892329999998</v>
      </c>
      <c r="G3065" s="2">
        <v>17649700</v>
      </c>
      <c r="H3065" s="2" cm="1">
        <f t="array" ref="H3065">IF(ROW()=ROW(Stocks[#Headers])+1, 0, Stocks[[#This Row],[Date]] - INDEX(Stocks[Date], ROW()-ROW(Stocks[#Headers])))</f>
        <v>0</v>
      </c>
    </row>
    <row r="3066" spans="1:8" x14ac:dyDescent="0.3">
      <c r="A3066" s="1">
        <v>45498</v>
      </c>
      <c r="B3066" s="2">
        <v>463.26000979999998</v>
      </c>
      <c r="C3066" s="2">
        <v>463.5499878</v>
      </c>
      <c r="D3066" s="2">
        <v>442.64999390000003</v>
      </c>
      <c r="E3066" s="2">
        <v>453.4100037</v>
      </c>
      <c r="F3066" s="2">
        <v>452.61279300000001</v>
      </c>
      <c r="G3066" s="2">
        <v>18240500</v>
      </c>
      <c r="H3066" s="2" cm="1">
        <f t="array" ref="H3066">IF(ROW()=ROW(Stocks[#Headers])+1, 0, Stocks[[#This Row],[Date]] - INDEX(Stocks[Date], ROW()-ROW(Stocks[#Headers])))</f>
        <v>0</v>
      </c>
    </row>
    <row r="3067" spans="1:8" x14ac:dyDescent="0.3">
      <c r="A3067" s="1">
        <v>45499</v>
      </c>
      <c r="B3067" s="2">
        <v>464.2000122</v>
      </c>
      <c r="C3067" s="2">
        <v>469.76998900000001</v>
      </c>
      <c r="D3067" s="2">
        <v>459.42001340000002</v>
      </c>
      <c r="E3067" s="2">
        <v>465.7000122</v>
      </c>
      <c r="F3067" s="2">
        <v>464.88119510000001</v>
      </c>
      <c r="G3067" s="2">
        <v>14222400</v>
      </c>
      <c r="H3067" s="2" cm="1">
        <f t="array" ref="H3067">IF(ROW()=ROW(Stocks[#Headers])+1, 0, Stocks[[#This Row],[Date]] - INDEX(Stocks[Date], ROW()-ROW(Stocks[#Headers])))</f>
        <v>0</v>
      </c>
    </row>
    <row r="3068" spans="1:8" x14ac:dyDescent="0.3">
      <c r="A3068" s="1">
        <v>45502</v>
      </c>
      <c r="B3068" s="2">
        <v>469.88000490000002</v>
      </c>
      <c r="C3068" s="2">
        <v>473.9599915</v>
      </c>
      <c r="D3068" s="2">
        <v>465.01998900000001</v>
      </c>
      <c r="E3068" s="2">
        <v>465.7099915</v>
      </c>
      <c r="F3068" s="2">
        <v>464.89114380000001</v>
      </c>
      <c r="G3068" s="2">
        <v>11339600</v>
      </c>
      <c r="H3068" s="2" cm="1">
        <f t="array" ref="H3068">IF(ROW()=ROW(Stocks[#Headers])+1, 0, Stocks[[#This Row],[Date]] - INDEX(Stocks[Date], ROW()-ROW(Stocks[#Headers])))</f>
        <v>0</v>
      </c>
    </row>
    <row r="3069" spans="1:8" x14ac:dyDescent="0.3">
      <c r="A3069" s="1">
        <v>45503</v>
      </c>
      <c r="B3069" s="2">
        <v>467</v>
      </c>
      <c r="C3069" s="2">
        <v>472.73001099999999</v>
      </c>
      <c r="D3069" s="2">
        <v>456.7000122</v>
      </c>
      <c r="E3069" s="2">
        <v>463.19000240000003</v>
      </c>
      <c r="F3069" s="2">
        <v>462.37557980000003</v>
      </c>
      <c r="G3069" s="2">
        <v>11390400</v>
      </c>
      <c r="H3069" s="2" cm="1">
        <f t="array" ref="H3069">IF(ROW()=ROW(Stocks[#Headers])+1, 0, Stocks[[#This Row],[Date]] - INDEX(Stocks[Date], ROW()-ROW(Stocks[#Headers])))</f>
        <v>0</v>
      </c>
    </row>
    <row r="3070" spans="1:8" x14ac:dyDescent="0.3">
      <c r="A3070" s="1">
        <v>45504</v>
      </c>
      <c r="B3070" s="2">
        <v>471.01998900000001</v>
      </c>
      <c r="C3070" s="2">
        <v>476.5</v>
      </c>
      <c r="D3070" s="2">
        <v>466.75</v>
      </c>
      <c r="E3070" s="2">
        <v>474.82998659999998</v>
      </c>
      <c r="F3070" s="2">
        <v>473.99511719999998</v>
      </c>
      <c r="G3070" s="2">
        <v>24285800</v>
      </c>
      <c r="H3070" s="2" cm="1">
        <f t="array" ref="H3070">IF(ROW()=ROW(Stocks[#Headers])+1, 0, Stocks[[#This Row],[Date]] - INDEX(Stocks[Date], ROW()-ROW(Stocks[#Headers])))</f>
        <v>0</v>
      </c>
    </row>
    <row r="3071" spans="1:8" x14ac:dyDescent="0.3">
      <c r="A3071" s="1">
        <v>45505</v>
      </c>
      <c r="B3071" s="2">
        <v>521</v>
      </c>
      <c r="C3071" s="2">
        <v>527.16998290000004</v>
      </c>
      <c r="D3071" s="2">
        <v>492.10000609999997</v>
      </c>
      <c r="E3071" s="2">
        <v>497.73999020000002</v>
      </c>
      <c r="F3071" s="2">
        <v>496.86480710000001</v>
      </c>
      <c r="G3071" s="2">
        <v>43083100</v>
      </c>
      <c r="H3071" s="2" cm="1">
        <f t="array" ref="H3071">IF(ROW()=ROW(Stocks[#Headers])+1, 0, Stocks[[#This Row],[Date]] - INDEX(Stocks[Date], ROW()-ROW(Stocks[#Headers])))</f>
        <v>0</v>
      </c>
    </row>
    <row r="3072" spans="1:8" x14ac:dyDescent="0.3">
      <c r="A3072" s="1">
        <v>45506</v>
      </c>
      <c r="B3072" s="2">
        <v>489</v>
      </c>
      <c r="C3072" s="2">
        <v>501.14999390000003</v>
      </c>
      <c r="D3072" s="2">
        <v>476.14999390000003</v>
      </c>
      <c r="E3072" s="2">
        <v>488.14001459999997</v>
      </c>
      <c r="F3072" s="2">
        <v>487.28170779999999</v>
      </c>
      <c r="G3072" s="2">
        <v>24044700</v>
      </c>
      <c r="H3072" s="2" cm="1">
        <f t="array" ref="H3072">IF(ROW()=ROW(Stocks[#Headers])+1, 0, Stocks[[#This Row],[Date]] - INDEX(Stocks[Date], ROW()-ROW(Stocks[#Headers])))</f>
        <v>0</v>
      </c>
    </row>
    <row r="3073" spans="1:8" x14ac:dyDescent="0.3">
      <c r="A3073" s="1">
        <v>45509</v>
      </c>
      <c r="B3073" s="2">
        <v>451.35000609999997</v>
      </c>
      <c r="C3073" s="2">
        <v>483.48001099999999</v>
      </c>
      <c r="D3073" s="2">
        <v>450.7999878</v>
      </c>
      <c r="E3073" s="2">
        <v>475.73001099999999</v>
      </c>
      <c r="F3073" s="2">
        <v>474.89355469999998</v>
      </c>
      <c r="G3073" s="2">
        <v>21396200</v>
      </c>
      <c r="H3073" s="2" cm="1">
        <f t="array" ref="H3073">IF(ROW()=ROW(Stocks[#Headers])+1, 0, Stocks[[#This Row],[Date]] - INDEX(Stocks[Date], ROW()-ROW(Stocks[#Headers])))</f>
        <v>0</v>
      </c>
    </row>
    <row r="3074" spans="1:8" x14ac:dyDescent="0.3">
      <c r="A3074" s="1">
        <v>45510</v>
      </c>
      <c r="B3074" s="2">
        <v>479</v>
      </c>
      <c r="C3074" s="2">
        <v>502.55999759999997</v>
      </c>
      <c r="D3074" s="2">
        <v>478.64999390000003</v>
      </c>
      <c r="E3074" s="2">
        <v>494.0899963</v>
      </c>
      <c r="F3074" s="2">
        <v>493.22122189999999</v>
      </c>
      <c r="G3074" s="2">
        <v>20955000</v>
      </c>
      <c r="H3074" s="2" cm="1">
        <f t="array" ref="H3074">IF(ROW()=ROW(Stocks[#Headers])+1, 0, Stocks[[#This Row],[Date]] - INDEX(Stocks[Date], ROW()-ROW(Stocks[#Headers])))</f>
        <v>0</v>
      </c>
    </row>
    <row r="3075" spans="1:8" x14ac:dyDescent="0.3">
      <c r="A3075" s="1">
        <v>45511</v>
      </c>
      <c r="B3075" s="2">
        <v>503.13000490000002</v>
      </c>
      <c r="C3075" s="2">
        <v>510.14999390000003</v>
      </c>
      <c r="D3075" s="2">
        <v>486.85998540000003</v>
      </c>
      <c r="E3075" s="2">
        <v>488.92001340000002</v>
      </c>
      <c r="F3075" s="2">
        <v>488.0603638</v>
      </c>
      <c r="G3075" s="2">
        <v>20105300</v>
      </c>
      <c r="H3075" s="2" cm="1">
        <f t="array" ref="H3075">IF(ROW()=ROW(Stocks[#Headers])+1, 0, Stocks[[#This Row],[Date]] - INDEX(Stocks[Date], ROW()-ROW(Stocks[#Headers])))</f>
        <v>0</v>
      </c>
    </row>
    <row r="3076" spans="1:8" x14ac:dyDescent="0.3">
      <c r="A3076" s="1">
        <v>45512</v>
      </c>
      <c r="B3076" s="2">
        <v>497.5</v>
      </c>
      <c r="C3076" s="2">
        <v>509.9599915</v>
      </c>
      <c r="D3076" s="2">
        <v>494.72000120000001</v>
      </c>
      <c r="E3076" s="2">
        <v>509.63000490000002</v>
      </c>
      <c r="F3076" s="2">
        <v>508.73391720000001</v>
      </c>
      <c r="G3076" s="2">
        <v>16156800</v>
      </c>
      <c r="H3076" s="2" cm="1">
        <f t="array" ref="H3076">IF(ROW()=ROW(Stocks[#Headers])+1, 0, Stocks[[#This Row],[Date]] - INDEX(Stocks[Date], ROW()-ROW(Stocks[#Headers])))</f>
        <v>0</v>
      </c>
    </row>
    <row r="3077" spans="1:8" x14ac:dyDescent="0.3">
      <c r="A3077" s="1">
        <v>45513</v>
      </c>
      <c r="B3077" s="2">
        <v>507.7099915</v>
      </c>
      <c r="C3077" s="2">
        <v>518.3400269</v>
      </c>
      <c r="D3077" s="2">
        <v>505.7000122</v>
      </c>
      <c r="E3077" s="2">
        <v>517.77001949999999</v>
      </c>
      <c r="F3077" s="2">
        <v>516.85961910000003</v>
      </c>
      <c r="G3077" s="2">
        <v>13696600</v>
      </c>
      <c r="H3077" s="2" cm="1">
        <f t="array" ref="H3077">IF(ROW()=ROW(Stocks[#Headers])+1, 0, Stocks[[#This Row],[Date]] - INDEX(Stocks[Date], ROW()-ROW(Stocks[#Headers])))</f>
        <v>0</v>
      </c>
    </row>
    <row r="3078" spans="1:8" x14ac:dyDescent="0.3">
      <c r="A3078" s="1">
        <v>45516</v>
      </c>
      <c r="B3078" s="2">
        <v>516.85998540000003</v>
      </c>
      <c r="C3078" s="2">
        <v>518.02001949999999</v>
      </c>
      <c r="D3078" s="2">
        <v>509.10000609999997</v>
      </c>
      <c r="E3078" s="2">
        <v>515.95001219999995</v>
      </c>
      <c r="F3078" s="2">
        <v>515.0427856</v>
      </c>
      <c r="G3078" s="2">
        <v>9767400</v>
      </c>
      <c r="H3078" s="2" cm="1">
        <f t="array" ref="H3078">IF(ROW()=ROW(Stocks[#Headers])+1, 0, Stocks[[#This Row],[Date]] - INDEX(Stocks[Date], ROW()-ROW(Stocks[#Headers])))</f>
        <v>0</v>
      </c>
    </row>
    <row r="3079" spans="1:8" x14ac:dyDescent="0.3">
      <c r="A3079" s="1">
        <v>45517</v>
      </c>
      <c r="B3079" s="2">
        <v>520.01000980000003</v>
      </c>
      <c r="C3079" s="2">
        <v>531.5</v>
      </c>
      <c r="D3079" s="2">
        <v>518.15002440000001</v>
      </c>
      <c r="E3079" s="2">
        <v>528.53997800000002</v>
      </c>
      <c r="F3079" s="2">
        <v>527.61065670000005</v>
      </c>
      <c r="G3079" s="2">
        <v>13743800</v>
      </c>
      <c r="H3079" s="2" cm="1">
        <f t="array" ref="H3079">IF(ROW()=ROW(Stocks[#Headers])+1, 0, Stocks[[#This Row],[Date]] - INDEX(Stocks[Date], ROW()-ROW(Stocks[#Headers])))</f>
        <v>0</v>
      </c>
    </row>
    <row r="3080" spans="1:8" x14ac:dyDescent="0.3">
      <c r="A3080" s="1">
        <v>45518</v>
      </c>
      <c r="B3080" s="2">
        <v>528.05999759999997</v>
      </c>
      <c r="C3080" s="2">
        <v>534</v>
      </c>
      <c r="D3080" s="2">
        <v>523.13000490000002</v>
      </c>
      <c r="E3080" s="2">
        <v>526.76000980000003</v>
      </c>
      <c r="F3080" s="2">
        <v>525.83386229999996</v>
      </c>
      <c r="G3080" s="2">
        <v>11444200</v>
      </c>
      <c r="H3080" s="2" cm="1">
        <f t="array" ref="H3080">IF(ROW()=ROW(Stocks[#Headers])+1, 0, Stocks[[#This Row],[Date]] - INDEX(Stocks[Date], ROW()-ROW(Stocks[#Headers])))</f>
        <v>0</v>
      </c>
    </row>
    <row r="3081" spans="1:8" x14ac:dyDescent="0.3">
      <c r="A3081" s="1">
        <v>45519</v>
      </c>
      <c r="B3081" s="2">
        <v>531.78997800000002</v>
      </c>
      <c r="C3081" s="2">
        <v>539.77001949999999</v>
      </c>
      <c r="D3081" s="2">
        <v>526.70001219999995</v>
      </c>
      <c r="E3081" s="2">
        <v>537.33001709999996</v>
      </c>
      <c r="F3081" s="2">
        <v>536.38519289999999</v>
      </c>
      <c r="G3081" s="2">
        <v>13482100</v>
      </c>
      <c r="H3081" s="2" cm="1">
        <f t="array" ref="H3081">IF(ROW()=ROW(Stocks[#Headers])+1, 0, Stocks[[#This Row],[Date]] - INDEX(Stocks[Date], ROW()-ROW(Stocks[#Headers])))</f>
        <v>0</v>
      </c>
    </row>
    <row r="3082" spans="1:8" x14ac:dyDescent="0.3">
      <c r="A3082" s="1">
        <v>45520</v>
      </c>
      <c r="B3082" s="2">
        <v>531.90002440000001</v>
      </c>
      <c r="C3082" s="2">
        <v>533.6599731</v>
      </c>
      <c r="D3082" s="2">
        <v>524.6599731</v>
      </c>
      <c r="E3082" s="2">
        <v>527.41998290000004</v>
      </c>
      <c r="F3082" s="2">
        <v>526.49261469999999</v>
      </c>
      <c r="G3082" s="2">
        <v>14776700</v>
      </c>
      <c r="H3082" s="2" cm="1">
        <f t="array" ref="H3082">IF(ROW()=ROW(Stocks[#Headers])+1, 0, Stocks[[#This Row],[Date]] - INDEX(Stocks[Date], ROW()-ROW(Stocks[#Headers])))</f>
        <v>0</v>
      </c>
    </row>
    <row r="3083" spans="1:8" x14ac:dyDescent="0.3">
      <c r="A3083" s="1">
        <v>45523</v>
      </c>
      <c r="B3083" s="2">
        <v>526.86999509999998</v>
      </c>
      <c r="C3083" s="2">
        <v>531.6599731</v>
      </c>
      <c r="D3083" s="2">
        <v>522.76000980000003</v>
      </c>
      <c r="E3083" s="2">
        <v>529.28002930000002</v>
      </c>
      <c r="F3083" s="2">
        <v>528.34936519999997</v>
      </c>
      <c r="G3083" s="2">
        <v>9879700</v>
      </c>
      <c r="H3083" s="2" cm="1">
        <f t="array" ref="H3083">IF(ROW()=ROW(Stocks[#Headers])+1, 0, Stocks[[#This Row],[Date]] - INDEX(Stocks[Date], ROW()-ROW(Stocks[#Headers])))</f>
        <v>0</v>
      </c>
    </row>
    <row r="3084" spans="1:8" x14ac:dyDescent="0.3">
      <c r="A3084" s="1">
        <v>45524</v>
      </c>
      <c r="B3084" s="2">
        <v>528.34997559999999</v>
      </c>
      <c r="C3084" s="2">
        <v>531.0900269</v>
      </c>
      <c r="D3084" s="2">
        <v>525.88000490000002</v>
      </c>
      <c r="E3084" s="2">
        <v>526.72998050000001</v>
      </c>
      <c r="F3084" s="2">
        <v>525.80383300000005</v>
      </c>
      <c r="G3084" s="2">
        <v>7944400</v>
      </c>
      <c r="H3084" s="2" cm="1">
        <f t="array" ref="H3084">IF(ROW()=ROW(Stocks[#Headers])+1, 0, Stocks[[#This Row],[Date]] - INDEX(Stocks[Date], ROW()-ROW(Stocks[#Headers])))</f>
        <v>0</v>
      </c>
    </row>
    <row r="3085" spans="1:8" x14ac:dyDescent="0.3">
      <c r="A3085" s="1">
        <v>45525</v>
      </c>
      <c r="B3085" s="2">
        <v>527.15002440000001</v>
      </c>
      <c r="C3085" s="2">
        <v>539.40002440000001</v>
      </c>
      <c r="D3085" s="2">
        <v>526.92999269999996</v>
      </c>
      <c r="E3085" s="2">
        <v>535.1599731</v>
      </c>
      <c r="F3085" s="2">
        <v>534.21899410000003</v>
      </c>
      <c r="G3085" s="2">
        <v>13423300</v>
      </c>
      <c r="H3085" s="2" cm="1">
        <f t="array" ref="H3085">IF(ROW()=ROW(Stocks[#Headers])+1, 0, Stocks[[#This Row],[Date]] - INDEX(Stocks[Date], ROW()-ROW(Stocks[#Headers])))</f>
        <v>0</v>
      </c>
    </row>
    <row r="3086" spans="1:8" x14ac:dyDescent="0.3">
      <c r="A3086" s="1">
        <v>45526</v>
      </c>
      <c r="B3086" s="2">
        <v>537</v>
      </c>
      <c r="C3086" s="2">
        <v>544.22998050000001</v>
      </c>
      <c r="D3086" s="2">
        <v>528.5900269</v>
      </c>
      <c r="E3086" s="2">
        <v>531.92999269999996</v>
      </c>
      <c r="F3086" s="2">
        <v>530.99475099999995</v>
      </c>
      <c r="G3086" s="2">
        <v>15708300</v>
      </c>
      <c r="H3086" s="2" cm="1">
        <f t="array" ref="H3086">IF(ROW()=ROW(Stocks[#Headers])+1, 0, Stocks[[#This Row],[Date]] - INDEX(Stocks[Date], ROW()-ROW(Stocks[#Headers])))</f>
        <v>0</v>
      </c>
    </row>
    <row r="3087" spans="1:8" x14ac:dyDescent="0.3">
      <c r="A3087" s="1">
        <v>45527</v>
      </c>
      <c r="B3087" s="2">
        <v>536.91998290000004</v>
      </c>
      <c r="C3087" s="2">
        <v>539.86999509999998</v>
      </c>
      <c r="D3087" s="2">
        <v>525.05999759999997</v>
      </c>
      <c r="E3087" s="2">
        <v>528</v>
      </c>
      <c r="F3087" s="2">
        <v>527.07159420000005</v>
      </c>
      <c r="G3087" s="2">
        <v>11323900</v>
      </c>
      <c r="H3087" s="2" cm="1">
        <f t="array" ref="H3087">IF(ROW()=ROW(Stocks[#Headers])+1, 0, Stocks[[#This Row],[Date]] - INDEX(Stocks[Date], ROW()-ROW(Stocks[#Headers])))</f>
        <v>0</v>
      </c>
    </row>
    <row r="3088" spans="1:8" x14ac:dyDescent="0.3">
      <c r="A3088" s="1">
        <v>45530</v>
      </c>
      <c r="B3088" s="2">
        <v>527.59997559999999</v>
      </c>
      <c r="C3088" s="2">
        <v>528</v>
      </c>
      <c r="D3088" s="2">
        <v>514.95001219999995</v>
      </c>
      <c r="E3088" s="2">
        <v>521.11999509999998</v>
      </c>
      <c r="F3088" s="2">
        <v>520.20373540000003</v>
      </c>
      <c r="G3088" s="2">
        <v>9584000</v>
      </c>
      <c r="H3088" s="2" cm="1">
        <f t="array" ref="H3088">IF(ROW()=ROW(Stocks[#Headers])+1, 0, Stocks[[#This Row],[Date]] - INDEX(Stocks[Date], ROW()-ROW(Stocks[#Headers])))</f>
        <v>0</v>
      </c>
    </row>
    <row r="3089" spans="1:8" x14ac:dyDescent="0.3">
      <c r="A3089" s="1">
        <v>45531</v>
      </c>
      <c r="B3089" s="2">
        <v>518.97998050000001</v>
      </c>
      <c r="C3089" s="2">
        <v>524.01000980000003</v>
      </c>
      <c r="D3089" s="2">
        <v>515.30999759999997</v>
      </c>
      <c r="E3089" s="2">
        <v>519.09997559999999</v>
      </c>
      <c r="F3089" s="2">
        <v>518.18725589999997</v>
      </c>
      <c r="G3089" s="2">
        <v>6282700</v>
      </c>
      <c r="H3089" s="2" cm="1">
        <f t="array" ref="H3089">IF(ROW()=ROW(Stocks[#Headers])+1, 0, Stocks[[#This Row],[Date]] - INDEX(Stocks[Date], ROW()-ROW(Stocks[#Headers])))</f>
        <v>0</v>
      </c>
    </row>
    <row r="3090" spans="1:8" x14ac:dyDescent="0.3">
      <c r="A3090" s="1">
        <v>45532</v>
      </c>
      <c r="B3090" s="2">
        <v>517.66998290000004</v>
      </c>
      <c r="C3090" s="2">
        <v>521.0900269</v>
      </c>
      <c r="D3090" s="2">
        <v>512.45001219999995</v>
      </c>
      <c r="E3090" s="2">
        <v>516.78002930000002</v>
      </c>
      <c r="F3090" s="2">
        <v>515.87133789999996</v>
      </c>
      <c r="G3090" s="2">
        <v>9106100</v>
      </c>
      <c r="H3090" s="2" cm="1">
        <f t="array" ref="H3090">IF(ROW()=ROW(Stocks[#Headers])+1, 0, Stocks[[#This Row],[Date]] - INDEX(Stocks[Date], ROW()-ROW(Stocks[#Headers])))</f>
        <v>0</v>
      </c>
    </row>
    <row r="3091" spans="1:8" x14ac:dyDescent="0.3">
      <c r="A3091" s="1">
        <v>45533</v>
      </c>
      <c r="B3091" s="2">
        <v>519.04998780000005</v>
      </c>
      <c r="C3091" s="2">
        <v>527.20001219999995</v>
      </c>
      <c r="D3091" s="2">
        <v>515.67999269999996</v>
      </c>
      <c r="E3091" s="2">
        <v>518.21997069999998</v>
      </c>
      <c r="F3091" s="2">
        <v>517.3087769</v>
      </c>
      <c r="G3091" s="2">
        <v>8317400</v>
      </c>
      <c r="H3091" s="2" cm="1">
        <f t="array" ref="H3091">IF(ROW()=ROW(Stocks[#Headers])+1, 0, Stocks[[#This Row],[Date]] - INDEX(Stocks[Date], ROW()-ROW(Stocks[#Headers])))</f>
        <v>0</v>
      </c>
    </row>
    <row r="3092" spans="1:8" x14ac:dyDescent="0.3">
      <c r="A3092" s="1">
        <v>45534</v>
      </c>
      <c r="B3092" s="2">
        <v>521.34997559999999</v>
      </c>
      <c r="C3092" s="2">
        <v>523.53997800000002</v>
      </c>
      <c r="D3092" s="2">
        <v>515.20001219999995</v>
      </c>
      <c r="E3092" s="2">
        <v>521.30999759999997</v>
      </c>
      <c r="F3092" s="2">
        <v>520.39343259999998</v>
      </c>
      <c r="G3092" s="2">
        <v>9157500</v>
      </c>
      <c r="H3092" s="2" cm="1">
        <f t="array" ref="H3092">IF(ROW()=ROW(Stocks[#Headers])+1, 0, Stocks[[#This Row],[Date]] - INDEX(Stocks[Date], ROW()-ROW(Stocks[#Headers])))</f>
        <v>0</v>
      </c>
    </row>
    <row r="3093" spans="1:8" x14ac:dyDescent="0.3">
      <c r="A3093" s="1">
        <v>45538</v>
      </c>
      <c r="B3093" s="2">
        <v>519.64001459999997</v>
      </c>
      <c r="C3093" s="2">
        <v>525.48999019999997</v>
      </c>
      <c r="D3093" s="2">
        <v>508.61999509999998</v>
      </c>
      <c r="E3093" s="2">
        <v>511.76000979999998</v>
      </c>
      <c r="F3093" s="2">
        <v>510.86016849999999</v>
      </c>
      <c r="G3093" s="2">
        <v>12459100</v>
      </c>
      <c r="H3093" s="2" cm="1">
        <f t="array" ref="H3093">IF(ROW()=ROW(Stocks[#Headers])+1, 0, Stocks[[#This Row],[Date]] - INDEX(Stocks[Date], ROW()-ROW(Stocks[#Headers])))</f>
        <v>0</v>
      </c>
    </row>
    <row r="3094" spans="1:8" x14ac:dyDescent="0.3">
      <c r="A3094" s="1">
        <v>45539</v>
      </c>
      <c r="B3094" s="2">
        <v>506.07000729999999</v>
      </c>
      <c r="C3094" s="2">
        <v>516.5900269</v>
      </c>
      <c r="D3094" s="2">
        <v>504.07000729999999</v>
      </c>
      <c r="E3094" s="2">
        <v>512.73999019999997</v>
      </c>
      <c r="F3094" s="2">
        <v>511.83840939999999</v>
      </c>
      <c r="G3094" s="2">
        <v>8335200</v>
      </c>
      <c r="H3094" s="2" cm="1">
        <f t="array" ref="H3094">IF(ROW()=ROW(Stocks[#Headers])+1, 0, Stocks[[#This Row],[Date]] - INDEX(Stocks[Date], ROW()-ROW(Stocks[#Headers])))</f>
        <v>0</v>
      </c>
    </row>
    <row r="3095" spans="1:8" x14ac:dyDescent="0.3">
      <c r="A3095" s="1">
        <v>45540</v>
      </c>
      <c r="B3095" s="2">
        <v>511.72000120000001</v>
      </c>
      <c r="C3095" s="2">
        <v>521.63000490000002</v>
      </c>
      <c r="D3095" s="2">
        <v>511.14999390000003</v>
      </c>
      <c r="E3095" s="2">
        <v>516.85998540000003</v>
      </c>
      <c r="F3095" s="2">
        <v>515.95117189999996</v>
      </c>
      <c r="G3095" s="2">
        <v>8640900</v>
      </c>
      <c r="H3095" s="2" cm="1">
        <f t="array" ref="H3095">IF(ROW()=ROW(Stocks[#Headers])+1, 0, Stocks[[#This Row],[Date]] - INDEX(Stocks[Date], ROW()-ROW(Stocks[#Headers])))</f>
        <v>0</v>
      </c>
    </row>
    <row r="3096" spans="1:8" x14ac:dyDescent="0.3">
      <c r="A3096" s="1">
        <v>45541</v>
      </c>
      <c r="B3096" s="2">
        <v>521.88000490000002</v>
      </c>
      <c r="C3096" s="2">
        <v>524.58001709999996</v>
      </c>
      <c r="D3096" s="2">
        <v>498.25</v>
      </c>
      <c r="E3096" s="2">
        <v>500.26998900000001</v>
      </c>
      <c r="F3096" s="2">
        <v>499.39035030000002</v>
      </c>
      <c r="G3096" s="2">
        <v>14744500</v>
      </c>
      <c r="H3096" s="2" cm="1">
        <f t="array" ref="H3096">IF(ROW()=ROW(Stocks[#Headers])+1, 0, Stocks[[#This Row],[Date]] - INDEX(Stocks[Date], ROW()-ROW(Stocks[#Headers])))</f>
        <v>0</v>
      </c>
    </row>
    <row r="3097" spans="1:8" x14ac:dyDescent="0.3">
      <c r="A3097" s="1">
        <v>45544</v>
      </c>
      <c r="B3097" s="2">
        <v>506.1600037</v>
      </c>
      <c r="C3097" s="2">
        <v>511.32998659999998</v>
      </c>
      <c r="D3097" s="2">
        <v>502.07998659999998</v>
      </c>
      <c r="E3097" s="2">
        <v>504.7900085</v>
      </c>
      <c r="F3097" s="2">
        <v>503.90243529999998</v>
      </c>
      <c r="G3097" s="2">
        <v>11047800</v>
      </c>
      <c r="H3097" s="2" cm="1">
        <f t="array" ref="H3097">IF(ROW()=ROW(Stocks[#Headers])+1, 0, Stocks[[#This Row],[Date]] - INDEX(Stocks[Date], ROW()-ROW(Stocks[#Headers])))</f>
        <v>0</v>
      </c>
    </row>
    <row r="3098" spans="1:8" x14ac:dyDescent="0.3">
      <c r="A3098" s="1">
        <v>45545</v>
      </c>
      <c r="B3098" s="2">
        <v>508.1600037</v>
      </c>
      <c r="C3098" s="2">
        <v>514.17999269999996</v>
      </c>
      <c r="D3098" s="2">
        <v>500.02999879999999</v>
      </c>
      <c r="E3098" s="2">
        <v>504.7900085</v>
      </c>
      <c r="F3098" s="2">
        <v>503.90243529999998</v>
      </c>
      <c r="G3098" s="2">
        <v>9899000</v>
      </c>
      <c r="H3098" s="2" cm="1">
        <f t="array" ref="H3098">IF(ROW()=ROW(Stocks[#Headers])+1, 0, Stocks[[#This Row],[Date]] - INDEX(Stocks[Date], ROW()-ROW(Stocks[#Headers])))</f>
        <v>0</v>
      </c>
    </row>
    <row r="3099" spans="1:8" x14ac:dyDescent="0.3">
      <c r="A3099" s="1">
        <v>45546</v>
      </c>
      <c r="B3099" s="2">
        <v>507.01000979999998</v>
      </c>
      <c r="C3099" s="2">
        <v>513.11999509999998</v>
      </c>
      <c r="D3099" s="2">
        <v>495.60000609999997</v>
      </c>
      <c r="E3099" s="2">
        <v>511.82998659999998</v>
      </c>
      <c r="F3099" s="2">
        <v>510.93002319999999</v>
      </c>
      <c r="G3099" s="2">
        <v>10782500</v>
      </c>
      <c r="H3099" s="2" cm="1">
        <f t="array" ref="H3099">IF(ROW()=ROW(Stocks[#Headers])+1, 0, Stocks[[#This Row],[Date]] - INDEX(Stocks[Date], ROW()-ROW(Stocks[#Headers])))</f>
        <v>0</v>
      </c>
    </row>
    <row r="3100" spans="1:8" x14ac:dyDescent="0.3">
      <c r="A3100" s="1">
        <v>45547</v>
      </c>
      <c r="B3100" s="2">
        <v>517.04998780000005</v>
      </c>
      <c r="C3100" s="2">
        <v>526.71002199999998</v>
      </c>
      <c r="D3100" s="2">
        <v>515.21997069999998</v>
      </c>
      <c r="E3100" s="2">
        <v>525.59997559999999</v>
      </c>
      <c r="F3100" s="2">
        <v>524.6758423</v>
      </c>
      <c r="G3100" s="2">
        <v>11993300</v>
      </c>
      <c r="H3100" s="2" cm="1">
        <f t="array" ref="H3100">IF(ROW()=ROW(Stocks[#Headers])+1, 0, Stocks[[#This Row],[Date]] - INDEX(Stocks[Date], ROW()-ROW(Stocks[#Headers])))</f>
        <v>0</v>
      </c>
    </row>
    <row r="3101" spans="1:8" x14ac:dyDescent="0.3">
      <c r="A3101" s="1">
        <v>45548</v>
      </c>
      <c r="B3101" s="2">
        <v>520.3400269</v>
      </c>
      <c r="C3101" s="2">
        <v>527.58001709999996</v>
      </c>
      <c r="D3101" s="2">
        <v>517.10998540000003</v>
      </c>
      <c r="E3101" s="2">
        <v>524.61999509999998</v>
      </c>
      <c r="F3101" s="2">
        <v>523.69757079999999</v>
      </c>
      <c r="G3101" s="2">
        <v>10321400</v>
      </c>
      <c r="H3101" s="2" cm="1">
        <f t="array" ref="H3101">IF(ROW()=ROW(Stocks[#Headers])+1, 0, Stocks[[#This Row],[Date]] - INDEX(Stocks[Date], ROW()-ROW(Stocks[#Headers])))</f>
        <v>0</v>
      </c>
    </row>
    <row r="3102" spans="1:8" x14ac:dyDescent="0.3">
      <c r="A3102" s="1">
        <v>45551</v>
      </c>
      <c r="B3102" s="2">
        <v>524.53997800000002</v>
      </c>
      <c r="C3102" s="2">
        <v>534.09997559999999</v>
      </c>
      <c r="D3102" s="2">
        <v>517.40002440000001</v>
      </c>
      <c r="E3102" s="2">
        <v>533.28002930000002</v>
      </c>
      <c r="F3102" s="2">
        <v>532.85021970000003</v>
      </c>
      <c r="G3102" s="2">
        <v>9527600</v>
      </c>
      <c r="H3102" s="2" cm="1">
        <f t="array" ref="H3102">IF(ROW()=ROW(Stocks[#Headers])+1, 0, Stocks[[#This Row],[Date]] - INDEX(Stocks[Date], ROW()-ROW(Stocks[#Headers])))</f>
        <v>0</v>
      </c>
    </row>
    <row r="3103" spans="1:8" x14ac:dyDescent="0.3">
      <c r="A3103" s="1">
        <v>45552</v>
      </c>
      <c r="B3103" s="2">
        <v>537.59997559999999</v>
      </c>
      <c r="C3103" s="2">
        <v>542.09997559999999</v>
      </c>
      <c r="D3103" s="2">
        <v>530.57000730000004</v>
      </c>
      <c r="E3103" s="2">
        <v>536.32000730000004</v>
      </c>
      <c r="F3103" s="2">
        <v>535.88775629999998</v>
      </c>
      <c r="G3103" s="2">
        <v>11690800</v>
      </c>
      <c r="H3103" s="2" cm="1">
        <f t="array" ref="H3103">IF(ROW()=ROW(Stocks[#Headers])+1, 0, Stocks[[#This Row],[Date]] - INDEX(Stocks[Date], ROW()-ROW(Stocks[#Headers])))</f>
        <v>0</v>
      </c>
    </row>
    <row r="3104" spans="1:8" x14ac:dyDescent="0.3">
      <c r="A3104" s="1">
        <v>45553</v>
      </c>
      <c r="B3104" s="2">
        <v>537.07000730000004</v>
      </c>
      <c r="C3104" s="2">
        <v>544.20001219999995</v>
      </c>
      <c r="D3104" s="2">
        <v>533.90002440000001</v>
      </c>
      <c r="E3104" s="2">
        <v>537.95001219999995</v>
      </c>
      <c r="F3104" s="2">
        <v>537.51641849999999</v>
      </c>
      <c r="G3104" s="2">
        <v>10323500</v>
      </c>
      <c r="H3104" s="2" cm="1">
        <f t="array" ref="H3104">IF(ROW()=ROW(Stocks[#Headers])+1, 0, Stocks[[#This Row],[Date]] - INDEX(Stocks[Date], ROW()-ROW(Stocks[#Headers])))</f>
        <v>0</v>
      </c>
    </row>
    <row r="3105" spans="1:8" x14ac:dyDescent="0.3">
      <c r="A3105" s="1">
        <v>45554</v>
      </c>
      <c r="B3105" s="2">
        <v>550</v>
      </c>
      <c r="C3105" s="2">
        <v>562.07000730000004</v>
      </c>
      <c r="D3105" s="2">
        <v>546.52001949999999</v>
      </c>
      <c r="E3105" s="2">
        <v>559.09997559999999</v>
      </c>
      <c r="F3105" s="2">
        <v>558.64935300000002</v>
      </c>
      <c r="G3105" s="2">
        <v>15647000</v>
      </c>
      <c r="H3105" s="2" cm="1">
        <f t="array" ref="H3105">IF(ROW()=ROW(Stocks[#Headers])+1, 0, Stocks[[#This Row],[Date]] - INDEX(Stocks[Date], ROW()-ROW(Stocks[#Headers])))</f>
        <v>0</v>
      </c>
    </row>
    <row r="3106" spans="1:8" x14ac:dyDescent="0.3">
      <c r="A3106" s="1">
        <v>45555</v>
      </c>
      <c r="B3106" s="2">
        <v>560</v>
      </c>
      <c r="C3106" s="2">
        <v>564.5</v>
      </c>
      <c r="D3106" s="2">
        <v>556.29998780000005</v>
      </c>
      <c r="E3106" s="2">
        <v>561.34997559999999</v>
      </c>
      <c r="F3106" s="2">
        <v>560.89752199999998</v>
      </c>
      <c r="G3106" s="2">
        <v>22066800</v>
      </c>
      <c r="H3106" s="2" cm="1">
        <f t="array" ref="H3106">IF(ROW()=ROW(Stocks[#Headers])+1, 0, Stocks[[#This Row],[Date]] - INDEX(Stocks[Date], ROW()-ROW(Stocks[#Headers])))</f>
        <v>0</v>
      </c>
    </row>
    <row r="3107" spans="1:8" x14ac:dyDescent="0.3">
      <c r="A3107" s="1">
        <v>45558</v>
      </c>
      <c r="B3107" s="2">
        <v>569.5</v>
      </c>
      <c r="C3107" s="2">
        <v>573.97998050000001</v>
      </c>
      <c r="D3107" s="2">
        <v>562.4099731</v>
      </c>
      <c r="E3107" s="2">
        <v>564.4099731</v>
      </c>
      <c r="F3107" s="2">
        <v>563.95507810000004</v>
      </c>
      <c r="G3107" s="2">
        <v>12830700</v>
      </c>
      <c r="H3107" s="2" cm="1">
        <f t="array" ref="H3107">IF(ROW()=ROW(Stocks[#Headers])+1, 0, Stocks[[#This Row],[Date]] - INDEX(Stocks[Date], ROW()-ROW(Stocks[#Headers])))</f>
        <v>0</v>
      </c>
    </row>
    <row r="3108" spans="1:8" x14ac:dyDescent="0.3">
      <c r="A3108" s="1">
        <v>45559</v>
      </c>
      <c r="B3108" s="2">
        <v>566.67999269999996</v>
      </c>
      <c r="C3108" s="2">
        <v>567.75</v>
      </c>
      <c r="D3108" s="2">
        <v>554.19000240000003</v>
      </c>
      <c r="E3108" s="2">
        <v>563.33001709999996</v>
      </c>
      <c r="F3108" s="2">
        <v>562.87597659999994</v>
      </c>
      <c r="G3108" s="2">
        <v>12993000</v>
      </c>
      <c r="H3108" s="2" cm="1">
        <f t="array" ref="H3108">IF(ROW()=ROW(Stocks[#Headers])+1, 0, Stocks[[#This Row],[Date]] - INDEX(Stocks[Date], ROW()-ROW(Stocks[#Headers])))</f>
        <v>0</v>
      </c>
    </row>
    <row r="3109" spans="1:8" x14ac:dyDescent="0.3">
      <c r="A3109" s="1">
        <v>45560</v>
      </c>
      <c r="B3109" s="2">
        <v>564.04998780000005</v>
      </c>
      <c r="C3109" s="2">
        <v>576.88000490000002</v>
      </c>
      <c r="D3109" s="2">
        <v>563.71997069999998</v>
      </c>
      <c r="E3109" s="2">
        <v>568.30999759999997</v>
      </c>
      <c r="F3109" s="2">
        <v>567.85192870000003</v>
      </c>
      <c r="G3109" s="2">
        <v>16543400</v>
      </c>
      <c r="H3109" s="2" cm="1">
        <f t="array" ref="H3109">IF(ROW()=ROW(Stocks[#Headers])+1, 0, Stocks[[#This Row],[Date]] - INDEX(Stocks[Date], ROW()-ROW(Stocks[#Headers])))</f>
        <v>0</v>
      </c>
    </row>
    <row r="3110" spans="1:8" x14ac:dyDescent="0.3">
      <c r="A3110" s="1">
        <v>45561</v>
      </c>
      <c r="B3110" s="2">
        <v>575.72998050000001</v>
      </c>
      <c r="C3110" s="2">
        <v>577.40002440000001</v>
      </c>
      <c r="D3110" s="2">
        <v>562.34997559999999</v>
      </c>
      <c r="E3110" s="2">
        <v>567.8400269</v>
      </c>
      <c r="F3110" s="2">
        <v>567.38238530000001</v>
      </c>
      <c r="G3110" s="2">
        <v>14400800</v>
      </c>
      <c r="H3110" s="2" cm="1">
        <f t="array" ref="H3110">IF(ROW()=ROW(Stocks[#Headers])+1, 0, Stocks[[#This Row],[Date]] - INDEX(Stocks[Date], ROW()-ROW(Stocks[#Headers])))</f>
        <v>0</v>
      </c>
    </row>
    <row r="3111" spans="1:8" x14ac:dyDescent="0.3">
      <c r="A3111" s="1">
        <v>45562</v>
      </c>
      <c r="B3111" s="2">
        <v>570.09997559999999</v>
      </c>
      <c r="C3111" s="2">
        <v>570.8400269</v>
      </c>
      <c r="D3111" s="2">
        <v>564.51000980000003</v>
      </c>
      <c r="E3111" s="2">
        <v>567.35998540000003</v>
      </c>
      <c r="F3111" s="2">
        <v>566.90270999999996</v>
      </c>
      <c r="G3111" s="2">
        <v>9398400</v>
      </c>
      <c r="H3111" s="2" cm="1">
        <f t="array" ref="H3111">IF(ROW()=ROW(Stocks[#Headers])+1, 0, Stocks[[#This Row],[Date]] - INDEX(Stocks[Date], ROW()-ROW(Stocks[#Headers])))</f>
        <v>0</v>
      </c>
    </row>
    <row r="3112" spans="1:8" x14ac:dyDescent="0.3">
      <c r="A3112" s="1">
        <v>45565</v>
      </c>
      <c r="B3112" s="2">
        <v>567.70001219999995</v>
      </c>
      <c r="C3112" s="2">
        <v>574.67999269999996</v>
      </c>
      <c r="D3112" s="2">
        <v>564.79998780000005</v>
      </c>
      <c r="E3112" s="2">
        <v>572.44000240000003</v>
      </c>
      <c r="F3112" s="2">
        <v>571.97863770000004</v>
      </c>
      <c r="G3112" s="2">
        <v>12792300</v>
      </c>
      <c r="H3112" s="2" cm="1">
        <f t="array" ref="H3112">IF(ROW()=ROW(Stocks[#Headers])+1, 0, Stocks[[#This Row],[Date]] - INDEX(Stocks[Date], ROW()-ROW(Stocks[#Headers])))</f>
        <v>0</v>
      </c>
    </row>
    <row r="3113" spans="1:8" x14ac:dyDescent="0.3">
      <c r="A3113" s="1">
        <v>45566</v>
      </c>
      <c r="B3113" s="2">
        <v>577.97998050000001</v>
      </c>
      <c r="C3113" s="2">
        <v>583.03997800000002</v>
      </c>
      <c r="D3113" s="2">
        <v>570.09997559999999</v>
      </c>
      <c r="E3113" s="2">
        <v>576.46997069999998</v>
      </c>
      <c r="F3113" s="2">
        <v>576.00537110000005</v>
      </c>
      <c r="G3113" s="2">
        <v>15259300</v>
      </c>
      <c r="H3113" s="2" cm="1">
        <f t="array" ref="H3113">IF(ROW()=ROW(Stocks[#Headers])+1, 0, Stocks[[#This Row],[Date]] - INDEX(Stocks[Date], ROW()-ROW(Stocks[#Headers])))</f>
        <v>0</v>
      </c>
    </row>
    <row r="3114" spans="1:8" x14ac:dyDescent="0.3">
      <c r="A3114" s="1">
        <v>45567</v>
      </c>
      <c r="B3114" s="2">
        <v>574.85998540000003</v>
      </c>
      <c r="C3114" s="2">
        <v>576</v>
      </c>
      <c r="D3114" s="2">
        <v>569.3400269</v>
      </c>
      <c r="E3114" s="2">
        <v>572.80999759999997</v>
      </c>
      <c r="F3114" s="2">
        <v>572.34832759999995</v>
      </c>
      <c r="G3114" s="2">
        <v>6524700</v>
      </c>
      <c r="H3114" s="2" cm="1">
        <f t="array" ref="H3114">IF(ROW()=ROW(Stocks[#Headers])+1, 0, Stocks[[#This Row],[Date]] - INDEX(Stocks[Date], ROW()-ROW(Stocks[#Headers])))</f>
        <v>0</v>
      </c>
    </row>
    <row r="3115" spans="1:8" x14ac:dyDescent="0.3">
      <c r="A3115" s="1">
        <v>45568</v>
      </c>
      <c r="B3115" s="2">
        <v>570.15002440000001</v>
      </c>
      <c r="C3115" s="2">
        <v>583.35998540000003</v>
      </c>
      <c r="D3115" s="2">
        <v>568.72998050000001</v>
      </c>
      <c r="E3115" s="2">
        <v>582.77001949999999</v>
      </c>
      <c r="F3115" s="2">
        <v>582.30029300000001</v>
      </c>
      <c r="G3115" s="2">
        <v>11581000</v>
      </c>
      <c r="H3115" s="2" cm="1">
        <f t="array" ref="H3115">IF(ROW()=ROW(Stocks[#Headers])+1, 0, Stocks[[#This Row],[Date]] - INDEX(Stocks[Date], ROW()-ROW(Stocks[#Headers])))</f>
        <v>0</v>
      </c>
    </row>
    <row r="3116" spans="1:8" x14ac:dyDescent="0.3">
      <c r="A3116" s="1">
        <v>45569</v>
      </c>
      <c r="B3116" s="2">
        <v>583.72998050000001</v>
      </c>
      <c r="C3116" s="2">
        <v>596.84997559999999</v>
      </c>
      <c r="D3116" s="2">
        <v>581.42999269999996</v>
      </c>
      <c r="E3116" s="2">
        <v>595.94000240000003</v>
      </c>
      <c r="F3116" s="2">
        <v>595.45971680000002</v>
      </c>
      <c r="G3116" s="2">
        <v>14169500</v>
      </c>
      <c r="H3116" s="2" cm="1">
        <f t="array" ref="H3116">IF(ROW()=ROW(Stocks[#Headers])+1, 0, Stocks[[#This Row],[Date]] - INDEX(Stocks[Date], ROW()-ROW(Stocks[#Headers])))</f>
        <v>0</v>
      </c>
    </row>
    <row r="3117" spans="1:8" x14ac:dyDescent="0.3">
      <c r="A3117" s="1">
        <v>45572</v>
      </c>
      <c r="B3117" s="2">
        <v>598.21997069999998</v>
      </c>
      <c r="C3117" s="2">
        <v>602.95001219999995</v>
      </c>
      <c r="D3117" s="2">
        <v>584.03997800000002</v>
      </c>
      <c r="E3117" s="2">
        <v>584.78002930000002</v>
      </c>
      <c r="F3117" s="2">
        <v>584.30871579999996</v>
      </c>
      <c r="G3117" s="2">
        <v>12014200</v>
      </c>
      <c r="H3117" s="2" cm="1">
        <f t="array" ref="H3117">IF(ROW()=ROW(Stocks[#Headers])+1, 0, Stocks[[#This Row],[Date]] - INDEX(Stocks[Date], ROW()-ROW(Stocks[#Headers])))</f>
        <v>0</v>
      </c>
    </row>
    <row r="3118" spans="1:8" x14ac:dyDescent="0.3">
      <c r="A3118" s="1">
        <v>45573</v>
      </c>
      <c r="B3118" s="2">
        <v>589.69000240000003</v>
      </c>
      <c r="C3118" s="2">
        <v>593.55999759999997</v>
      </c>
      <c r="D3118" s="2">
        <v>585.96997069999998</v>
      </c>
      <c r="E3118" s="2">
        <v>592.89001459999997</v>
      </c>
      <c r="F3118" s="2">
        <v>592.41217040000004</v>
      </c>
      <c r="G3118" s="2">
        <v>7857400</v>
      </c>
      <c r="H3118" s="2" cm="1">
        <f t="array" ref="H3118">IF(ROW()=ROW(Stocks[#Headers])+1, 0, Stocks[[#This Row],[Date]] - INDEX(Stocks[Date], ROW()-ROW(Stocks[#Headers])))</f>
        <v>0</v>
      </c>
    </row>
    <row r="3119" spans="1:8" x14ac:dyDescent="0.3">
      <c r="A3119" s="1">
        <v>45574</v>
      </c>
      <c r="B3119" s="2">
        <v>593.98999019999997</v>
      </c>
      <c r="C3119" s="2">
        <v>594.39001459999997</v>
      </c>
      <c r="D3119" s="2">
        <v>581.60998540000003</v>
      </c>
      <c r="E3119" s="2">
        <v>590.51000980000003</v>
      </c>
      <c r="F3119" s="2">
        <v>590.03405759999998</v>
      </c>
      <c r="G3119" s="2">
        <v>9529700</v>
      </c>
      <c r="H3119" s="2" cm="1">
        <f t="array" ref="H3119">IF(ROW()=ROW(Stocks[#Headers])+1, 0, Stocks[[#This Row],[Date]] - INDEX(Stocks[Date], ROW()-ROW(Stocks[#Headers])))</f>
        <v>0</v>
      </c>
    </row>
    <row r="3120" spans="1:8" x14ac:dyDescent="0.3">
      <c r="A3120" s="1">
        <v>45575</v>
      </c>
      <c r="B3120" s="2">
        <v>587.57000730000004</v>
      </c>
      <c r="C3120" s="2">
        <v>590.22998050000001</v>
      </c>
      <c r="D3120" s="2">
        <v>582.52001949999999</v>
      </c>
      <c r="E3120" s="2">
        <v>583.83001709999996</v>
      </c>
      <c r="F3120" s="2">
        <v>583.35943599999996</v>
      </c>
      <c r="G3120" s="2">
        <v>7740400</v>
      </c>
      <c r="H3120" s="2" cm="1">
        <f t="array" ref="H3120">IF(ROW()=ROW(Stocks[#Headers])+1, 0, Stocks[[#This Row],[Date]] - INDEX(Stocks[Date], ROW()-ROW(Stocks[#Headers])))</f>
        <v>0</v>
      </c>
    </row>
    <row r="3121" spans="1:8" x14ac:dyDescent="0.3">
      <c r="A3121" s="1">
        <v>45576</v>
      </c>
      <c r="B3121" s="2">
        <v>584.83001709999996</v>
      </c>
      <c r="C3121" s="2">
        <v>591.21002199999998</v>
      </c>
      <c r="D3121" s="2">
        <v>582.71002199999998</v>
      </c>
      <c r="E3121" s="2">
        <v>589.95001219999995</v>
      </c>
      <c r="F3121" s="2">
        <v>589.47454830000004</v>
      </c>
      <c r="G3121" s="2">
        <v>8587100</v>
      </c>
      <c r="H3121" s="2" cm="1">
        <f t="array" ref="H3121">IF(ROW()=ROW(Stocks[#Headers])+1, 0, Stocks[[#This Row],[Date]] - INDEX(Stocks[Date], ROW()-ROW(Stocks[#Headers])))</f>
        <v>0</v>
      </c>
    </row>
    <row r="3122" spans="1:8" x14ac:dyDescent="0.3">
      <c r="A3122" s="1">
        <v>45579</v>
      </c>
      <c r="B3122" s="2">
        <v>594.21997069999998</v>
      </c>
      <c r="C3122" s="2">
        <v>600.09997559999999</v>
      </c>
      <c r="D3122" s="2">
        <v>589.96002199999998</v>
      </c>
      <c r="E3122" s="2">
        <v>590.41998290000004</v>
      </c>
      <c r="F3122" s="2">
        <v>589.94409180000002</v>
      </c>
      <c r="G3122" s="2">
        <v>8252000</v>
      </c>
      <c r="H3122" s="2" cm="1">
        <f t="array" ref="H3122">IF(ROW()=ROW(Stocks[#Headers])+1, 0, Stocks[[#This Row],[Date]] - INDEX(Stocks[Date], ROW()-ROW(Stocks[#Headers])))</f>
        <v>0</v>
      </c>
    </row>
    <row r="3123" spans="1:8" x14ac:dyDescent="0.3">
      <c r="A3123" s="1">
        <v>45580</v>
      </c>
      <c r="B3123" s="2">
        <v>590.1599731</v>
      </c>
      <c r="C3123" s="2">
        <v>590.60998540000003</v>
      </c>
      <c r="D3123" s="2">
        <v>580.14001459999997</v>
      </c>
      <c r="E3123" s="2">
        <v>586.27001949999999</v>
      </c>
      <c r="F3123" s="2">
        <v>585.79748540000003</v>
      </c>
      <c r="G3123" s="2">
        <v>9564200</v>
      </c>
      <c r="H3123" s="2" cm="1">
        <f t="array" ref="H3123">IF(ROW()=ROW(Stocks[#Headers])+1, 0, Stocks[[#This Row],[Date]] - INDEX(Stocks[Date], ROW()-ROW(Stocks[#Headers])))</f>
        <v>0</v>
      </c>
    </row>
    <row r="3124" spans="1:8" x14ac:dyDescent="0.3">
      <c r="A3124" s="1">
        <v>45581</v>
      </c>
      <c r="B3124" s="2">
        <v>581.40002440000001</v>
      </c>
      <c r="C3124" s="2">
        <v>582.08001709999996</v>
      </c>
      <c r="D3124" s="2">
        <v>574.03002930000002</v>
      </c>
      <c r="E3124" s="2">
        <v>576.78997800000002</v>
      </c>
      <c r="F3124" s="2">
        <v>576.32507320000002</v>
      </c>
      <c r="G3124" s="2">
        <v>11268400</v>
      </c>
      <c r="H3124" s="2" cm="1">
        <f t="array" ref="H3124">IF(ROW()=ROW(Stocks[#Headers])+1, 0, Stocks[[#This Row],[Date]] - INDEX(Stocks[Date], ROW()-ROW(Stocks[#Headers])))</f>
        <v>0</v>
      </c>
    </row>
    <row r="3125" spans="1:8" x14ac:dyDescent="0.3">
      <c r="A3125" s="1">
        <v>45582</v>
      </c>
      <c r="B3125" s="2">
        <v>583.33001709999996</v>
      </c>
      <c r="C3125" s="2">
        <v>584.96997069999998</v>
      </c>
      <c r="D3125" s="2">
        <v>575.20001219999995</v>
      </c>
      <c r="E3125" s="2">
        <v>576.92999269999996</v>
      </c>
      <c r="F3125" s="2">
        <v>576.4650269</v>
      </c>
      <c r="G3125" s="2">
        <v>8701200</v>
      </c>
      <c r="H3125" s="2" cm="1">
        <f t="array" ref="H3125">IF(ROW()=ROW(Stocks[#Headers])+1, 0, Stocks[[#This Row],[Date]] - INDEX(Stocks[Date], ROW()-ROW(Stocks[#Headers])))</f>
        <v>0</v>
      </c>
    </row>
    <row r="3126" spans="1:8" x14ac:dyDescent="0.3">
      <c r="A3126" s="1">
        <v>45583</v>
      </c>
      <c r="B3126" s="2">
        <v>581.09997559999999</v>
      </c>
      <c r="C3126" s="2">
        <v>583.96997069999998</v>
      </c>
      <c r="D3126" s="2">
        <v>575.25</v>
      </c>
      <c r="E3126" s="2">
        <v>576.46997069999998</v>
      </c>
      <c r="F3126" s="2">
        <v>576.00537110000005</v>
      </c>
      <c r="G3126" s="2">
        <v>7694300</v>
      </c>
      <c r="H3126" s="2" cm="1">
        <f t="array" ref="H3126">IF(ROW()=ROW(Stocks[#Headers])+1, 0, Stocks[[#This Row],[Date]] - INDEX(Stocks[Date], ROW()-ROW(Stocks[#Headers])))</f>
        <v>0</v>
      </c>
    </row>
    <row r="3127" spans="1:8" x14ac:dyDescent="0.3">
      <c r="A3127" s="1">
        <v>45586</v>
      </c>
      <c r="B3127" s="2">
        <v>576.03002930000002</v>
      </c>
      <c r="C3127" s="2">
        <v>577.23999019999997</v>
      </c>
      <c r="D3127" s="2">
        <v>569.10998540000003</v>
      </c>
      <c r="E3127" s="2">
        <v>575.1599731</v>
      </c>
      <c r="F3127" s="2">
        <v>574.69641109999998</v>
      </c>
      <c r="G3127" s="2">
        <v>8171900</v>
      </c>
      <c r="H3127" s="2" cm="1">
        <f t="array" ref="H3127">IF(ROW()=ROW(Stocks[#Headers])+1, 0, Stocks[[#This Row],[Date]] - INDEX(Stocks[Date], ROW()-ROW(Stocks[#Headers])))</f>
        <v>0</v>
      </c>
    </row>
    <row r="3128" spans="1:8" x14ac:dyDescent="0.3">
      <c r="A3128" s="1">
        <v>45587</v>
      </c>
      <c r="B3128" s="2">
        <v>574.28997800000002</v>
      </c>
      <c r="C3128" s="2">
        <v>583.53002930000002</v>
      </c>
      <c r="D3128" s="2">
        <v>572.11999509999998</v>
      </c>
      <c r="E3128" s="2">
        <v>582.01000980000003</v>
      </c>
      <c r="F3128" s="2">
        <v>581.54095459999996</v>
      </c>
      <c r="G3128" s="2">
        <v>8544500</v>
      </c>
      <c r="H3128" s="2" cm="1">
        <f t="array" ref="H3128">IF(ROW()=ROW(Stocks[#Headers])+1, 0, Stocks[[#This Row],[Date]] - INDEX(Stocks[Date], ROW()-ROW(Stocks[#Headers])))</f>
        <v>0</v>
      </c>
    </row>
    <row r="3129" spans="1:8" x14ac:dyDescent="0.3">
      <c r="A3129" s="1">
        <v>45588</v>
      </c>
      <c r="B3129" s="2">
        <v>579.96997069999998</v>
      </c>
      <c r="C3129" s="2">
        <v>585</v>
      </c>
      <c r="D3129" s="2">
        <v>562.5</v>
      </c>
      <c r="E3129" s="2">
        <v>563.69000240000003</v>
      </c>
      <c r="F3129" s="2">
        <v>563.23565670000005</v>
      </c>
      <c r="G3129" s="2">
        <v>14248400</v>
      </c>
      <c r="H3129" s="2" cm="1">
        <f t="array" ref="H3129">IF(ROW()=ROW(Stocks[#Headers])+1, 0, Stocks[[#This Row],[Date]] - INDEX(Stocks[Date], ROW()-ROW(Stocks[#Headers])))</f>
        <v>0</v>
      </c>
    </row>
    <row r="3130" spans="1:8" x14ac:dyDescent="0.3">
      <c r="A3130" s="1">
        <v>45589</v>
      </c>
      <c r="B3130" s="2">
        <v>567.13000490000002</v>
      </c>
      <c r="C3130" s="2">
        <v>568.88000490000002</v>
      </c>
      <c r="D3130" s="2">
        <v>561.52001949999999</v>
      </c>
      <c r="E3130" s="2">
        <v>567.78002930000002</v>
      </c>
      <c r="F3130" s="2">
        <v>567.32238770000004</v>
      </c>
      <c r="G3130" s="2">
        <v>7184700</v>
      </c>
      <c r="H3130" s="2" cm="1">
        <f t="array" ref="H3130">IF(ROW()=ROW(Stocks[#Headers])+1, 0, Stocks[[#This Row],[Date]] - INDEX(Stocks[Date], ROW()-ROW(Stocks[#Headers])))</f>
        <v>0</v>
      </c>
    </row>
    <row r="3131" spans="1:8" x14ac:dyDescent="0.3">
      <c r="A3131" s="1">
        <v>45590</v>
      </c>
      <c r="B3131" s="2">
        <v>573.92999269999996</v>
      </c>
      <c r="C3131" s="2">
        <v>581.28997800000002</v>
      </c>
      <c r="D3131" s="2">
        <v>571.71997069999998</v>
      </c>
      <c r="E3131" s="2">
        <v>573.25</v>
      </c>
      <c r="F3131" s="2">
        <v>572.78796390000002</v>
      </c>
      <c r="G3131" s="2">
        <v>11337900</v>
      </c>
      <c r="H3131" s="2" cm="1">
        <f t="array" ref="H3131">IF(ROW()=ROW(Stocks[#Headers])+1, 0, Stocks[[#This Row],[Date]] - INDEX(Stocks[Date], ROW()-ROW(Stocks[#Headers])))</f>
        <v>0</v>
      </c>
    </row>
    <row r="3132" spans="1:8" x14ac:dyDescent="0.3">
      <c r="A3132" s="1">
        <v>45593</v>
      </c>
      <c r="B3132" s="2">
        <v>582</v>
      </c>
      <c r="C3132" s="2">
        <v>583.75</v>
      </c>
      <c r="D3132" s="2">
        <v>574.11999509999998</v>
      </c>
      <c r="E3132" s="2">
        <v>578.1599731</v>
      </c>
      <c r="F3132" s="2">
        <v>577.69396970000003</v>
      </c>
      <c r="G3132" s="2">
        <v>10925100</v>
      </c>
      <c r="H3132" s="2" cm="1">
        <f t="array" ref="H3132">IF(ROW()=ROW(Stocks[#Headers])+1, 0, Stocks[[#This Row],[Date]] - INDEX(Stocks[Date], ROW()-ROW(Stocks[#Headers])))</f>
        <v>0</v>
      </c>
    </row>
    <row r="3133" spans="1:8" x14ac:dyDescent="0.3">
      <c r="A3133" s="1">
        <v>45594</v>
      </c>
      <c r="B3133" s="2">
        <v>580.15002440000001</v>
      </c>
      <c r="C3133" s="2">
        <v>593.66998290000004</v>
      </c>
      <c r="D3133" s="2">
        <v>575.40002440000001</v>
      </c>
      <c r="E3133" s="2">
        <v>593.28002930000002</v>
      </c>
      <c r="F3133" s="2">
        <v>592.80187990000002</v>
      </c>
      <c r="G3133" s="2">
        <v>13019100</v>
      </c>
      <c r="H3133" s="2" cm="1">
        <f t="array" ref="H3133">IF(ROW()=ROW(Stocks[#Headers])+1, 0, Stocks[[#This Row],[Date]] - INDEX(Stocks[Date], ROW()-ROW(Stocks[#Headers])))</f>
        <v>0</v>
      </c>
    </row>
    <row r="3134" spans="1:8" x14ac:dyDescent="0.3">
      <c r="A3134" s="1">
        <v>45595</v>
      </c>
      <c r="B3134" s="2">
        <v>600.97998050000001</v>
      </c>
      <c r="C3134" s="2">
        <v>601.20001219999995</v>
      </c>
      <c r="D3134" s="2">
        <v>589.38000490000002</v>
      </c>
      <c r="E3134" s="2">
        <v>591.79998780000005</v>
      </c>
      <c r="F3134" s="2">
        <v>591.32299799999998</v>
      </c>
      <c r="G3134" s="2">
        <v>26864900</v>
      </c>
      <c r="H3134" s="2" cm="1">
        <f t="array" ref="H3134">IF(ROW()=ROW(Stocks[#Headers])+1, 0, Stocks[[#This Row],[Date]] - INDEX(Stocks[Date], ROW()-ROW(Stocks[#Headers])))</f>
        <v>0</v>
      </c>
    </row>
    <row r="3135" spans="1:8" x14ac:dyDescent="0.3">
      <c r="A3135" s="1">
        <v>45596</v>
      </c>
      <c r="B3135" s="2">
        <v>585</v>
      </c>
      <c r="C3135" s="2">
        <v>589.90002440000001</v>
      </c>
      <c r="D3135" s="2">
        <v>563.01000980000003</v>
      </c>
      <c r="E3135" s="2">
        <v>567.58001709999996</v>
      </c>
      <c r="F3135" s="2">
        <v>567.12255860000005</v>
      </c>
      <c r="G3135" s="2">
        <v>26838400</v>
      </c>
      <c r="H3135" s="2" cm="1">
        <f t="array" ref="H3135">IF(ROW()=ROW(Stocks[#Headers])+1, 0, Stocks[[#This Row],[Date]] - INDEX(Stocks[Date], ROW()-ROW(Stocks[#Headers])))</f>
        <v>0</v>
      </c>
    </row>
    <row r="3136" spans="1:8" x14ac:dyDescent="0.3">
      <c r="A3136" s="1">
        <v>45597</v>
      </c>
      <c r="B3136" s="2">
        <v>567.60998540000003</v>
      </c>
      <c r="C3136" s="2">
        <v>573.66998290000004</v>
      </c>
      <c r="D3136" s="2">
        <v>562.55999759999997</v>
      </c>
      <c r="E3136" s="2">
        <v>567.1599731</v>
      </c>
      <c r="F3136" s="2">
        <v>566.70288089999997</v>
      </c>
      <c r="G3136" s="2">
        <v>15303200</v>
      </c>
      <c r="H3136" s="2" cm="1">
        <f t="array" ref="H3136">IF(ROW()=ROW(Stocks[#Headers])+1, 0, Stocks[[#This Row],[Date]] - INDEX(Stocks[Date], ROW()-ROW(Stocks[#Headers])))</f>
        <v>0</v>
      </c>
    </row>
    <row r="3137" spans="1:8" x14ac:dyDescent="0.3">
      <c r="A3137" s="1">
        <v>45600</v>
      </c>
      <c r="B3137" s="2">
        <v>564.09997559999999</v>
      </c>
      <c r="C3137" s="2">
        <v>568.69000240000003</v>
      </c>
      <c r="D3137" s="2">
        <v>557.89001459999997</v>
      </c>
      <c r="E3137" s="2">
        <v>560.67999269999996</v>
      </c>
      <c r="F3137" s="2">
        <v>560.22808840000005</v>
      </c>
      <c r="G3137" s="2">
        <v>12064600</v>
      </c>
      <c r="H3137" s="2" cm="1">
        <f t="array" ref="H3137">IF(ROW()=ROW(Stocks[#Headers])+1, 0, Stocks[[#This Row],[Date]] - INDEX(Stocks[Date], ROW()-ROW(Stocks[#Headers])))</f>
        <v>0</v>
      </c>
    </row>
    <row r="3138" spans="1:8" x14ac:dyDescent="0.3">
      <c r="A3138" s="1">
        <v>45601</v>
      </c>
      <c r="B3138" s="2">
        <v>567.29998780000005</v>
      </c>
      <c r="C3138" s="2">
        <v>573.47998050000001</v>
      </c>
      <c r="D3138" s="2">
        <v>566.66998290000004</v>
      </c>
      <c r="E3138" s="2">
        <v>572.42999269999996</v>
      </c>
      <c r="F3138" s="2">
        <v>571.9686279</v>
      </c>
      <c r="G3138" s="2">
        <v>9775400</v>
      </c>
      <c r="H3138" s="2" cm="1">
        <f t="array" ref="H3138">IF(ROW()=ROW(Stocks[#Headers])+1, 0, Stocks[[#This Row],[Date]] - INDEX(Stocks[Date], ROW()-ROW(Stocks[#Headers])))</f>
        <v>0</v>
      </c>
    </row>
    <row r="3139" spans="1:8" x14ac:dyDescent="0.3">
      <c r="A3139" s="1">
        <v>45602</v>
      </c>
      <c r="B3139" s="2">
        <v>562.75</v>
      </c>
      <c r="C3139" s="2">
        <v>573</v>
      </c>
      <c r="D3139" s="2">
        <v>555.16998290000004</v>
      </c>
      <c r="E3139" s="2">
        <v>572.04998780000005</v>
      </c>
      <c r="F3139" s="2">
        <v>571.58892820000005</v>
      </c>
      <c r="G3139" s="2">
        <v>18305400</v>
      </c>
      <c r="H3139" s="2" cm="1">
        <f t="array" ref="H3139">IF(ROW()=ROW(Stocks[#Headers])+1, 0, Stocks[[#This Row],[Date]] - INDEX(Stocks[Date], ROW()-ROW(Stocks[#Headers])))</f>
        <v>0</v>
      </c>
    </row>
    <row r="3140" spans="1:8" x14ac:dyDescent="0.3">
      <c r="A3140" s="1">
        <v>45603</v>
      </c>
      <c r="B3140" s="2">
        <v>576.89001459999997</v>
      </c>
      <c r="C3140" s="2">
        <v>594.79998780000005</v>
      </c>
      <c r="D3140" s="2">
        <v>575.21002199999998</v>
      </c>
      <c r="E3140" s="2">
        <v>591.70001219999995</v>
      </c>
      <c r="F3140" s="2">
        <v>591.22314449999999</v>
      </c>
      <c r="G3140" s="2">
        <v>14653700</v>
      </c>
      <c r="H3140" s="2" cm="1">
        <f t="array" ref="H3140">IF(ROW()=ROW(Stocks[#Headers])+1, 0, Stocks[[#This Row],[Date]] - INDEX(Stocks[Date], ROW()-ROW(Stocks[#Headers])))</f>
        <v>0</v>
      </c>
    </row>
    <row r="3141" spans="1:8" x14ac:dyDescent="0.3">
      <c r="A3141" s="1">
        <v>45604</v>
      </c>
      <c r="B3141" s="2">
        <v>591.53997800000002</v>
      </c>
      <c r="C3141" s="2">
        <v>593.09997559999999</v>
      </c>
      <c r="D3141" s="2">
        <v>584.52001949999999</v>
      </c>
      <c r="E3141" s="2">
        <v>589.3400269</v>
      </c>
      <c r="F3141" s="2">
        <v>588.8650513</v>
      </c>
      <c r="G3141" s="2">
        <v>9415700</v>
      </c>
      <c r="H3141" s="2" cm="1">
        <f t="array" ref="H3141">IF(ROW()=ROW(Stocks[#Headers])+1, 0, Stocks[[#This Row],[Date]] - INDEX(Stocks[Date], ROW()-ROW(Stocks[#Headers])))</f>
        <v>0</v>
      </c>
    </row>
    <row r="3142" spans="1:8" x14ac:dyDescent="0.3">
      <c r="A3142" s="1">
        <v>45607</v>
      </c>
      <c r="B3142" s="2">
        <v>586.35998540000003</v>
      </c>
      <c r="C3142" s="2">
        <v>587</v>
      </c>
      <c r="D3142" s="2">
        <v>576.51000980000003</v>
      </c>
      <c r="E3142" s="2">
        <v>583.16998290000004</v>
      </c>
      <c r="F3142" s="2">
        <v>582.69995119999999</v>
      </c>
      <c r="G3142" s="2">
        <v>10209100</v>
      </c>
      <c r="H3142" s="2" cm="1">
        <f t="array" ref="H3142">IF(ROW()=ROW(Stocks[#Headers])+1, 0, Stocks[[#This Row],[Date]] - INDEX(Stocks[Date], ROW()-ROW(Stocks[#Headers])))</f>
        <v>0</v>
      </c>
    </row>
    <row r="3143" spans="1:8" x14ac:dyDescent="0.3">
      <c r="A3143" s="1">
        <v>45608</v>
      </c>
      <c r="B3143" s="2">
        <v>588.53997800000002</v>
      </c>
      <c r="C3143" s="2">
        <v>599.6599731</v>
      </c>
      <c r="D3143" s="2">
        <v>580.38000490000002</v>
      </c>
      <c r="E3143" s="2">
        <v>584.82000730000004</v>
      </c>
      <c r="F3143" s="2">
        <v>584.34863280000002</v>
      </c>
      <c r="G3143" s="2">
        <v>16287700</v>
      </c>
      <c r="H3143" s="2" cm="1">
        <f t="array" ref="H3143">IF(ROW()=ROW(Stocks[#Headers])+1, 0, Stocks[[#This Row],[Date]] - INDEX(Stocks[Date], ROW()-ROW(Stocks[#Headers])))</f>
        <v>0</v>
      </c>
    </row>
    <row r="3144" spans="1:8" x14ac:dyDescent="0.3">
      <c r="A3144" s="1">
        <v>45609</v>
      </c>
      <c r="B3144" s="2">
        <v>582.60998540000003</v>
      </c>
      <c r="C3144" s="2">
        <v>585.64001459999997</v>
      </c>
      <c r="D3144" s="2">
        <v>575.16998290000004</v>
      </c>
      <c r="E3144" s="2">
        <v>580</v>
      </c>
      <c r="F3144" s="2">
        <v>579.53253170000005</v>
      </c>
      <c r="G3144" s="2">
        <v>10757600</v>
      </c>
      <c r="H3144" s="2" cm="1">
        <f t="array" ref="H3144">IF(ROW()=ROW(Stocks[#Headers])+1, 0, Stocks[[#This Row],[Date]] - INDEX(Stocks[Date], ROW()-ROW(Stocks[#Headers])))</f>
        <v>0</v>
      </c>
    </row>
    <row r="3145" spans="1:8" x14ac:dyDescent="0.3">
      <c r="A3145" s="1">
        <v>45610</v>
      </c>
      <c r="B3145" s="2">
        <v>577</v>
      </c>
      <c r="C3145" s="2">
        <v>580.76000980000003</v>
      </c>
      <c r="D3145" s="2">
        <v>573.01000980000003</v>
      </c>
      <c r="E3145" s="2">
        <v>577.1599731</v>
      </c>
      <c r="F3145" s="2">
        <v>576.69482419999997</v>
      </c>
      <c r="G3145" s="2">
        <v>11053700</v>
      </c>
      <c r="H3145" s="2" cm="1">
        <f t="array" ref="H3145">IF(ROW()=ROW(Stocks[#Headers])+1, 0, Stocks[[#This Row],[Date]] - INDEX(Stocks[Date], ROW()-ROW(Stocks[#Headers])))</f>
        <v>0</v>
      </c>
    </row>
    <row r="3146" spans="1:8" x14ac:dyDescent="0.3">
      <c r="A3146" s="1">
        <v>45611</v>
      </c>
      <c r="B3146" s="2">
        <v>571.21997069999998</v>
      </c>
      <c r="C3146" s="2">
        <v>572.57000730000004</v>
      </c>
      <c r="D3146" s="2">
        <v>551.5</v>
      </c>
      <c r="E3146" s="2">
        <v>554.08001709999996</v>
      </c>
      <c r="F3146" s="2">
        <v>553.63342290000003</v>
      </c>
      <c r="G3146" s="2">
        <v>17712900</v>
      </c>
      <c r="H3146" s="2" cm="1">
        <f t="array" ref="H3146">IF(ROW()=ROW(Stocks[#Headers])+1, 0, Stocks[[#This Row],[Date]] - INDEX(Stocks[Date], ROW()-ROW(Stocks[#Headers])))</f>
        <v>0</v>
      </c>
    </row>
    <row r="3147" spans="1:8" x14ac:dyDescent="0.3">
      <c r="A3147" s="1">
        <v>45614</v>
      </c>
      <c r="B3147" s="2">
        <v>557.03997800000002</v>
      </c>
      <c r="C3147" s="2">
        <v>559.90002440000001</v>
      </c>
      <c r="D3147" s="2">
        <v>550.0900269</v>
      </c>
      <c r="E3147" s="2">
        <v>554.40002440000001</v>
      </c>
      <c r="F3147" s="2">
        <v>553.95318599999996</v>
      </c>
      <c r="G3147" s="2">
        <v>14346700</v>
      </c>
      <c r="H3147" s="2" cm="1">
        <f t="array" ref="H3147">IF(ROW()=ROW(Stocks[#Headers])+1, 0, Stocks[[#This Row],[Date]] - INDEX(Stocks[Date], ROW()-ROW(Stocks[#Headers])))</f>
        <v>0</v>
      </c>
    </row>
    <row r="3148" spans="1:8" x14ac:dyDescent="0.3">
      <c r="A3148" s="1">
        <v>45615</v>
      </c>
      <c r="B3148" s="2">
        <v>551.85998540000003</v>
      </c>
      <c r="C3148" s="2">
        <v>561.42999269999996</v>
      </c>
      <c r="D3148" s="2">
        <v>550.59997559999999</v>
      </c>
      <c r="E3148" s="2">
        <v>561.0900269</v>
      </c>
      <c r="F3148" s="2">
        <v>560.63781740000002</v>
      </c>
      <c r="G3148" s="2">
        <v>9522400</v>
      </c>
      <c r="H3148" s="2" cm="1">
        <f t="array" ref="H3148">IF(ROW()=ROW(Stocks[#Headers])+1, 0, Stocks[[#This Row],[Date]] - INDEX(Stocks[Date], ROW()-ROW(Stocks[#Headers])))</f>
        <v>0</v>
      </c>
    </row>
    <row r="3149" spans="1:8" x14ac:dyDescent="0.3">
      <c r="A3149" s="1">
        <v>45616</v>
      </c>
      <c r="B3149" s="2">
        <v>562.92999269999996</v>
      </c>
      <c r="C3149" s="2">
        <v>566.34997559999999</v>
      </c>
      <c r="D3149" s="2">
        <v>554.20001219999995</v>
      </c>
      <c r="E3149" s="2">
        <v>565.52001949999999</v>
      </c>
      <c r="F3149" s="2">
        <v>565.06420900000001</v>
      </c>
      <c r="G3149" s="2">
        <v>9797300</v>
      </c>
      <c r="H3149" s="2" cm="1">
        <f t="array" ref="H3149">IF(ROW()=ROW(Stocks[#Headers])+1, 0, Stocks[[#This Row],[Date]] - INDEX(Stocks[Date], ROW()-ROW(Stocks[#Headers])))</f>
        <v>0</v>
      </c>
    </row>
    <row r="3150" spans="1:8" x14ac:dyDescent="0.3">
      <c r="A3150" s="1">
        <v>45617</v>
      </c>
      <c r="B3150" s="2">
        <v>569.52001949999999</v>
      </c>
      <c r="C3150" s="2">
        <v>570</v>
      </c>
      <c r="D3150" s="2">
        <v>549.04998780000005</v>
      </c>
      <c r="E3150" s="2">
        <v>563.0900269</v>
      </c>
      <c r="F3150" s="2">
        <v>562.63616939999997</v>
      </c>
      <c r="G3150" s="2">
        <v>11154700</v>
      </c>
      <c r="H3150" s="2" cm="1">
        <f t="array" ref="H3150">IF(ROW()=ROW(Stocks[#Headers])+1, 0, Stocks[[#This Row],[Date]] - INDEX(Stocks[Date], ROW()-ROW(Stocks[#Headers])))</f>
        <v>0</v>
      </c>
    </row>
    <row r="3151" spans="1:8" x14ac:dyDescent="0.3">
      <c r="A3151" s="1">
        <v>45618</v>
      </c>
      <c r="B3151" s="2">
        <v>563.54998780000005</v>
      </c>
      <c r="C3151" s="2">
        <v>563.83001709999996</v>
      </c>
      <c r="D3151" s="2">
        <v>554.5900269</v>
      </c>
      <c r="E3151" s="2">
        <v>559.14001459999997</v>
      </c>
      <c r="F3151" s="2">
        <v>558.68939209999996</v>
      </c>
      <c r="G3151" s="2">
        <v>9164000</v>
      </c>
      <c r="H3151" s="2" cm="1">
        <f t="array" ref="H3151">IF(ROW()=ROW(Stocks[#Headers])+1, 0, Stocks[[#This Row],[Date]] - INDEX(Stocks[Date], ROW()-ROW(Stocks[#Headers])))</f>
        <v>0</v>
      </c>
    </row>
    <row r="3152" spans="1:8" x14ac:dyDescent="0.3">
      <c r="A3152" s="1">
        <v>45621</v>
      </c>
      <c r="B3152" s="2">
        <v>562.09997559999999</v>
      </c>
      <c r="C3152" s="2">
        <v>572.5900269</v>
      </c>
      <c r="D3152" s="2">
        <v>556.39001459999997</v>
      </c>
      <c r="E3152" s="2">
        <v>565.10998540000003</v>
      </c>
      <c r="F3152" s="2">
        <v>564.65454099999999</v>
      </c>
      <c r="G3152" s="2">
        <v>13599800</v>
      </c>
      <c r="H3152" s="2" cm="1">
        <f t="array" ref="H3152">IF(ROW()=ROW(Stocks[#Headers])+1, 0, Stocks[[#This Row],[Date]] - INDEX(Stocks[Date], ROW()-ROW(Stocks[#Headers])))</f>
        <v>0</v>
      </c>
    </row>
    <row r="3153" spans="1:8" x14ac:dyDescent="0.3">
      <c r="A3153" s="1">
        <v>45622</v>
      </c>
      <c r="B3153" s="2">
        <v>566</v>
      </c>
      <c r="C3153" s="2">
        <v>577.5</v>
      </c>
      <c r="D3153" s="2">
        <v>565.20001219999995</v>
      </c>
      <c r="E3153" s="2">
        <v>573.53997800000002</v>
      </c>
      <c r="F3153" s="2">
        <v>573.07769780000001</v>
      </c>
      <c r="G3153" s="2">
        <v>10356600</v>
      </c>
      <c r="H3153" s="2" cm="1">
        <f t="array" ref="H3153">IF(ROW()=ROW(Stocks[#Headers])+1, 0, Stocks[[#This Row],[Date]] - INDEX(Stocks[Date], ROW()-ROW(Stocks[#Headers])))</f>
        <v>0</v>
      </c>
    </row>
    <row r="3154" spans="1:8" x14ac:dyDescent="0.3">
      <c r="A3154" s="1">
        <v>45623</v>
      </c>
      <c r="B3154" s="2">
        <v>574.89001459999997</v>
      </c>
      <c r="C3154" s="2">
        <v>574.97998050000001</v>
      </c>
      <c r="D3154" s="2">
        <v>564.09997559999999</v>
      </c>
      <c r="E3154" s="2">
        <v>569.20001219999995</v>
      </c>
      <c r="F3154" s="2">
        <v>568.74127199999998</v>
      </c>
      <c r="G3154" s="2">
        <v>7200200</v>
      </c>
      <c r="H3154" s="2" cm="1">
        <f t="array" ref="H3154">IF(ROW()=ROW(Stocks[#Headers])+1, 0, Stocks[[#This Row],[Date]] - INDEX(Stocks[Date], ROW()-ROW(Stocks[#Headers])))</f>
        <v>0</v>
      </c>
    </row>
    <row r="3155" spans="1:8" x14ac:dyDescent="0.3">
      <c r="A3155" s="1">
        <v>45625</v>
      </c>
      <c r="B3155" s="2">
        <v>569</v>
      </c>
      <c r="C3155" s="2">
        <v>578.46002199999998</v>
      </c>
      <c r="D3155" s="2">
        <v>566.90002440000001</v>
      </c>
      <c r="E3155" s="2">
        <v>574.32000730000004</v>
      </c>
      <c r="F3155" s="2">
        <v>573.85711670000001</v>
      </c>
      <c r="G3155" s="2">
        <v>7130500</v>
      </c>
      <c r="H3155" s="2" cm="1">
        <f t="array" ref="H3155">IF(ROW()=ROW(Stocks[#Headers])+1, 0, Stocks[[#This Row],[Date]] - INDEX(Stocks[Date], ROW()-ROW(Stocks[#Headers])))</f>
        <v>0</v>
      </c>
    </row>
    <row r="3156" spans="1:8" x14ac:dyDescent="0.3">
      <c r="A3156" s="1">
        <v>45628</v>
      </c>
      <c r="B3156" s="2">
        <v>577.5</v>
      </c>
      <c r="C3156" s="2">
        <v>594.5</v>
      </c>
      <c r="D3156" s="2">
        <v>575.57000730000004</v>
      </c>
      <c r="E3156" s="2">
        <v>592.83001709999996</v>
      </c>
      <c r="F3156" s="2">
        <v>592.35223389999999</v>
      </c>
      <c r="G3156" s="2">
        <v>12522400</v>
      </c>
      <c r="H3156" s="2" cm="1">
        <f t="array" ref="H3156">IF(ROW()=ROW(Stocks[#Headers])+1, 0, Stocks[[#This Row],[Date]] - INDEX(Stocks[Date], ROW()-ROW(Stocks[#Headers])))</f>
        <v>0</v>
      </c>
    </row>
    <row r="3157" spans="1:8" x14ac:dyDescent="0.3">
      <c r="A3157" s="1">
        <v>45629</v>
      </c>
      <c r="B3157" s="2">
        <v>595</v>
      </c>
      <c r="C3157" s="2">
        <v>614.20001219999995</v>
      </c>
      <c r="D3157" s="2">
        <v>591.25</v>
      </c>
      <c r="E3157" s="2">
        <v>613.65002440000001</v>
      </c>
      <c r="F3157" s="2">
        <v>613.15545650000001</v>
      </c>
      <c r="G3157" s="2">
        <v>14907200</v>
      </c>
      <c r="H3157" s="2" cm="1">
        <f t="array" ref="H3157">IF(ROW()=ROW(Stocks[#Headers])+1, 0, Stocks[[#This Row],[Date]] - INDEX(Stocks[Date], ROW()-ROW(Stocks[#Headers])))</f>
        <v>0</v>
      </c>
    </row>
    <row r="3158" spans="1:8" x14ac:dyDescent="0.3">
      <c r="A3158" s="1">
        <v>45630</v>
      </c>
      <c r="B3158" s="2">
        <v>612.96002199999998</v>
      </c>
      <c r="C3158" s="2">
        <v>617.78002930000002</v>
      </c>
      <c r="D3158" s="2">
        <v>605.09997559999999</v>
      </c>
      <c r="E3158" s="2">
        <v>613.78002930000002</v>
      </c>
      <c r="F3158" s="2">
        <v>613.2853394</v>
      </c>
      <c r="G3158" s="2">
        <v>14697000</v>
      </c>
      <c r="H3158" s="2" cm="1">
        <f t="array" ref="H3158">IF(ROW()=ROW(Stocks[#Headers])+1, 0, Stocks[[#This Row],[Date]] - INDEX(Stocks[Date], ROW()-ROW(Stocks[#Headers])))</f>
        <v>0</v>
      </c>
    </row>
    <row r="3159" spans="1:8" x14ac:dyDescent="0.3">
      <c r="A3159" s="1">
        <v>45631</v>
      </c>
      <c r="B3159" s="2">
        <v>617.08001709999996</v>
      </c>
      <c r="C3159" s="2">
        <v>619.90002440000001</v>
      </c>
      <c r="D3159" s="2">
        <v>607.04998780000005</v>
      </c>
      <c r="E3159" s="2">
        <v>608.92999269999996</v>
      </c>
      <c r="F3159" s="2">
        <v>608.43920900000001</v>
      </c>
      <c r="G3159" s="2">
        <v>8081200</v>
      </c>
      <c r="H3159" s="2" cm="1">
        <f t="array" ref="H3159">IF(ROW()=ROW(Stocks[#Headers])+1, 0, Stocks[[#This Row],[Date]] - INDEX(Stocks[Date], ROW()-ROW(Stocks[#Headers])))</f>
        <v>0</v>
      </c>
    </row>
    <row r="3160" spans="1:8" x14ac:dyDescent="0.3">
      <c r="A3160" s="1">
        <v>45632</v>
      </c>
      <c r="B3160" s="2">
        <v>610.09997559999999</v>
      </c>
      <c r="C3160" s="2">
        <v>629.78997800000002</v>
      </c>
      <c r="D3160" s="2">
        <v>608.53002930000002</v>
      </c>
      <c r="E3160" s="2">
        <v>623.77001949999999</v>
      </c>
      <c r="F3160" s="2">
        <v>623.26727289999997</v>
      </c>
      <c r="G3160" s="2">
        <v>16935500</v>
      </c>
      <c r="H3160" s="2" cm="1">
        <f t="array" ref="H3160">IF(ROW()=ROW(Stocks[#Headers])+1, 0, Stocks[[#This Row],[Date]] - INDEX(Stocks[Date], ROW()-ROW(Stocks[#Headers])))</f>
        <v>0</v>
      </c>
    </row>
    <row r="3161" spans="1:8" x14ac:dyDescent="0.3">
      <c r="A3161" s="1">
        <v>45635</v>
      </c>
      <c r="B3161" s="2">
        <v>623.91998290000004</v>
      </c>
      <c r="C3161" s="2">
        <v>626.40002440000001</v>
      </c>
      <c r="D3161" s="2">
        <v>606.16998290000004</v>
      </c>
      <c r="E3161" s="2">
        <v>613.57000730000004</v>
      </c>
      <c r="F3161" s="2">
        <v>613.07550049999998</v>
      </c>
      <c r="G3161" s="2">
        <v>11426000</v>
      </c>
      <c r="H3161" s="2" cm="1">
        <f t="array" ref="H3161">IF(ROW()=ROW(Stocks[#Headers])+1, 0, Stocks[[#This Row],[Date]] - INDEX(Stocks[Date], ROW()-ROW(Stocks[#Headers])))</f>
        <v>0</v>
      </c>
    </row>
    <row r="3162" spans="1:8" x14ac:dyDescent="0.3">
      <c r="A3162" s="1">
        <v>45636</v>
      </c>
      <c r="B3162" s="2">
        <v>617.55999759999997</v>
      </c>
      <c r="C3162" s="2">
        <v>625.5900269</v>
      </c>
      <c r="D3162" s="2">
        <v>612.73999019999997</v>
      </c>
      <c r="E3162" s="2">
        <v>619.32000730000004</v>
      </c>
      <c r="F3162" s="2">
        <v>618.82086179999999</v>
      </c>
      <c r="G3162" s="2">
        <v>10938900</v>
      </c>
      <c r="H3162" s="2" cm="1">
        <f t="array" ref="H3162">IF(ROW()=ROW(Stocks[#Headers])+1, 0, Stocks[[#This Row],[Date]] - INDEX(Stocks[Date], ROW()-ROW(Stocks[#Headers])))</f>
        <v>0</v>
      </c>
    </row>
    <row r="3163" spans="1:8" x14ac:dyDescent="0.3">
      <c r="A3163" s="1">
        <v>45637</v>
      </c>
      <c r="B3163" s="2">
        <v>623.36999509999998</v>
      </c>
      <c r="C3163" s="2">
        <v>638.40002440000001</v>
      </c>
      <c r="D3163" s="2">
        <v>621.53002930000002</v>
      </c>
      <c r="E3163" s="2">
        <v>632.67999269999996</v>
      </c>
      <c r="F3163" s="2">
        <v>632.1700439</v>
      </c>
      <c r="G3163" s="2">
        <v>10837200</v>
      </c>
      <c r="H3163" s="2" cm="1">
        <f t="array" ref="H3163">IF(ROW()=ROW(Stocks[#Headers])+1, 0, Stocks[[#This Row],[Date]] - INDEX(Stocks[Date], ROW()-ROW(Stocks[#Headers])))</f>
        <v>0</v>
      </c>
    </row>
    <row r="3164" spans="1:8" x14ac:dyDescent="0.3">
      <c r="A3164" s="1">
        <v>45638</v>
      </c>
      <c r="B3164" s="2">
        <v>631.5</v>
      </c>
      <c r="C3164" s="2">
        <v>636.6599731</v>
      </c>
      <c r="D3164" s="2">
        <v>627.21002199999998</v>
      </c>
      <c r="E3164" s="2">
        <v>630.78997800000002</v>
      </c>
      <c r="F3164" s="2">
        <v>630.28155519999996</v>
      </c>
      <c r="G3164" s="2">
        <v>7474700</v>
      </c>
      <c r="H3164" s="2" cm="1">
        <f t="array" ref="H3164">IF(ROW()=ROW(Stocks[#Headers])+1, 0, Stocks[[#This Row],[Date]] - INDEX(Stocks[Date], ROW()-ROW(Stocks[#Headers])))</f>
        <v>0</v>
      </c>
    </row>
    <row r="3165" spans="1:8" x14ac:dyDescent="0.3">
      <c r="A3165" s="1">
        <v>45639</v>
      </c>
      <c r="B3165" s="2">
        <v>627.21997069999998</v>
      </c>
      <c r="C3165" s="2">
        <v>631.08001709999996</v>
      </c>
      <c r="D3165" s="2">
        <v>616.89001459999997</v>
      </c>
      <c r="E3165" s="2">
        <v>620.34997559999999</v>
      </c>
      <c r="F3165" s="2">
        <v>619.84997559999999</v>
      </c>
      <c r="G3165" s="2">
        <v>8453300</v>
      </c>
      <c r="H3165" s="2" cm="1">
        <f t="array" ref="H3165">IF(ROW()=ROW(Stocks[#Headers])+1, 0, Stocks[[#This Row],[Date]] - INDEX(Stocks[Date], ROW()-ROW(Stocks[#Headers])))</f>
        <v>0</v>
      </c>
    </row>
    <row r="3166" spans="1:8" x14ac:dyDescent="0.3">
      <c r="A3166" s="1">
        <v>45642</v>
      </c>
      <c r="B3166" s="2">
        <v>629.97998050000001</v>
      </c>
      <c r="C3166" s="2">
        <v>631.15002440000001</v>
      </c>
      <c r="D3166" s="2">
        <v>618.58001709999996</v>
      </c>
      <c r="E3166" s="2">
        <v>624.23999019999997</v>
      </c>
      <c r="F3166" s="2">
        <v>624.23999019999997</v>
      </c>
      <c r="G3166" s="2">
        <v>10885600</v>
      </c>
      <c r="H3166" s="2" cm="1">
        <f t="array" ref="H3166">IF(ROW()=ROW(Stocks[#Headers])+1, 0, Stocks[[#This Row],[Date]] - INDEX(Stocks[Date], ROW()-ROW(Stocks[#Headers])))</f>
        <v>0</v>
      </c>
    </row>
    <row r="3167" spans="1:8" x14ac:dyDescent="0.3">
      <c r="A3167" s="1">
        <v>45643</v>
      </c>
      <c r="B3167" s="2">
        <v>626.16998290000004</v>
      </c>
      <c r="C3167" s="2">
        <v>632.36999509999998</v>
      </c>
      <c r="D3167" s="2">
        <v>616.53997800000002</v>
      </c>
      <c r="E3167" s="2">
        <v>619.44000240000003</v>
      </c>
      <c r="F3167" s="2">
        <v>619.44000240000003</v>
      </c>
      <c r="G3167" s="2">
        <v>12897800</v>
      </c>
      <c r="H3167" s="2" cm="1">
        <f t="array" ref="H3167">IF(ROW()=ROW(Stocks[#Headers])+1, 0, Stocks[[#This Row],[Date]] - INDEX(Stocks[Date], ROW()-ROW(Stocks[#Headers])))</f>
        <v>0</v>
      </c>
    </row>
    <row r="3168" spans="1:8" x14ac:dyDescent="0.3">
      <c r="A3168" s="1">
        <v>45644</v>
      </c>
      <c r="B3168" s="2">
        <v>621</v>
      </c>
      <c r="C3168" s="2">
        <v>627.35998540000003</v>
      </c>
      <c r="D3168" s="2">
        <v>596.32000730000004</v>
      </c>
      <c r="E3168" s="2">
        <v>597.19000240000003</v>
      </c>
      <c r="F3168" s="2">
        <v>597.19000240000003</v>
      </c>
      <c r="G3168" s="2">
        <v>17075500</v>
      </c>
      <c r="H3168" s="2" cm="1">
        <f t="array" ref="H3168">IF(ROW()=ROW(Stocks[#Headers])+1, 0, Stocks[[#This Row],[Date]] - INDEX(Stocks[Date], ROW()-ROW(Stocks[#Headers])))</f>
        <v>0</v>
      </c>
    </row>
    <row r="3169" spans="1:8" x14ac:dyDescent="0.3">
      <c r="A3169" s="1">
        <v>45645</v>
      </c>
      <c r="B3169" s="2">
        <v>610.39001459999997</v>
      </c>
      <c r="C3169" s="2">
        <v>611.52001949999999</v>
      </c>
      <c r="D3169" s="2">
        <v>595</v>
      </c>
      <c r="E3169" s="2">
        <v>595.57000730000004</v>
      </c>
      <c r="F3169" s="2">
        <v>595.57000730000004</v>
      </c>
      <c r="G3169" s="2">
        <v>14958100</v>
      </c>
      <c r="H3169" s="2" cm="1">
        <f t="array" ref="H3169">IF(ROW()=ROW(Stocks[#Headers])+1, 0, Stocks[[#This Row],[Date]] - INDEX(Stocks[Date], ROW()-ROW(Stocks[#Headers])))</f>
        <v>0</v>
      </c>
    </row>
    <row r="3170" spans="1:8" x14ac:dyDescent="0.3">
      <c r="A3170" s="1">
        <v>45646</v>
      </c>
      <c r="B3170" s="2">
        <v>590.58001709999996</v>
      </c>
      <c r="C3170" s="2">
        <v>603.10998540000003</v>
      </c>
      <c r="D3170" s="2">
        <v>580</v>
      </c>
      <c r="E3170" s="2">
        <v>585.25</v>
      </c>
      <c r="F3170" s="2">
        <v>585.25</v>
      </c>
      <c r="G3170" s="2">
        <v>48989400</v>
      </c>
      <c r="H3170" s="2" cm="1">
        <f t="array" ref="H3170">IF(ROW()=ROW(Stocks[#Headers])+1, 0, Stocks[[#This Row],[Date]] - INDEX(Stocks[Date], ROW()-ROW(Stocks[#Headers])))</f>
        <v>0</v>
      </c>
    </row>
    <row r="3171" spans="1:8" x14ac:dyDescent="0.3">
      <c r="A3171" s="1">
        <v>45649</v>
      </c>
      <c r="B3171" s="2">
        <v>589.59997559999999</v>
      </c>
      <c r="C3171" s="2">
        <v>601.0900269</v>
      </c>
      <c r="D3171" s="2">
        <v>586.25</v>
      </c>
      <c r="E3171" s="2">
        <v>599.84997559999999</v>
      </c>
      <c r="F3171" s="2">
        <v>599.84997559999999</v>
      </c>
      <c r="G3171" s="2">
        <v>10205800</v>
      </c>
      <c r="H3171" s="2" cm="1">
        <f t="array" ref="H3171">IF(ROW()=ROW(Stocks[#Headers])+1, 0, Stocks[[#This Row],[Date]] - INDEX(Stocks[Date], ROW()-ROW(Stocks[#Headers])))</f>
        <v>0</v>
      </c>
    </row>
    <row r="3172" spans="1:8" x14ac:dyDescent="0.3">
      <c r="A3172" s="1">
        <v>45650</v>
      </c>
      <c r="B3172" s="2">
        <v>602.71997069999998</v>
      </c>
      <c r="C3172" s="2">
        <v>607.98999019999997</v>
      </c>
      <c r="D3172" s="2">
        <v>599.28002930000002</v>
      </c>
      <c r="E3172" s="2">
        <v>607.75</v>
      </c>
      <c r="F3172" s="2">
        <v>607.75</v>
      </c>
      <c r="G3172" s="2">
        <v>4726100</v>
      </c>
      <c r="H3172" s="2" cm="1">
        <f t="array" ref="H3172">IF(ROW()=ROW(Stocks[#Headers])+1, 0, Stocks[[#This Row],[Date]] - INDEX(Stocks[Date], ROW()-ROW(Stocks[#Headers])))</f>
        <v>0</v>
      </c>
    </row>
    <row r="3173" spans="1:8" x14ac:dyDescent="0.3">
      <c r="A3173" s="1">
        <v>45652</v>
      </c>
      <c r="B3173" s="2">
        <v>605.47998050000001</v>
      </c>
      <c r="C3173" s="2">
        <v>606.29998780000005</v>
      </c>
      <c r="D3173" s="2">
        <v>598.94000240000003</v>
      </c>
      <c r="E3173" s="2">
        <v>603.34997559999999</v>
      </c>
      <c r="F3173" s="2">
        <v>603.34997559999999</v>
      </c>
      <c r="G3173" s="2">
        <v>6081400</v>
      </c>
      <c r="H3173" s="2" cm="1">
        <f t="array" ref="H3173">IF(ROW()=ROW(Stocks[#Headers])+1, 0, Stocks[[#This Row],[Date]] - INDEX(Stocks[Date], ROW()-ROW(Stocks[#Headers])))</f>
        <v>0</v>
      </c>
    </row>
    <row r="3174" spans="1:8" x14ac:dyDescent="0.3">
      <c r="A3174" s="1">
        <v>45653</v>
      </c>
      <c r="B3174" s="2">
        <v>599.4099731</v>
      </c>
      <c r="C3174" s="2">
        <v>601.84997559999999</v>
      </c>
      <c r="D3174" s="2">
        <v>589.79998780000005</v>
      </c>
      <c r="E3174" s="2">
        <v>599.80999759999997</v>
      </c>
      <c r="F3174" s="2">
        <v>599.80999759999997</v>
      </c>
      <c r="G3174" s="2">
        <v>8084200</v>
      </c>
      <c r="H3174" s="2" cm="1">
        <f t="array" ref="H3174">IF(ROW()=ROW(Stocks[#Headers])+1, 0, Stocks[[#This Row],[Date]] - INDEX(Stocks[Date], ROW()-ROW(Stocks[#Headers])))</f>
        <v>0</v>
      </c>
    </row>
    <row r="3175" spans="1:8" x14ac:dyDescent="0.3">
      <c r="A3175" s="1">
        <v>45656</v>
      </c>
      <c r="B3175" s="2">
        <v>588.75</v>
      </c>
      <c r="C3175" s="2">
        <v>596.94000240000003</v>
      </c>
      <c r="D3175" s="2">
        <v>585.58001709999996</v>
      </c>
      <c r="E3175" s="2">
        <v>591.23999019999997</v>
      </c>
      <c r="F3175" s="2">
        <v>591.23999019999997</v>
      </c>
      <c r="G3175" s="2">
        <v>7025900</v>
      </c>
      <c r="H3175" s="2" cm="1">
        <f t="array" ref="H3175">IF(ROW()=ROW(Stocks[#Headers])+1, 0, Stocks[[#This Row],[Date]] - INDEX(Stocks[Date], ROW()-ROW(Stocks[#Headers])))</f>
        <v>0</v>
      </c>
    </row>
    <row r="3176" spans="1:8" x14ac:dyDescent="0.3">
      <c r="A3176" s="1">
        <v>45657</v>
      </c>
      <c r="B3176" s="2">
        <v>592.27001949999999</v>
      </c>
      <c r="C3176" s="2">
        <v>593.96997069999998</v>
      </c>
      <c r="D3176" s="2">
        <v>583.84997559999999</v>
      </c>
      <c r="E3176" s="2">
        <v>585.51000980000003</v>
      </c>
      <c r="F3176" s="2">
        <v>585.51000980000003</v>
      </c>
      <c r="G3176" s="2">
        <v>6019500</v>
      </c>
      <c r="H3176" s="2" cm="1">
        <f t="array" ref="H3176">IF(ROW()=ROW(Stocks[#Headers])+1, 0, Stocks[[#This Row],[Date]] - INDEX(Stocks[Date], ROW()-ROW(Stocks[#Headers])))</f>
        <v>0</v>
      </c>
    </row>
    <row r="3177" spans="1:8" x14ac:dyDescent="0.3">
      <c r="A3177" s="1">
        <v>45659</v>
      </c>
      <c r="B3177" s="2">
        <v>589.71997069999998</v>
      </c>
      <c r="C3177" s="2">
        <v>604.9099731</v>
      </c>
      <c r="D3177" s="2">
        <v>587.82000730000004</v>
      </c>
      <c r="E3177" s="2">
        <v>599.23999019999997</v>
      </c>
      <c r="F3177" s="2">
        <v>599.23999019999997</v>
      </c>
      <c r="G3177" s="2">
        <v>12682300</v>
      </c>
      <c r="H3177" s="2" cm="1">
        <f t="array" ref="H3177">IF(ROW()=ROW(Stocks[#Headers])+1, 0, Stocks[[#This Row],[Date]] - INDEX(Stocks[Date], ROW()-ROW(Stocks[#Headers])))</f>
        <v>0</v>
      </c>
    </row>
    <row r="3178" spans="1:8" x14ac:dyDescent="0.3">
      <c r="A3178" s="1">
        <v>45660</v>
      </c>
      <c r="B3178" s="2">
        <v>604.76000980000003</v>
      </c>
      <c r="C3178" s="2">
        <v>609.5</v>
      </c>
      <c r="D3178" s="2">
        <v>596.4099731</v>
      </c>
      <c r="E3178" s="2">
        <v>604.63000490000002</v>
      </c>
      <c r="F3178" s="2">
        <v>604.63000490000002</v>
      </c>
      <c r="G3178" s="2">
        <v>11436800</v>
      </c>
      <c r="H3178" s="2" cm="1">
        <f t="array" ref="H3178">IF(ROW()=ROW(Stocks[#Headers])+1, 0, Stocks[[#This Row],[Date]] - INDEX(Stocks[Date], ROW()-ROW(Stocks[#Headers])))</f>
        <v>0</v>
      </c>
    </row>
    <row r="3179" spans="1:8" x14ac:dyDescent="0.3">
      <c r="A3179" s="1">
        <v>45663</v>
      </c>
      <c r="B3179" s="2">
        <v>611.83001709999996</v>
      </c>
      <c r="C3179" s="2">
        <v>630.98999019999997</v>
      </c>
      <c r="D3179" s="2">
        <v>605.61999509999998</v>
      </c>
      <c r="E3179" s="2">
        <v>630.20001219999995</v>
      </c>
      <c r="F3179" s="2">
        <v>630.20001219999995</v>
      </c>
      <c r="G3179" s="2">
        <v>14560800</v>
      </c>
      <c r="H3179" s="2" cm="1">
        <f t="array" ref="H3179">IF(ROW()=ROW(Stocks[#Headers])+1, 0, Stocks[[#This Row],[Date]] - INDEX(Stocks[Date], ROW()-ROW(Stocks[#Headers])))</f>
        <v>0</v>
      </c>
    </row>
    <row r="3180" spans="1:8" x14ac:dyDescent="0.3">
      <c r="A3180" s="1">
        <v>45664</v>
      </c>
      <c r="B3180" s="2">
        <v>631.70001219999995</v>
      </c>
      <c r="C3180" s="2">
        <v>632.09997559999999</v>
      </c>
      <c r="D3180" s="2">
        <v>608.22998050000001</v>
      </c>
      <c r="E3180" s="2">
        <v>617.89001459999997</v>
      </c>
      <c r="F3180" s="2">
        <v>617.89001459999997</v>
      </c>
      <c r="G3180" s="2">
        <v>12071500</v>
      </c>
      <c r="H3180" s="2" cm="1">
        <f t="array" ref="H3180">IF(ROW()=ROW(Stocks[#Headers])+1, 0, Stocks[[#This Row],[Date]] - INDEX(Stocks[Date], ROW()-ROW(Stocks[#Headers])))</f>
        <v>0</v>
      </c>
    </row>
    <row r="3181" spans="1:8" x14ac:dyDescent="0.3">
      <c r="A3181" s="1">
        <v>45665</v>
      </c>
      <c r="B3181" s="2">
        <v>613.40002440000001</v>
      </c>
      <c r="C3181" s="2">
        <v>616.44000240000003</v>
      </c>
      <c r="D3181" s="2">
        <v>602.78997800000002</v>
      </c>
      <c r="E3181" s="2">
        <v>610.71997069999998</v>
      </c>
      <c r="F3181" s="2">
        <v>610.71997069999998</v>
      </c>
      <c r="G3181" s="2">
        <v>10085800</v>
      </c>
      <c r="H3181" s="2" cm="1">
        <f t="array" ref="H3181">IF(ROW()=ROW(Stocks[#Headers])+1, 0, Stocks[[#This Row],[Date]] - INDEX(Stocks[Date], ROW()-ROW(Stocks[#Headers])))</f>
        <v>0</v>
      </c>
    </row>
    <row r="3182" spans="1:8" x14ac:dyDescent="0.3">
      <c r="A3182" s="1">
        <v>45667</v>
      </c>
      <c r="B3182" s="2">
        <v>610.03002930000002</v>
      </c>
      <c r="C3182" s="2">
        <v>629.9099731</v>
      </c>
      <c r="D3182" s="2">
        <v>597.3400269</v>
      </c>
      <c r="E3182" s="2">
        <v>615.85998540000003</v>
      </c>
      <c r="F3182" s="2">
        <v>615.85998540000003</v>
      </c>
      <c r="G3182" s="2">
        <v>19256600</v>
      </c>
      <c r="H3182" s="2" cm="1">
        <f t="array" ref="H3182">IF(ROW()=ROW(Stocks[#Headers])+1, 0, Stocks[[#This Row],[Date]] - INDEX(Stocks[Date], ROW()-ROW(Stocks[#Headers])))</f>
        <v>0</v>
      </c>
    </row>
    <row r="3183" spans="1:8" x14ac:dyDescent="0.3">
      <c r="A3183" s="1">
        <v>45670</v>
      </c>
      <c r="B3183" s="2">
        <v>607.09997559999999</v>
      </c>
      <c r="C3183" s="2">
        <v>608.96997069999998</v>
      </c>
      <c r="D3183" s="2">
        <v>598.45001219999995</v>
      </c>
      <c r="E3183" s="2">
        <v>608.33001709999996</v>
      </c>
      <c r="F3183" s="2">
        <v>608.33001709999996</v>
      </c>
      <c r="G3183" s="2">
        <v>10785000</v>
      </c>
      <c r="H3183" s="2" cm="1">
        <f t="array" ref="H3183">IF(ROW()=ROW(Stocks[#Headers])+1, 0, Stocks[[#This Row],[Date]] - INDEX(Stocks[Date], ROW()-ROW(Stocks[#Headers])))</f>
        <v>0</v>
      </c>
    </row>
    <row r="3184" spans="1:8" x14ac:dyDescent="0.3">
      <c r="A3184" s="1">
        <v>45671</v>
      </c>
      <c r="B3184" s="2">
        <v>605.07000730000004</v>
      </c>
      <c r="C3184" s="2">
        <v>605.48999019999997</v>
      </c>
      <c r="D3184" s="2">
        <v>588.54998780000005</v>
      </c>
      <c r="E3184" s="2">
        <v>594.25</v>
      </c>
      <c r="F3184" s="2">
        <v>594.25</v>
      </c>
      <c r="G3184" s="2">
        <v>13598000</v>
      </c>
      <c r="H3184" s="2" cm="1">
        <f t="array" ref="H3184">IF(ROW()=ROW(Stocks[#Headers])+1, 0, Stocks[[#This Row],[Date]] - INDEX(Stocks[Date], ROW()-ROW(Stocks[#Headers])))</f>
        <v>0</v>
      </c>
    </row>
    <row r="3185" spans="1:8" x14ac:dyDescent="0.3">
      <c r="A3185" s="1">
        <v>45672</v>
      </c>
      <c r="B3185" s="2">
        <v>610.21002199999998</v>
      </c>
      <c r="C3185" s="2">
        <v>622.46002199999998</v>
      </c>
      <c r="D3185" s="2">
        <v>606.5</v>
      </c>
      <c r="E3185" s="2">
        <v>617.11999509999998</v>
      </c>
      <c r="F3185" s="2">
        <v>617.11999509999998</v>
      </c>
      <c r="G3185" s="2">
        <v>15524300</v>
      </c>
      <c r="H3185" s="2" cm="1">
        <f t="array" ref="H3185">IF(ROW()=ROW(Stocks[#Headers])+1, 0, Stocks[[#This Row],[Date]] - INDEX(Stocks[Date], ROW()-ROW(Stocks[#Headers])))</f>
        <v>0</v>
      </c>
    </row>
    <row r="3186" spans="1:8" x14ac:dyDescent="0.3">
      <c r="A3186" s="1">
        <v>45673</v>
      </c>
      <c r="B3186" s="2">
        <v>611.5</v>
      </c>
      <c r="C3186" s="2">
        <v>616.25</v>
      </c>
      <c r="D3186" s="2">
        <v>609.71002199999998</v>
      </c>
      <c r="E3186" s="2">
        <v>611.29998780000005</v>
      </c>
      <c r="F3186" s="2">
        <v>611.29998780000005</v>
      </c>
      <c r="G3186" s="2">
        <v>8355300</v>
      </c>
      <c r="H3186" s="2" cm="1">
        <f t="array" ref="H3186">IF(ROW()=ROW(Stocks[#Headers])+1, 0, Stocks[[#This Row],[Date]] - INDEX(Stocks[Date], ROW()-ROW(Stocks[#Headers])))</f>
        <v>0</v>
      </c>
    </row>
    <row r="3187" spans="1:8" x14ac:dyDescent="0.3">
      <c r="A3187" s="1">
        <v>45674</v>
      </c>
      <c r="B3187" s="2">
        <v>624.04998780000005</v>
      </c>
      <c r="C3187" s="2">
        <v>624.96997069999998</v>
      </c>
      <c r="D3187" s="2">
        <v>603.66998290000004</v>
      </c>
      <c r="E3187" s="2">
        <v>612.77001949999999</v>
      </c>
      <c r="F3187" s="2">
        <v>612.77001949999999</v>
      </c>
      <c r="G3187" s="2">
        <v>17244000</v>
      </c>
      <c r="H3187" s="2" cm="1">
        <f t="array" ref="H3187">IF(ROW()=ROW(Stocks[#Headers])+1, 0, Stocks[[#This Row],[Date]] - INDEX(Stocks[Date], ROW()-ROW(Stocks[#Headers])))</f>
        <v>0</v>
      </c>
    </row>
  </sheetData>
  <sortState xmlns:xlrd2="http://schemas.microsoft.com/office/spreadsheetml/2017/richdata2" ref="A2:G3187">
    <sortCondition ref="A1:A3187"/>
  </sortState>
  <conditionalFormatting sqref="A1:XFD1048576">
    <cfRule type="containsBlanks" priority="1">
      <formula>LEN(TRIM(A1))=0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68581-AEA9-4C8A-86E7-3EDDABBEA1C6}">
  <dimension ref="A1:D23"/>
  <sheetViews>
    <sheetView tabSelected="1" zoomScaleNormal="100" workbookViewId="0">
      <selection activeCell="L15" sqref="L15"/>
    </sheetView>
  </sheetViews>
  <sheetFormatPr defaultRowHeight="14.4" x14ac:dyDescent="0.3"/>
  <cols>
    <col min="1" max="1" width="16.77734375" customWidth="1"/>
    <col min="2" max="2" width="23.44140625" customWidth="1"/>
    <col min="3" max="3" width="24.44140625" customWidth="1"/>
  </cols>
  <sheetData>
    <row r="1" spans="1:4" ht="20.399999999999999" thickBot="1" x14ac:dyDescent="0.45">
      <c r="A1" s="3" t="s">
        <v>34</v>
      </c>
      <c r="C1" s="5" t="s">
        <v>36</v>
      </c>
    </row>
    <row r="2" spans="1:4" ht="15" thickTop="1" x14ac:dyDescent="0.3">
      <c r="A2" s="4" t="s">
        <v>7</v>
      </c>
      <c r="B2" s="4">
        <f>ROWS(Stocks[Date])</f>
        <v>3186</v>
      </c>
      <c r="C2" s="4" t="s">
        <v>28</v>
      </c>
      <c r="D2" s="4" cm="1">
        <f t="array" ref="D2">SUMPRODUCT(--(Stocks[High] &lt; Stocks[Low]))</f>
        <v>0</v>
      </c>
    </row>
    <row r="3" spans="1:4" x14ac:dyDescent="0.3">
      <c r="A3" s="4" t="s">
        <v>8</v>
      </c>
      <c r="B3" s="4">
        <f>MIN(Stocks[Date])</f>
        <v>41047</v>
      </c>
      <c r="C3" s="4" t="s">
        <v>29</v>
      </c>
      <c r="D3" s="4" cm="1">
        <f t="array" ref="D3">SUMPRODUCT(--((Stocks[Close] &lt; Stocks[Low]) + (Stocks[Close] &gt; Stocks[High]) &gt; 0))</f>
        <v>0</v>
      </c>
    </row>
    <row r="4" spans="1:4" x14ac:dyDescent="0.3">
      <c r="A4" s="4" t="s">
        <v>9</v>
      </c>
      <c r="B4" s="4">
        <f>MAX(Stocks[Date])</f>
        <v>45674</v>
      </c>
      <c r="C4" s="4" t="s">
        <v>30</v>
      </c>
      <c r="D4" s="4">
        <f>COUNTIF(Stocks[Volume],"&lt;0")</f>
        <v>0</v>
      </c>
    </row>
    <row r="5" spans="1:4" x14ac:dyDescent="0.3">
      <c r="A5" s="4" t="s">
        <v>10</v>
      </c>
      <c r="B5" s="4">
        <f>COUNTBLANK(Stocks[Date])</f>
        <v>0</v>
      </c>
      <c r="C5" s="4" t="s">
        <v>31</v>
      </c>
      <c r="D5" s="4">
        <f>COUNTIF(Stocks[Volume],0)</f>
        <v>0</v>
      </c>
    </row>
    <row r="6" spans="1:4" ht="20.399999999999999" thickBot="1" x14ac:dyDescent="0.35">
      <c r="A6" s="4" t="s">
        <v>11</v>
      </c>
      <c r="B6" s="4">
        <f>COUNTBLANK(Stocks[Adj Close])</f>
        <v>0</v>
      </c>
      <c r="C6" s="6" t="s">
        <v>37</v>
      </c>
    </row>
    <row r="7" spans="1:4" ht="15" thickTop="1" x14ac:dyDescent="0.3">
      <c r="A7" s="4" t="s">
        <v>12</v>
      </c>
      <c r="B7" s="4">
        <f>COUNTBLANK(Stocks[Close])</f>
        <v>0</v>
      </c>
      <c r="C7" s="4" t="s">
        <v>33</v>
      </c>
      <c r="D7" s="4" cm="1">
        <f t="array" ref="D7">SUMPRODUCT(--(WEEKDAY(Stocks[Date],2)&gt;5))</f>
        <v>0</v>
      </c>
    </row>
    <row r="8" spans="1:4" x14ac:dyDescent="0.3">
      <c r="A8" s="4" t="s">
        <v>13</v>
      </c>
      <c r="B8" s="4">
        <f>COUNTBLANK(Stocks[Open])</f>
        <v>0</v>
      </c>
    </row>
    <row r="9" spans="1:4" x14ac:dyDescent="0.3">
      <c r="A9" s="4" t="s">
        <v>14</v>
      </c>
      <c r="B9" s="4">
        <f>COUNTBLANK(Stocks[High])</f>
        <v>0</v>
      </c>
    </row>
    <row r="10" spans="1:4" x14ac:dyDescent="0.3">
      <c r="A10" s="4" t="s">
        <v>15</v>
      </c>
      <c r="B10" s="4">
        <f>COUNTBLANK(Stocks[Low])</f>
        <v>0</v>
      </c>
    </row>
    <row r="11" spans="1:4" x14ac:dyDescent="0.3">
      <c r="A11" s="4" t="s">
        <v>16</v>
      </c>
      <c r="B11" s="4">
        <f>COUNTBLANK(Stocks[Volume])</f>
        <v>0</v>
      </c>
    </row>
    <row r="12" spans="1:4" x14ac:dyDescent="0.3">
      <c r="A12" t="s">
        <v>17</v>
      </c>
      <c r="B12" s="4">
        <f>ROWS(Stocks[Date]) - COUNTA(_xlfn.UNIQUE(Stocks[Date]))</f>
        <v>0</v>
      </c>
    </row>
    <row r="13" spans="1:4" ht="20.399999999999999" thickBot="1" x14ac:dyDescent="0.45">
      <c r="A13" s="5" t="s">
        <v>35</v>
      </c>
    </row>
    <row r="14" spans="1:4" ht="15" thickTop="1" x14ac:dyDescent="0.3">
      <c r="A14" s="4" t="s">
        <v>18</v>
      </c>
      <c r="B14" s="4">
        <f>MIN(Stocks[Open])</f>
        <v>18.079999919999999</v>
      </c>
    </row>
    <row r="15" spans="1:4" x14ac:dyDescent="0.3">
      <c r="A15" s="4" t="s">
        <v>19</v>
      </c>
      <c r="B15" s="4">
        <f>MAX(Stocks[Open])</f>
        <v>631.70001219999995</v>
      </c>
    </row>
    <row r="16" spans="1:4" x14ac:dyDescent="0.3">
      <c r="A16" s="4" t="s">
        <v>20</v>
      </c>
      <c r="B16" s="4">
        <f>MIN(Stocks[High])</f>
        <v>18.270000459999999</v>
      </c>
    </row>
    <row r="17" spans="1:2" x14ac:dyDescent="0.3">
      <c r="A17" s="4" t="s">
        <v>21</v>
      </c>
      <c r="B17" s="4">
        <f>MAX(Stocks[High])</f>
        <v>638.40002440000001</v>
      </c>
    </row>
    <row r="18" spans="1:2" x14ac:dyDescent="0.3">
      <c r="A18" s="4" t="s">
        <v>22</v>
      </c>
      <c r="B18" s="4">
        <f>MIN(Stocks[Low])</f>
        <v>17.549999239999998</v>
      </c>
    </row>
    <row r="19" spans="1:2" x14ac:dyDescent="0.3">
      <c r="A19" s="4" t="s">
        <v>23</v>
      </c>
      <c r="B19" s="4">
        <f>MAX(Stocks[Low])</f>
        <v>627.21002199999998</v>
      </c>
    </row>
    <row r="20" spans="1:2" x14ac:dyDescent="0.3">
      <c r="A20" s="4" t="s">
        <v>24</v>
      </c>
      <c r="B20" s="4">
        <f>MIN(Stocks[Close])</f>
        <v>17.729999540000001</v>
      </c>
    </row>
    <row r="21" spans="1:2" x14ac:dyDescent="0.3">
      <c r="A21" s="4" t="s">
        <v>25</v>
      </c>
      <c r="B21" s="4">
        <f>MAX(Stocks[Close])</f>
        <v>632.67999269999996</v>
      </c>
    </row>
    <row r="22" spans="1:2" x14ac:dyDescent="0.3">
      <c r="A22" s="4" t="s">
        <v>26</v>
      </c>
      <c r="B22" s="4">
        <f>MIN(Stocks[Volume])</f>
        <v>4726100</v>
      </c>
    </row>
    <row r="23" spans="1:2" x14ac:dyDescent="0.3">
      <c r="A23" s="4" t="s">
        <v>27</v>
      </c>
      <c r="B23" s="4">
        <f>MAX(Stocks[Volume])</f>
        <v>573576400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Data Visualization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sohitha Kommineni</dc:creator>
  <cp:lastModifiedBy>sohitha Kommineni</cp:lastModifiedBy>
  <dcterms:created xsi:type="dcterms:W3CDTF">2025-08-23T18:25:35Z</dcterms:created>
  <dcterms:modified xsi:type="dcterms:W3CDTF">2025-08-23T20:12:39Z</dcterms:modified>
</cp:coreProperties>
</file>