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Script\Data\64 KB\"/>
    </mc:Choice>
  </mc:AlternateContent>
  <xr:revisionPtr revIDLastSave="0" documentId="13_ncr:1_{DC121DF5-335F-4333-BD1C-F89C896026AD}" xr6:coauthVersionLast="47" xr6:coauthVersionMax="47" xr10:uidLastSave="{00000000-0000-0000-0000-000000000000}"/>
  <bookViews>
    <workbookView xWindow="10935" yWindow="2775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  <c r="F4" i="7"/>
  <c r="F5" i="7"/>
  <c r="F6" i="7"/>
  <c r="F7" i="7"/>
  <c r="F8" i="7"/>
  <c r="F9" i="7"/>
  <c r="F10" i="7"/>
  <c r="F11" i="7"/>
  <c r="F12" i="7"/>
</calcChain>
</file>

<file path=xl/sharedStrings.xml><?xml version="1.0" encoding="utf-8"?>
<sst xmlns="http://schemas.openxmlformats.org/spreadsheetml/2006/main" count="100" uniqueCount="48">
  <si>
    <t>Algorithm</t>
  </si>
  <si>
    <t>TEA</t>
  </si>
  <si>
    <t>XTEA</t>
  </si>
  <si>
    <t>PRESENT</t>
  </si>
  <si>
    <t>Lightweight AES</t>
  </si>
  <si>
    <t>SIMON</t>
  </si>
  <si>
    <t>SPECK</t>
  </si>
  <si>
    <t>Triple DES</t>
  </si>
  <si>
    <t>RSA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</si>
  <si>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</si>
  <si>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</si>
  <si>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</si>
  <si>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</si>
  <si>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</si>
  <si>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</si>
  <si>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</si>
  <si>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</si>
  <si>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</si>
  <si>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</si>
  <si>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</si>
  <si>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</si>
  <si>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</si>
  <si>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</si>
  <si>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</si>
  <si>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</si>
  <si>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</si>
  <si>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</si>
  <si>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</si>
  <si>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2003), 
(Ghosh, 2020)</t>
  </si>
  <si>
    <t>(Srinivasa Rao, 2015)</t>
  </si>
  <si>
    <t>(Zhang et al., 2013)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</si>
  <si>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</si>
  <si>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</si>
  <si>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</si>
  <si>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</si>
  <si>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</si>
  <si>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</si>
  <si>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</si>
  <si>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</si>
  <si>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</si>
  <si>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Data Buffer Size (KB)</t>
  </si>
  <si>
    <t>Data size
(KB)</t>
  </si>
  <si>
    <t>Total Memory Usage 
(byte)</t>
  </si>
  <si>
    <t>Exclude Data
(byte)</t>
  </si>
  <si>
    <t>Encryption Time (s)</t>
  </si>
  <si>
    <t>Encryption Speed (MB/s)</t>
  </si>
  <si>
    <t>Decryption Time (s)</t>
  </si>
  <si>
    <t>Decryption Speed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</si>
</sst>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K14"/>
  <sheetViews>
    <sheetView topLeftCell="B1" workbookViewId="0">
      <selection activeCell="K8" sqref="K8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1" ht="45" x14ac:dyDescent="0.25">
      <c r="C5" s="1"/>
      <c r="D5" s="1" t="s">
        <v>0</v>
      </c>
      <c r="E5" s="2" t="s">
        <v>12</v>
      </c>
      <c r="F5" s="2" t="s">
        <v>13</v>
      </c>
      <c r="G5" s="2" t="s">
        <v>15</v>
      </c>
      <c r="H5" s="2" t="s">
        <v>14</v>
      </c>
      <c r="I5" s="2" t="s">
        <v>18</v>
      </c>
      <c r="J5" s="2" t="s">
        <v>19</v>
      </c>
      <c r="K5" s="2" t="s">
        <v>25</v>
      </c>
    </row>
    <row r="6" spans="3:11" ht="15.75" x14ac:dyDescent="0.25">
      <c r="C6" s="17" t="s">
        <v>9</v>
      </c>
      <c r="D6" s="3" t="s">
        <v>5</v>
      </c>
      <c r="E6" s="3">
        <v>128</v>
      </c>
      <c r="F6" s="3">
        <v>128</v>
      </c>
      <c r="G6" s="3">
        <v>128</v>
      </c>
      <c r="H6" s="3">
        <v>128</v>
      </c>
      <c r="I6" s="3" t="s">
        <v>20</v>
      </c>
      <c r="J6" s="3" t="s">
        <v>22</v>
      </c>
      <c r="K6" s="5" t="s">
        <v>26</v>
      </c>
    </row>
    <row r="7" spans="3:11" ht="15.75" x14ac:dyDescent="0.25">
      <c r="C7" s="17"/>
      <c r="D7" s="3" t="s">
        <v>6</v>
      </c>
      <c r="E7" s="3">
        <v>128</v>
      </c>
      <c r="F7" s="3">
        <v>128</v>
      </c>
      <c r="G7" s="3">
        <v>128</v>
      </c>
      <c r="H7" s="3">
        <v>128</v>
      </c>
      <c r="I7" s="3" t="s">
        <v>20</v>
      </c>
      <c r="J7" s="3" t="s">
        <v>22</v>
      </c>
      <c r="K7" s="5" t="s">
        <v>26</v>
      </c>
    </row>
    <row r="8" spans="3:11" ht="15.75" x14ac:dyDescent="0.25">
      <c r="C8" s="17"/>
      <c r="D8" s="3" t="s">
        <v>3</v>
      </c>
      <c r="E8" s="3">
        <v>128</v>
      </c>
      <c r="F8" s="3">
        <v>128</v>
      </c>
      <c r="G8" s="3">
        <v>64</v>
      </c>
      <c r="H8" s="3">
        <v>64</v>
      </c>
      <c r="I8" s="3" t="s">
        <v>20</v>
      </c>
      <c r="J8" s="3" t="s">
        <v>23</v>
      </c>
      <c r="K8" s="5" t="s">
        <v>26</v>
      </c>
    </row>
    <row r="9" spans="3:11" ht="15.75" x14ac:dyDescent="0.25">
      <c r="C9" s="17"/>
      <c r="D9" s="3" t="s">
        <v>1</v>
      </c>
      <c r="E9" s="3">
        <v>128</v>
      </c>
      <c r="F9" s="3">
        <v>128</v>
      </c>
      <c r="G9" s="3">
        <v>64</v>
      </c>
      <c r="H9" s="3">
        <v>64</v>
      </c>
      <c r="I9" s="3" t="s">
        <v>20</v>
      </c>
      <c r="J9" s="3" t="s">
        <v>23</v>
      </c>
      <c r="K9" s="5" t="s">
        <v>26</v>
      </c>
    </row>
    <row r="10" spans="3:11" ht="31.5" x14ac:dyDescent="0.25">
      <c r="C10" s="17"/>
      <c r="D10" s="3" t="s">
        <v>2</v>
      </c>
      <c r="E10" s="3">
        <v>128</v>
      </c>
      <c r="F10" s="3">
        <v>128</v>
      </c>
      <c r="G10" s="3">
        <v>64</v>
      </c>
      <c r="H10" s="3">
        <v>64</v>
      </c>
      <c r="I10" s="3" t="s">
        <v>20</v>
      </c>
      <c r="J10" s="3" t="s">
        <v>23</v>
      </c>
      <c r="K10" s="6" t="s">
        <v>27</v>
      </c>
    </row>
    <row r="11" spans="3:11" ht="15.75" x14ac:dyDescent="0.25">
      <c r="C11" s="17"/>
      <c r="D11" s="3" t="s">
        <v>4</v>
      </c>
      <c r="E11" s="3">
        <v>128</v>
      </c>
      <c r="F11" s="3">
        <v>128</v>
      </c>
      <c r="G11" s="3">
        <v>128</v>
      </c>
      <c r="H11" s="3">
        <v>128</v>
      </c>
      <c r="I11" s="3" t="s">
        <v>20</v>
      </c>
      <c r="J11" s="3" t="s">
        <v>22</v>
      </c>
      <c r="K11" s="5" t="s">
        <v>26</v>
      </c>
    </row>
    <row r="12" spans="3:11" ht="31.5" x14ac:dyDescent="0.25">
      <c r="C12" s="17" t="s">
        <v>10</v>
      </c>
      <c r="D12" s="3" t="s">
        <v>11</v>
      </c>
      <c r="E12" s="3">
        <v>128</v>
      </c>
      <c r="F12" s="3">
        <v>128</v>
      </c>
      <c r="G12" s="3">
        <v>64</v>
      </c>
      <c r="H12" s="3">
        <v>64</v>
      </c>
      <c r="I12" s="3" t="s">
        <v>20</v>
      </c>
      <c r="J12" s="3" t="s">
        <v>23</v>
      </c>
      <c r="K12" s="7" t="s">
        <v>28</v>
      </c>
    </row>
    <row r="13" spans="3:11" ht="15.75" x14ac:dyDescent="0.25">
      <c r="C13" s="17"/>
      <c r="D13" s="3" t="s">
        <v>7</v>
      </c>
      <c r="E13" s="3">
        <v>192</v>
      </c>
      <c r="F13" s="3">
        <v>168</v>
      </c>
      <c r="G13" s="3">
        <v>64</v>
      </c>
      <c r="H13" s="3">
        <v>64</v>
      </c>
      <c r="I13" s="3" t="s">
        <v>20</v>
      </c>
      <c r="J13" s="3" t="s">
        <v>23</v>
      </c>
      <c r="K13" s="8" t="s">
        <v>29</v>
      </c>
    </row>
    <row r="14" spans="3:11" ht="33.75" customHeight="1" x14ac:dyDescent="0.25">
      <c r="C14" s="17"/>
      <c r="D14" s="3" t="s">
        <v>8</v>
      </c>
      <c r="E14" s="3">
        <v>2048</v>
      </c>
      <c r="F14" s="3">
        <v>1024</v>
      </c>
      <c r="G14" s="4" t="s">
        <v>16</v>
      </c>
      <c r="H14" s="4" t="s">
        <v>17</v>
      </c>
      <c r="I14" s="3" t="s">
        <v>21</v>
      </c>
      <c r="J14" s="3" t="s">
        <v>24</v>
      </c>
      <c r="K14" s="8" t="s">
        <v>30</v>
      </c>
    </row>
  </sheetData>
  <mergeCells count="2">
    <mergeCell ref="C6:C11"/>
    <mergeCell ref="C12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6"/>
  <sheetViews>
    <sheetView topLeftCell="A3" zoomScaleNormal="100" workbookViewId="0">
      <selection activeCell="F22" sqref="F22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1"/>
      <c r="C3" s="1" t="s">
        <v>0</v>
      </c>
      <c r="D3" s="2" t="s">
        <v>36</v>
      </c>
      <c r="E3" s="10" t="s">
        <v>39</v>
      </c>
      <c r="F3" s="10" t="s">
        <v>37</v>
      </c>
      <c r="G3" s="10" t="s">
        <v>38</v>
      </c>
      <c r="H3" s="11" t="s">
        <v>40</v>
      </c>
      <c r="I3" s="1" t="s">
        <v>34</v>
      </c>
    </row>
    <row r="4" spans="2:9" x14ac:dyDescent="0.25">
      <c r="B4" s="17" t="s">
        <v>9</v>
      </c>
      <c r="C4" s="3" t="s">
        <v>5</v>
      </c>
      <c r="D4" s="9">
        <f>D19/100</f>
        <v>9.5050700000000007E-4</v>
      </c>
      <c r="E4" s="9">
        <v>65.754400000000004</v>
      </c>
      <c r="F4" s="9">
        <f>F19/100</f>
        <v>9.5177800000000002E-4</v>
      </c>
      <c r="G4" s="9">
        <v>65.666600000000003</v>
      </c>
      <c r="H4" s="14">
        <v>64</v>
      </c>
      <c r="I4" s="17" t="s">
        <v>31</v>
      </c>
    </row>
    <row r="5" spans="2:9" x14ac:dyDescent="0.25">
      <c r="B5" s="17"/>
      <c r="C5" s="3" t="s">
        <v>6</v>
      </c>
      <c r="D5" s="9">
        <f t="shared" ref="D5:D11" si="0">D20/100</f>
        <v>4.0345499999999999E-4</v>
      </c>
      <c r="E5" s="9">
        <v>154.91200000000001</v>
      </c>
      <c r="F5" s="9">
        <f t="shared" ref="F5:F11" si="1">F20/100</f>
        <v>4.6633800000000001E-4</v>
      </c>
      <c r="G5" s="9">
        <v>134.023</v>
      </c>
      <c r="H5" s="14">
        <v>64</v>
      </c>
      <c r="I5" s="17"/>
    </row>
    <row r="6" spans="2:9" x14ac:dyDescent="0.25">
      <c r="B6" s="17"/>
      <c r="C6" s="3" t="s">
        <v>3</v>
      </c>
      <c r="D6" s="9">
        <f t="shared" si="0"/>
        <v>3.2599759999999998E-2</v>
      </c>
      <c r="E6" s="9">
        <v>1.917192</v>
      </c>
      <c r="F6" s="9">
        <f t="shared" si="1"/>
        <v>3.2669530000000002E-2</v>
      </c>
      <c r="G6" s="9">
        <v>1.913098</v>
      </c>
      <c r="H6" s="14">
        <v>64</v>
      </c>
      <c r="I6" s="17"/>
    </row>
    <row r="7" spans="2:9" x14ac:dyDescent="0.25">
      <c r="B7" s="17"/>
      <c r="C7" s="3" t="s">
        <v>1</v>
      </c>
      <c r="D7" s="9">
        <f t="shared" si="0"/>
        <v>2.0096300000000001E-3</v>
      </c>
      <c r="E7" s="9">
        <v>31.100200000000001</v>
      </c>
      <c r="F7" s="9">
        <f t="shared" si="1"/>
        <v>1.9184899999999999E-3</v>
      </c>
      <c r="G7" s="9">
        <v>32.5777</v>
      </c>
      <c r="H7" s="14">
        <v>64</v>
      </c>
      <c r="I7" s="17"/>
    </row>
    <row r="8" spans="2:9" x14ac:dyDescent="0.25">
      <c r="B8" s="17"/>
      <c r="C8" s="3" t="s">
        <v>2</v>
      </c>
      <c r="D8" s="9">
        <f t="shared" si="0"/>
        <v>1.92158E-3</v>
      </c>
      <c r="E8" s="9">
        <v>32.525399999999998</v>
      </c>
      <c r="F8" s="9">
        <f t="shared" si="1"/>
        <v>1.9210399999999999E-3</v>
      </c>
      <c r="G8" s="9">
        <v>32.534399999999998</v>
      </c>
      <c r="H8" s="14">
        <v>64</v>
      </c>
      <c r="I8" s="17"/>
    </row>
    <row r="9" spans="2:9" x14ac:dyDescent="0.25">
      <c r="B9" s="17" t="s">
        <v>10</v>
      </c>
      <c r="C9" s="3" t="s">
        <v>33</v>
      </c>
      <c r="D9" s="9">
        <f t="shared" si="0"/>
        <v>7.7101199999999996E-4</v>
      </c>
      <c r="E9" s="9">
        <v>81.062299999999993</v>
      </c>
      <c r="F9" s="9">
        <f t="shared" si="1"/>
        <v>7.7136700000000002E-4</v>
      </c>
      <c r="G9" s="9">
        <v>81.025000000000006</v>
      </c>
      <c r="H9" s="14">
        <v>64</v>
      </c>
      <c r="I9" s="17"/>
    </row>
    <row r="10" spans="2:9" x14ac:dyDescent="0.25">
      <c r="B10" s="17"/>
      <c r="C10" s="3" t="s">
        <v>11</v>
      </c>
      <c r="D10" s="9">
        <f t="shared" si="0"/>
        <v>9.7596199999999992E-4</v>
      </c>
      <c r="E10" s="9">
        <v>64.039400000000001</v>
      </c>
      <c r="F10" s="9">
        <f t="shared" si="1"/>
        <v>9.8367500000000004E-4</v>
      </c>
      <c r="G10" s="9">
        <v>63.537199999999999</v>
      </c>
      <c r="H10" s="14">
        <v>64</v>
      </c>
      <c r="I10" s="17"/>
    </row>
    <row r="11" spans="2:9" x14ac:dyDescent="0.25">
      <c r="B11" s="17"/>
      <c r="C11" s="3" t="s">
        <v>7</v>
      </c>
      <c r="D11" s="9">
        <f t="shared" si="0"/>
        <v>4.2498000000000006E-3</v>
      </c>
      <c r="E11" s="9">
        <v>14.7066</v>
      </c>
      <c r="F11" s="9">
        <f t="shared" si="1"/>
        <v>4.2385499999999998E-3</v>
      </c>
      <c r="G11" s="9">
        <v>14.7456</v>
      </c>
      <c r="H11" s="14">
        <v>64</v>
      </c>
      <c r="I11" s="17"/>
    </row>
    <row r="12" spans="2:9" x14ac:dyDescent="0.25">
      <c r="B12" s="17"/>
      <c r="C12" s="3" t="s">
        <v>8</v>
      </c>
      <c r="D12" s="12">
        <v>2.1633400000000001E-2</v>
      </c>
      <c r="E12" s="13">
        <v>1.44452</v>
      </c>
      <c r="F12" s="12">
        <v>0.92930999999999997</v>
      </c>
      <c r="G12" s="13">
        <v>3.36271E-2</v>
      </c>
      <c r="H12" s="14">
        <v>32</v>
      </c>
      <c r="I12" s="3" t="s">
        <v>32</v>
      </c>
    </row>
    <row r="17" spans="2:7" x14ac:dyDescent="0.25">
      <c r="B17" s="15"/>
      <c r="C17" s="15"/>
      <c r="D17" s="15"/>
      <c r="E17" s="15"/>
      <c r="F17" s="15"/>
    </row>
    <row r="18" spans="2:7" ht="30" x14ac:dyDescent="0.25">
      <c r="B18" s="9"/>
      <c r="C18" s="15"/>
      <c r="D18" s="15" t="s">
        <v>44</v>
      </c>
      <c r="E18" s="15" t="s">
        <v>45</v>
      </c>
      <c r="F18" s="15" t="s">
        <v>46</v>
      </c>
      <c r="G18" s="15" t="s">
        <v>47</v>
      </c>
    </row>
    <row r="19" spans="2:7" x14ac:dyDescent="0.25">
      <c r="B19" s="9"/>
      <c r="C19" s="21"/>
      <c r="D19" s="9">
        <v>9.5050700000000002E-2</v>
      </c>
      <c r="E19" s="9">
        <v>65.754400000000004</v>
      </c>
      <c r="F19" s="9">
        <v>9.5177800000000007E-2</v>
      </c>
      <c r="G19" s="9">
        <v>65.666600000000003</v>
      </c>
    </row>
    <row r="20" spans="2:7" x14ac:dyDescent="0.25">
      <c r="B20" s="9"/>
      <c r="C20" s="21"/>
      <c r="D20" s="9">
        <v>4.0345499999999999E-2</v>
      </c>
      <c r="E20" s="9">
        <v>154.91200000000001</v>
      </c>
      <c r="F20" s="9">
        <v>4.6633800000000003E-2</v>
      </c>
      <c r="G20" s="9">
        <v>134.023</v>
      </c>
    </row>
    <row r="21" spans="2:7" x14ac:dyDescent="0.25">
      <c r="B21" s="9"/>
      <c r="C21" s="21"/>
      <c r="D21" s="9">
        <v>3.259976</v>
      </c>
      <c r="E21" s="9">
        <v>1.917192</v>
      </c>
      <c r="F21" s="9">
        <v>3.266953</v>
      </c>
      <c r="G21" s="9">
        <v>1.913098</v>
      </c>
    </row>
    <row r="22" spans="2:7" x14ac:dyDescent="0.25">
      <c r="B22" s="9"/>
      <c r="C22" s="21"/>
      <c r="D22" s="9">
        <v>0.200963</v>
      </c>
      <c r="E22" s="9">
        <v>31.100200000000001</v>
      </c>
      <c r="F22" s="9">
        <v>0.19184899999999999</v>
      </c>
      <c r="G22" s="9">
        <v>32.5777</v>
      </c>
    </row>
    <row r="23" spans="2:7" x14ac:dyDescent="0.25">
      <c r="B23" s="9"/>
      <c r="C23" s="21"/>
      <c r="D23" s="9">
        <v>0.192158</v>
      </c>
      <c r="E23" s="9">
        <v>32.525399999999998</v>
      </c>
      <c r="F23" s="9">
        <v>0.192104</v>
      </c>
      <c r="G23" s="9">
        <v>32.534399999999998</v>
      </c>
    </row>
    <row r="24" spans="2:7" x14ac:dyDescent="0.25">
      <c r="B24" s="9"/>
      <c r="C24" s="21"/>
      <c r="D24" s="9">
        <v>7.7101199999999995E-2</v>
      </c>
      <c r="E24" s="9">
        <v>81.062299999999993</v>
      </c>
      <c r="F24" s="9">
        <v>7.7136700000000002E-2</v>
      </c>
      <c r="G24" s="9">
        <v>81.025000000000006</v>
      </c>
    </row>
    <row r="25" spans="2:7" x14ac:dyDescent="0.25">
      <c r="B25" s="9"/>
      <c r="C25" s="21"/>
      <c r="D25" s="9">
        <v>9.7596199999999994E-2</v>
      </c>
      <c r="E25" s="9">
        <v>64.039400000000001</v>
      </c>
      <c r="F25" s="9">
        <v>9.8367499999999997E-2</v>
      </c>
      <c r="G25" s="9">
        <v>63.537199999999999</v>
      </c>
    </row>
    <row r="26" spans="2:7" x14ac:dyDescent="0.25">
      <c r="B26" s="9"/>
      <c r="C26" s="21"/>
      <c r="D26" s="9">
        <v>0.42498000000000002</v>
      </c>
      <c r="E26" s="9">
        <v>14.7066</v>
      </c>
      <c r="F26" s="9">
        <v>0.42385499999999998</v>
      </c>
      <c r="G26" s="9">
        <v>14.7456</v>
      </c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2:F18"/>
  <sheetViews>
    <sheetView zoomScaleNormal="100" workbookViewId="0">
      <selection activeCell="F18" sqref="F18"/>
    </sheetView>
  </sheetViews>
  <sheetFormatPr defaultRowHeight="15" x14ac:dyDescent="0.25"/>
  <cols>
    <col min="2" max="2" width="20.28515625" bestFit="1" customWidth="1"/>
    <col min="3" max="3" width="9.85546875" bestFit="1" customWidth="1"/>
    <col min="5" max="5" width="17.5703125" customWidth="1"/>
  </cols>
  <sheetData>
    <row r="2" spans="2:6" ht="11.25" customHeight="1" x14ac:dyDescent="0.25"/>
    <row r="3" spans="2:6" ht="45" x14ac:dyDescent="0.25">
      <c r="B3" s="1"/>
      <c r="C3" s="1" t="s">
        <v>0</v>
      </c>
      <c r="D3" s="2" t="s">
        <v>41</v>
      </c>
      <c r="E3" s="2" t="s">
        <v>42</v>
      </c>
      <c r="F3" s="19" t="s">
        <v>43</v>
      </c>
    </row>
    <row r="4" spans="2:6" x14ac:dyDescent="0.25">
      <c r="B4" s="17" t="s">
        <v>9</v>
      </c>
      <c r="C4" s="3" t="s">
        <v>5</v>
      </c>
      <c r="D4" s="1">
        <v>64</v>
      </c>
      <c r="E4" s="20">
        <v>286752</v>
      </c>
      <c r="F4" s="20">
        <f t="shared" ref="F4:F10" si="0">E4-3*D4*1024</f>
        <v>90144</v>
      </c>
    </row>
    <row r="5" spans="2:6" x14ac:dyDescent="0.25">
      <c r="B5" s="17"/>
      <c r="C5" s="3" t="s">
        <v>6</v>
      </c>
      <c r="D5" s="1">
        <v>64</v>
      </c>
      <c r="E5" s="20">
        <v>286176</v>
      </c>
      <c r="F5" s="20">
        <f t="shared" si="0"/>
        <v>89568</v>
      </c>
    </row>
    <row r="6" spans="2:6" x14ac:dyDescent="0.25">
      <c r="B6" s="17"/>
      <c r="C6" s="3" t="s">
        <v>3</v>
      </c>
      <c r="D6" s="1">
        <v>64</v>
      </c>
      <c r="E6" s="20">
        <v>270400</v>
      </c>
      <c r="F6" s="20">
        <f t="shared" si="0"/>
        <v>73792</v>
      </c>
    </row>
    <row r="7" spans="2:6" x14ac:dyDescent="0.25">
      <c r="B7" s="17"/>
      <c r="C7" s="3" t="s">
        <v>1</v>
      </c>
      <c r="D7" s="1">
        <v>64</v>
      </c>
      <c r="E7" s="20">
        <v>285568</v>
      </c>
      <c r="F7" s="20">
        <f t="shared" si="0"/>
        <v>88960</v>
      </c>
    </row>
    <row r="8" spans="2:6" x14ac:dyDescent="0.25">
      <c r="B8" s="17"/>
      <c r="C8" s="3" t="s">
        <v>2</v>
      </c>
      <c r="D8" s="1">
        <v>64</v>
      </c>
      <c r="E8" s="20">
        <v>285568</v>
      </c>
      <c r="F8" s="20">
        <f t="shared" si="0"/>
        <v>88960</v>
      </c>
    </row>
    <row r="9" spans="2:6" x14ac:dyDescent="0.25">
      <c r="B9" s="17" t="s">
        <v>10</v>
      </c>
      <c r="C9" s="3" t="s">
        <v>33</v>
      </c>
      <c r="D9" s="1">
        <v>64</v>
      </c>
      <c r="E9" s="20">
        <v>280080</v>
      </c>
      <c r="F9" s="20">
        <f t="shared" si="0"/>
        <v>83472</v>
      </c>
    </row>
    <row r="10" spans="2:6" x14ac:dyDescent="0.25">
      <c r="B10" s="17"/>
      <c r="C10" s="3" t="s">
        <v>11</v>
      </c>
      <c r="D10" s="1">
        <v>64</v>
      </c>
      <c r="E10" s="20">
        <v>285568</v>
      </c>
      <c r="F10" s="20">
        <f t="shared" si="0"/>
        <v>88960</v>
      </c>
    </row>
    <row r="11" spans="2:6" x14ac:dyDescent="0.25">
      <c r="B11" s="17"/>
      <c r="C11" s="3" t="s">
        <v>7</v>
      </c>
      <c r="D11" s="1">
        <v>64</v>
      </c>
      <c r="E11" s="20">
        <v>285584</v>
      </c>
      <c r="F11" s="20">
        <f>E11-3*D11*1024</f>
        <v>88976</v>
      </c>
    </row>
    <row r="12" spans="2:6" x14ac:dyDescent="0.25">
      <c r="B12" s="17"/>
      <c r="C12" s="3" t="s">
        <v>8</v>
      </c>
      <c r="D12" s="1">
        <v>32</v>
      </c>
      <c r="E12" s="20">
        <v>196232</v>
      </c>
      <c r="F12" s="20">
        <f>E12-D12*1024</f>
        <v>163464</v>
      </c>
    </row>
    <row r="13" spans="2:6" ht="11.25" customHeight="1" x14ac:dyDescent="0.25"/>
    <row r="14" spans="2:6" ht="11.25" customHeight="1" x14ac:dyDescent="0.25"/>
    <row r="15" spans="2:6" ht="11.25" customHeight="1" x14ac:dyDescent="0.25"/>
    <row r="16" spans="2:6" ht="11.25" customHeight="1" x14ac:dyDescent="0.25"/>
    <row r="17" ht="11.25" customHeight="1" x14ac:dyDescent="0.25"/>
    <row r="18" ht="11.25" customHeight="1" x14ac:dyDescent="0.25"/>
  </sheetData>
  <mergeCells count="2">
    <mergeCell ref="B4:B8"/>
    <mergeCell ref="B9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C13"/>
  <sheetViews>
    <sheetView tabSelected="1" workbookViewId="0">
      <selection activeCell="F7" sqref="F7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3.42578125" customWidth="1"/>
  </cols>
  <sheetData>
    <row r="4" spans="1:3" ht="90" x14ac:dyDescent="0.25">
      <c r="A4" s="1"/>
      <c r="B4" s="1" t="s">
        <v>0</v>
      </c>
      <c r="C4" s="2" t="s">
        <v>35</v>
      </c>
    </row>
    <row r="5" spans="1:3" x14ac:dyDescent="0.25">
      <c r="A5" s="18" t="s">
        <v>9</v>
      </c>
      <c r="B5" s="3" t="s">
        <v>5</v>
      </c>
      <c r="C5" s="3">
        <v>1.6127279999999999E-3</v>
      </c>
    </row>
    <row r="6" spans="1:3" x14ac:dyDescent="0.25">
      <c r="A6" s="18"/>
      <c r="B6" s="3" t="s">
        <v>6</v>
      </c>
      <c r="C6" s="3">
        <v>1.18008E-3</v>
      </c>
    </row>
    <row r="7" spans="1:3" x14ac:dyDescent="0.25">
      <c r="A7" s="18"/>
      <c r="B7" s="3" t="s">
        <v>3</v>
      </c>
      <c r="C7" s="3">
        <v>5.05566E-2</v>
      </c>
    </row>
    <row r="8" spans="1:3" x14ac:dyDescent="0.25">
      <c r="A8" s="18"/>
      <c r="B8" s="3" t="s">
        <v>1</v>
      </c>
      <c r="C8" s="3">
        <v>3.1453560000000002E-3</v>
      </c>
    </row>
    <row r="9" spans="1:3" x14ac:dyDescent="0.25">
      <c r="A9" s="18"/>
      <c r="B9" s="3" t="s">
        <v>2</v>
      </c>
      <c r="C9" s="3">
        <v>3.2945040000000002E-3</v>
      </c>
    </row>
    <row r="10" spans="1:3" x14ac:dyDescent="0.25">
      <c r="A10" s="18" t="s">
        <v>10</v>
      </c>
      <c r="B10" s="3" t="s">
        <v>33</v>
      </c>
      <c r="C10" s="3">
        <v>1.236816E-3</v>
      </c>
    </row>
    <row r="11" spans="1:3" x14ac:dyDescent="0.25">
      <c r="A11" s="18"/>
      <c r="B11" s="3" t="s">
        <v>11</v>
      </c>
      <c r="C11" s="3">
        <v>2.0864159999999998E-3</v>
      </c>
    </row>
    <row r="12" spans="1:3" x14ac:dyDescent="0.25">
      <c r="A12" s="18"/>
      <c r="B12" s="3" t="s">
        <v>7</v>
      </c>
      <c r="C12" s="3">
        <v>6.9412679999999996E-3</v>
      </c>
    </row>
    <row r="13" spans="1:3" x14ac:dyDescent="0.25">
      <c r="A13" s="18"/>
      <c r="B13" s="3" t="s">
        <v>8</v>
      </c>
      <c r="C13" s="16">
        <v>0.85982800000000004</v>
      </c>
    </row>
  </sheetData>
  <mergeCells count="2"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2025-06-07T09:57:08Z</dcterms:modified>
</cp:coreProperties>
</file>