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D957431-E888-42D4-AE30-955D83C231F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<sst xmlns="http://schemas.openxmlformats.org/spreadsheetml/2006/main" count="8" uniqueCount="8">
  <si>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ν</t>
  </si>
  <si>
    <t>ω</t>
  </si>
  <si>
    <t>Ψ</t>
  </si>
  <si>
    <t>R, KΩ</t>
  </si>
  <si>
    <t>x, 10^-4s</t>
  </si>
  <si>
    <t>x0, 10^-4s</t>
  </si>
  <si>
    <t>r, Ω</t>
  </si>
  <si>
    <r>
      <t>R</t>
    </r>
    <r>
      <rPr>
        <vertAlign val="subscript"/>
        <sz val="11"/>
        <color theme="1"/>
        <rFont val="Calibri"/>
        <family val="2"/>
        <charset val="204"/>
      </rPr>
      <t>Σ,</t>
    </r>
    <r>
      <rPr>
        <sz val="11"/>
        <color theme="1"/>
        <rFont val="Calibri"/>
        <family val="2"/>
        <charset val="204"/>
      </rPr>
      <t>kΩ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</si>
</sst>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Лист1!$E$2:$E$7</c:f>
              <c:numCache>
                <c:formatCode>0.000</c:formatCode>
                <c:ptCount val="6"/>
                <c:pt idx="0">
                  <c:v>0.01</c:v>
                </c:pt>
                <c:pt idx="1">
                  <c:v>2.0099999999999998</c:v>
                </c:pt>
                <c:pt idx="2">
                  <c:v>4.01</c:v>
                </c:pt>
                <c:pt idx="3">
                  <c:v>6.01</c:v>
                </c:pt>
                <c:pt idx="4">
                  <c:v>8.01</c:v>
                </c:pt>
                <c:pt idx="5">
                  <c:v>10.01</c:v>
                </c:pt>
              </c:numCache>
            </c:numRef>
          </c:xVal>
          <c:yVal>
            <c:numRef>
              <c:f>Лист1!$H$2:$H$7</c:f>
              <c:numCache>
                <c:formatCode>0.00</c:formatCode>
                <c:ptCount val="6"/>
                <c:pt idx="0">
                  <c:v>1.5707963267948966</c:v>
                </c:pt>
                <c:pt idx="1">
                  <c:v>0.96171203681320194</c:v>
                </c:pt>
                <c:pt idx="2">
                  <c:v>0.62831853071795862</c:v>
                </c:pt>
                <c:pt idx="3">
                  <c:v>0.43982297150257105</c:v>
                </c:pt>
                <c:pt idx="4">
                  <c:v>0.31415926535897931</c:v>
                </c:pt>
                <c:pt idx="5">
                  <c:v>0.25132741228718347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0-4C3F-9378-49358288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30783"/>
        <c:axId val="795061471"/>
      </c:scatterChart>
      <c:valAx>
        <c:axId val="7958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061471"/>
        <c:crosses val="autoZero"/>
        <c:crossBetween val="midCat"/>
      </c:valAx>
      <c:valAx>
        <c:axId val="7950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8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52387</xdr:rowOff>
    </xdr:from>
    <xdr:to>
      <xdr:col>15</xdr:col>
      <xdr:colOff>342900</xdr:colOff>
      <xdr:row>21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939FAF-679C-43ED-A519-C0AA68B4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5" sqref="K5"/>
    </sheetView>
  </sheetViews>
  <sheetFormatPr defaultRowHeight="15" x14ac:dyDescent="0.25"/>
  <cols>
    <col min="9" max="9" width="10.28515625" customWidth="1"/>
    <col min="10" max="10" width="10.85546875" customWidth="1"/>
  </cols>
  <sheetData>
    <row r="1" spans="1:11" ht="18" x14ac:dyDescent="0.35">
      <c r="A1" s="1" t="s">
        <v>0</v>
      </c>
      <c r="B1" s="1" t="s">
        <v>1</v>
      </c>
      <c r="C1" s="1" t="s">
        <v>3</v>
      </c>
      <c r="D1" t="s">
        <v>6</v>
      </c>
      <c r="E1" t="s">
        <v>7</v>
      </c>
      <c r="F1" t="s">
        <v>4</v>
      </c>
      <c r="G1" t="s">
        <v>5</v>
      </c>
      <c r="H1" s="1" t="s">
        <v>2</v>
      </c>
      <c r="K1" s="1"/>
    </row>
    <row r="2" spans="1:11" x14ac:dyDescent="0.25">
      <c r="C2">
        <v>0</v>
      </c>
      <c r="D2">
        <v>10</v>
      </c>
      <c r="E2" s="3">
        <f>C2+10^-3*$D$2</f>
        <v>0.01</v>
      </c>
      <c r="F2">
        <v>2.4</v>
      </c>
      <c r="G2">
        <v>4.8</v>
      </c>
      <c r="H2" s="2">
        <f>PI()*F2/G2</f>
        <v>1.5707963267948966</v>
      </c>
      <c r="K2" s="2"/>
    </row>
    <row r="3" spans="1:11" x14ac:dyDescent="0.25">
      <c r="C3">
        <v>2</v>
      </c>
      <c r="E3" s="3">
        <f t="shared" ref="E3:E7" si="0">C3+10^-3*$D$2</f>
        <v>2.0099999999999998</v>
      </c>
      <c r="F3">
        <v>1.5</v>
      </c>
      <c r="G3">
        <v>4.9000000000000004</v>
      </c>
      <c r="H3" s="2">
        <f t="shared" ref="H3:H7" si="1">PI()*F3/G3</f>
        <v>0.96171203681320194</v>
      </c>
      <c r="K3" s="2"/>
    </row>
    <row r="4" spans="1:11" x14ac:dyDescent="0.25">
      <c r="C4">
        <v>4</v>
      </c>
      <c r="E4" s="3">
        <f t="shared" si="0"/>
        <v>4.01</v>
      </c>
      <c r="F4">
        <v>1</v>
      </c>
      <c r="G4">
        <v>5</v>
      </c>
      <c r="H4" s="2">
        <f t="shared" si="1"/>
        <v>0.62831853071795862</v>
      </c>
      <c r="K4" s="2"/>
    </row>
    <row r="5" spans="1:11" x14ac:dyDescent="0.25">
      <c r="C5">
        <v>6</v>
      </c>
      <c r="E5" s="3">
        <f t="shared" si="0"/>
        <v>6.01</v>
      </c>
      <c r="F5">
        <v>0.7</v>
      </c>
      <c r="G5">
        <v>5</v>
      </c>
      <c r="H5" s="2">
        <f t="shared" si="1"/>
        <v>0.43982297150257105</v>
      </c>
      <c r="K5" s="2"/>
    </row>
    <row r="6" spans="1:11" x14ac:dyDescent="0.25">
      <c r="C6">
        <v>8</v>
      </c>
      <c r="E6" s="3">
        <f t="shared" si="0"/>
        <v>8.01</v>
      </c>
      <c r="F6">
        <v>0.5</v>
      </c>
      <c r="G6">
        <v>5</v>
      </c>
      <c r="H6" s="2">
        <f t="shared" si="1"/>
        <v>0.31415926535897931</v>
      </c>
      <c r="K6" s="2"/>
    </row>
    <row r="7" spans="1:11" x14ac:dyDescent="0.25">
      <c r="C7">
        <v>10</v>
      </c>
      <c r="E7" s="3">
        <f t="shared" si="0"/>
        <v>10.01</v>
      </c>
      <c r="F7">
        <v>0.4</v>
      </c>
      <c r="G7">
        <v>5</v>
      </c>
      <c r="H7" s="2">
        <f t="shared" si="1"/>
        <v>0.25132741228718347</v>
      </c>
      <c r="K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2018-11-10T03:45:22Z</dcterms:modified>
</cp:coreProperties>
</file>