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92E4A235-1537-475B-A941-5CCB352CEB65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7" i="1" l="1"/>
  <c r="G17" i="1"/>
  <c r="F17" i="1"/>
  <c r="E17" i="1"/>
  <c r="G3" i="1"/>
  <c r="G4" i="1"/>
  <c r="G5" i="1"/>
  <c r="G6" i="1"/>
  <c r="G7" i="1"/>
  <c r="G8" i="1"/>
  <c r="G9" i="1"/>
  <c r="G10" i="1"/>
  <c r="G11" i="1"/>
  <c r="G12" i="1"/>
  <c r="G13" i="1"/>
  <c r="G2" i="1"/>
  <c r="F3" i="1"/>
  <c r="F4" i="1"/>
  <c r="F5" i="1"/>
  <c r="F6" i="1"/>
  <c r="F7" i="1"/>
  <c r="F8" i="1"/>
  <c r="F9" i="1"/>
  <c r="F10" i="1"/>
  <c r="F11" i="1"/>
  <c r="F12" i="1"/>
  <c r="F13" i="1"/>
  <c r="F2" i="1"/>
</calcChain>
</file>

<file path=xl/sharedStrings.xml><?xml version="1.0" encoding="utf-8"?>
<sst xmlns="http://schemas.openxmlformats.org/spreadsheetml/2006/main" count="14" uniqueCount="13">
  <si>
    <t>Q</t>
  </si>
  <si>
    <t>Coord, cm</t>
  </si>
  <si>
    <t>Res</t>
  </si>
  <si>
    <t>I, mA</t>
  </si>
  <si>
    <t xml:space="preserve">       , mA</t>
  </si>
  <si>
    <t xml:space="preserve">      , Ohm</t>
  </si>
  <si>
    <t xml:space="preserve">      , V</t>
  </si>
  <si>
    <t xml:space="preserve">         , mOhm</t>
  </si>
  <si>
    <t>C, uF</t>
  </si>
  <si>
    <t xml:space="preserve">         , H</t>
  </si>
  <si>
    <t xml:space="preserve">      , Hz</t>
  </si>
  <si>
    <t>f</t>
  </si>
  <si>
    <t>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</si>
</sst>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2" borderId="0" xfId="0" applyFill="1"/>
    <xf numFmtId="0" fontId="1" fillId="2" borderId="0" xfId="0" applyFont="1" applyFill="1"/>
    <xf numFmtId="170" fontId="0" fillId="0" borderId="0" xfId="0" applyNumberForma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</a:t>
            </a:r>
            <a:r>
              <a:rPr lang="ru-RU" baseline="0"/>
              <a:t> токов от  положения сердечника</a:t>
            </a:r>
            <a:endParaRPr lang="ru-RU"/>
          </a:p>
        </c:rich>
      </c:tx>
      <c:layout>
        <c:manualLayout>
          <c:xMode val="edge"/>
          <c:yMode val="edge"/>
          <c:x val="0.28124989911316434"/>
          <c:y val="2.57241529019398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plus"/>
            <c:size val="8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Лист1!$B$2:$B$13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xVal>
          <c:yVal>
            <c:numRef>
              <c:f>Лист1!$C$2:$C$13</c:f>
              <c:numCache>
                <c:formatCode>General</c:formatCode>
                <c:ptCount val="12"/>
                <c:pt idx="0">
                  <c:v>315</c:v>
                </c:pt>
                <c:pt idx="1">
                  <c:v>255</c:v>
                </c:pt>
                <c:pt idx="2">
                  <c:v>235</c:v>
                </c:pt>
                <c:pt idx="3">
                  <c:v>195</c:v>
                </c:pt>
                <c:pt idx="4">
                  <c:v>155</c:v>
                </c:pt>
                <c:pt idx="5">
                  <c:v>115</c:v>
                </c:pt>
                <c:pt idx="6">
                  <c:v>60</c:v>
                </c:pt>
                <c:pt idx="7">
                  <c:v>50</c:v>
                </c:pt>
                <c:pt idx="8">
                  <c:v>100</c:v>
                </c:pt>
                <c:pt idx="9">
                  <c:v>155</c:v>
                </c:pt>
                <c:pt idx="10">
                  <c:v>285</c:v>
                </c:pt>
                <c:pt idx="11">
                  <c:v>405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37-414C-947E-F24906F038BE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plus"/>
            <c:size val="8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Лист1!$B$2:$B$13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xVal>
          <c:yVal>
            <c:numRef>
              <c:f>Лист1!$D$2:$D$13</c:f>
              <c:numCache>
                <c:formatCode>General</c:formatCode>
                <c:ptCount val="12"/>
                <c:pt idx="0">
                  <c:v>105</c:v>
                </c:pt>
                <c:pt idx="1">
                  <c:v>150</c:v>
                </c:pt>
                <c:pt idx="2">
                  <c:v>190</c:v>
                </c:pt>
                <c:pt idx="3">
                  <c:v>230</c:v>
                </c:pt>
                <c:pt idx="4">
                  <c:v>280</c:v>
                </c:pt>
                <c:pt idx="5">
                  <c:v>300</c:v>
                </c:pt>
                <c:pt idx="6">
                  <c:v>350</c:v>
                </c:pt>
                <c:pt idx="7">
                  <c:v>420</c:v>
                </c:pt>
                <c:pt idx="8">
                  <c:v>500</c:v>
                </c:pt>
                <c:pt idx="9">
                  <c:v>580</c:v>
                </c:pt>
                <c:pt idx="10">
                  <c:v>680</c:v>
                </c:pt>
                <c:pt idx="11">
                  <c:v>810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37-414C-947E-F24906F038BE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plus"/>
            <c:size val="8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Лист1!$B$2:$B$13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xVal>
          <c:yVal>
            <c:numRef>
              <c:f>Лист1!$E$2:$E$13</c:f>
              <c:numCache>
                <c:formatCode>General</c:formatCode>
                <c:ptCount val="12"/>
                <c:pt idx="0">
                  <c:v>420</c:v>
                </c:pt>
                <c:pt idx="1">
                  <c:v>420</c:v>
                </c:pt>
                <c:pt idx="2">
                  <c:v>430</c:v>
                </c:pt>
                <c:pt idx="3">
                  <c:v>430</c:v>
                </c:pt>
                <c:pt idx="4">
                  <c:v>440</c:v>
                </c:pt>
                <c:pt idx="5">
                  <c:v>420</c:v>
                </c:pt>
                <c:pt idx="6">
                  <c:v>410</c:v>
                </c:pt>
                <c:pt idx="7">
                  <c:v>415</c:v>
                </c:pt>
                <c:pt idx="8">
                  <c:v>420</c:v>
                </c:pt>
                <c:pt idx="9">
                  <c:v>415</c:v>
                </c:pt>
                <c:pt idx="10">
                  <c:v>410</c:v>
                </c:pt>
                <c:pt idx="11">
                  <c:v>420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E37-414C-947E-F24906F038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9309759"/>
        <c:axId val="1282957935"/>
      </c:scatterChart>
      <c:valAx>
        <c:axId val="1119309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82957935"/>
        <c:crosses val="autoZero"/>
        <c:crossBetween val="midCat"/>
        <c:majorUnit val="1"/>
      </c:valAx>
      <c:valAx>
        <c:axId val="1282957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193097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79819</xdr:colOff>
      <xdr:row>0</xdr:row>
      <xdr:rowOff>0</xdr:rowOff>
    </xdr:from>
    <xdr:ext cx="141962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7E2AA81B-101F-47AB-A7E1-2264FBD48717}"/>
                </a:ext>
              </a:extLst>
            </xdr:cNvPr>
            <xdr:cNvSpPr txBox="1"/>
          </xdr:nvSpPr>
          <xdr:spPr>
            <a:xfrm>
              <a:off x="1908619" y="0"/>
              <a:ext cx="14196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𝐿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7E2AA81B-101F-47AB-A7E1-2264FBD48717}"/>
                </a:ext>
              </a:extLst>
            </xdr:cNvPr>
            <xdr:cNvSpPr txBox="1"/>
          </xdr:nvSpPr>
          <xdr:spPr>
            <a:xfrm>
              <a:off x="1908619" y="0"/>
              <a:ext cx="14196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𝐼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𝐿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76200</xdr:colOff>
      <xdr:row>0</xdr:row>
      <xdr:rowOff>0</xdr:rowOff>
    </xdr:from>
    <xdr:ext cx="149848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C07488A9-F6FB-458A-9B37-611219641585}"/>
                </a:ext>
              </a:extLst>
            </xdr:cNvPr>
            <xdr:cNvSpPr txBox="1"/>
          </xdr:nvSpPr>
          <xdr:spPr>
            <a:xfrm>
              <a:off x="2514600" y="0"/>
              <a:ext cx="14984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C07488A9-F6FB-458A-9B37-611219641585}"/>
                </a:ext>
              </a:extLst>
            </xdr:cNvPr>
            <xdr:cNvSpPr txBox="1"/>
          </xdr:nvSpPr>
          <xdr:spPr>
            <a:xfrm>
              <a:off x="2514600" y="0"/>
              <a:ext cx="14984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𝐼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𝐶</a:t>
              </a:r>
              <a:endParaRPr lang="en-US" sz="1100"/>
            </a:p>
          </xdr:txBody>
        </xdr:sp>
      </mc:Fallback>
    </mc:AlternateContent>
    <xdr:clientData/>
  </xdr:oneCellAnchor>
  <xdr:twoCellAnchor>
    <xdr:from>
      <xdr:col>8</xdr:col>
      <xdr:colOff>542924</xdr:colOff>
      <xdr:row>7</xdr:row>
      <xdr:rowOff>28574</xdr:rowOff>
    </xdr:from>
    <xdr:to>
      <xdr:col>21</xdr:col>
      <xdr:colOff>361949</xdr:colOff>
      <xdr:row>27</xdr:row>
      <xdr:rowOff>19049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E9915D3A-A484-471A-8385-1C461C3571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5</xdr:col>
      <xdr:colOff>38100</xdr:colOff>
      <xdr:row>0</xdr:row>
      <xdr:rowOff>0</xdr:rowOff>
    </xdr:from>
    <xdr:ext cx="187679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C73859A3-ADEC-4B2C-A3A9-87F9B22C5E9B}"/>
                </a:ext>
              </a:extLst>
            </xdr:cNvPr>
            <xdr:cNvSpPr txBox="1"/>
          </xdr:nvSpPr>
          <xdr:spPr>
            <a:xfrm>
              <a:off x="3086100" y="0"/>
              <a:ext cx="18767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𝑄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𝐿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C73859A3-ADEC-4B2C-A3A9-87F9B22C5E9B}"/>
                </a:ext>
              </a:extLst>
            </xdr:cNvPr>
            <xdr:cNvSpPr txBox="1"/>
          </xdr:nvSpPr>
          <xdr:spPr>
            <a:xfrm>
              <a:off x="3086100" y="0"/>
              <a:ext cx="18767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𝑄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𝐿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6</xdr:col>
      <xdr:colOff>19050</xdr:colOff>
      <xdr:row>0</xdr:row>
      <xdr:rowOff>0</xdr:rowOff>
    </xdr:from>
    <xdr:ext cx="195566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3CCAF24D-0BD0-4A40-B658-B6CCD455C24E}"/>
                </a:ext>
              </a:extLst>
            </xdr:cNvPr>
            <xdr:cNvSpPr txBox="1"/>
          </xdr:nvSpPr>
          <xdr:spPr>
            <a:xfrm>
              <a:off x="3676650" y="0"/>
              <a:ext cx="19556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𝑄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3CCAF24D-0BD0-4A40-B658-B6CCD455C24E}"/>
                </a:ext>
              </a:extLst>
            </xdr:cNvPr>
            <xdr:cNvSpPr txBox="1"/>
          </xdr:nvSpPr>
          <xdr:spPr>
            <a:xfrm>
              <a:off x="3676650" y="0"/>
              <a:ext cx="19556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𝑄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𝐶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0</xdr:colOff>
      <xdr:row>15</xdr:row>
      <xdr:rowOff>0</xdr:rowOff>
    </xdr:from>
    <xdr:ext cx="184218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4209D8EC-23F1-407E-8A0D-F11582C9775A}"/>
                </a:ext>
              </a:extLst>
            </xdr:cNvPr>
            <xdr:cNvSpPr txBox="1"/>
          </xdr:nvSpPr>
          <xdr:spPr>
            <a:xfrm>
              <a:off x="1952625" y="2857500"/>
              <a:ext cx="18421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𝐿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4209D8EC-23F1-407E-8A0D-F11582C9775A}"/>
                </a:ext>
              </a:extLst>
            </xdr:cNvPr>
            <xdr:cNvSpPr txBox="1"/>
          </xdr:nvSpPr>
          <xdr:spPr>
            <a:xfrm>
              <a:off x="1952625" y="2857500"/>
              <a:ext cx="18421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𝑅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𝐿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</xdr:col>
      <xdr:colOff>19050</xdr:colOff>
      <xdr:row>15</xdr:row>
      <xdr:rowOff>0</xdr:rowOff>
    </xdr:from>
    <xdr:ext cx="185885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A120B28E-592E-4450-9A9A-979D5A5EF999}"/>
                </a:ext>
              </a:extLst>
            </xdr:cNvPr>
            <xdr:cNvSpPr txBox="1"/>
          </xdr:nvSpPr>
          <xdr:spPr>
            <a:xfrm>
              <a:off x="1362075" y="2857500"/>
              <a:ext cx="18588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𝑈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A120B28E-592E-4450-9A9A-979D5A5EF999}"/>
                </a:ext>
              </a:extLst>
            </xdr:cNvPr>
            <xdr:cNvSpPr txBox="1"/>
          </xdr:nvSpPr>
          <xdr:spPr>
            <a:xfrm>
              <a:off x="1362075" y="2857500"/>
              <a:ext cx="18588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𝑈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0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5</xdr:col>
      <xdr:colOff>0</xdr:colOff>
      <xdr:row>15</xdr:row>
      <xdr:rowOff>0</xdr:rowOff>
    </xdr:from>
    <xdr:ext cx="287451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5C2046C8-E1C3-4CBC-92E6-A3B27334029B}"/>
                </a:ext>
              </a:extLst>
            </xdr:cNvPr>
            <xdr:cNvSpPr txBox="1"/>
          </xdr:nvSpPr>
          <xdr:spPr>
            <a:xfrm>
              <a:off x="3810000" y="2857500"/>
              <a:ext cx="28745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𝑟𝑒𝑠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5C2046C8-E1C3-4CBC-92E6-A3B27334029B}"/>
                </a:ext>
              </a:extLst>
            </xdr:cNvPr>
            <xdr:cNvSpPr txBox="1"/>
          </xdr:nvSpPr>
          <xdr:spPr>
            <a:xfrm>
              <a:off x="3810000" y="2857500"/>
              <a:ext cx="28745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𝑅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𝑟𝑒𝑠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7</xdr:col>
      <xdr:colOff>0</xdr:colOff>
      <xdr:row>15</xdr:row>
      <xdr:rowOff>0</xdr:rowOff>
    </xdr:from>
    <xdr:ext cx="275011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8" name="TextBox 17">
              <a:extLst>
                <a:ext uri="{FF2B5EF4-FFF2-40B4-BE49-F238E27FC236}">
                  <a16:creationId xmlns:a16="http://schemas.microsoft.com/office/drawing/2014/main" id="{913047EC-E53B-4A9E-BC14-69685E06DAFE}"/>
                </a:ext>
              </a:extLst>
            </xdr:cNvPr>
            <xdr:cNvSpPr txBox="1"/>
          </xdr:nvSpPr>
          <xdr:spPr>
            <a:xfrm>
              <a:off x="4114800" y="2857500"/>
              <a:ext cx="27501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𝐿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𝑟𝑒𝑠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18" name="TextBox 17">
              <a:extLst>
                <a:ext uri="{FF2B5EF4-FFF2-40B4-BE49-F238E27FC236}">
                  <a16:creationId xmlns:a16="http://schemas.microsoft.com/office/drawing/2014/main" id="{913047EC-E53B-4A9E-BC14-69685E06DAFE}"/>
                </a:ext>
              </a:extLst>
            </xdr:cNvPr>
            <xdr:cNvSpPr txBox="1"/>
          </xdr:nvSpPr>
          <xdr:spPr>
            <a:xfrm>
              <a:off x="4114800" y="2857500"/>
              <a:ext cx="27501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𝐿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𝑟𝑒𝑠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6</xdr:col>
      <xdr:colOff>0</xdr:colOff>
      <xdr:row>15</xdr:row>
      <xdr:rowOff>0</xdr:rowOff>
    </xdr:from>
    <xdr:ext cx="199606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9" name="TextBox 18">
              <a:extLst>
                <a:ext uri="{FF2B5EF4-FFF2-40B4-BE49-F238E27FC236}">
                  <a16:creationId xmlns:a16="http://schemas.microsoft.com/office/drawing/2014/main" id="{F6741BA0-14F0-4FAE-B39D-D6AFC4CE712D}"/>
                </a:ext>
              </a:extLst>
            </xdr:cNvPr>
            <xdr:cNvSpPr txBox="1"/>
          </xdr:nvSpPr>
          <xdr:spPr>
            <a:xfrm>
              <a:off x="4114800" y="2857500"/>
              <a:ext cx="19960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l-GR" sz="1100" i="1">
                            <a:latin typeface="Cambria Math" panose="02040503050406030204" pitchFamily="18" charset="0"/>
                          </a:rPr>
                          <m:t>𝜔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19" name="TextBox 18">
              <a:extLst>
                <a:ext uri="{FF2B5EF4-FFF2-40B4-BE49-F238E27FC236}">
                  <a16:creationId xmlns:a16="http://schemas.microsoft.com/office/drawing/2014/main" id="{F6741BA0-14F0-4FAE-B39D-D6AFC4CE712D}"/>
                </a:ext>
              </a:extLst>
            </xdr:cNvPr>
            <xdr:cNvSpPr txBox="1"/>
          </xdr:nvSpPr>
          <xdr:spPr>
            <a:xfrm>
              <a:off x="4114800" y="2857500"/>
              <a:ext cx="19960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l-GR" sz="1100" i="0">
                  <a:latin typeface="Cambria Math" panose="02040503050406030204" pitchFamily="18" charset="0"/>
                </a:rPr>
                <a:t>𝜔</a:t>
              </a:r>
              <a:r>
                <a:rPr lang="ru-RU" sz="110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0</a:t>
              </a:r>
              <a:endParaRPr 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7"/>
  <sheetViews>
    <sheetView tabSelected="1" workbookViewId="0">
      <selection activeCell="H15" sqref="H15"/>
    </sheetView>
  </sheetViews>
  <sheetFormatPr defaultRowHeight="15" x14ac:dyDescent="0.25"/>
  <cols>
    <col min="2" max="2" width="11" customWidth="1"/>
    <col min="6" max="6" width="14.140625" customWidth="1"/>
    <col min="7" max="7" width="11" customWidth="1"/>
    <col min="8" max="8" width="10" bestFit="1" customWidth="1"/>
  </cols>
  <sheetData>
    <row r="1" spans="1:9" x14ac:dyDescent="0.25">
      <c r="B1" t="s">
        <v>1</v>
      </c>
      <c r="C1" t="s">
        <v>3</v>
      </c>
      <c r="D1" t="s">
        <v>4</v>
      </c>
      <c r="E1" t="s">
        <v>4</v>
      </c>
    </row>
    <row r="2" spans="1:9" x14ac:dyDescent="0.25">
      <c r="B2" s="1">
        <v>0</v>
      </c>
      <c r="C2" s="1">
        <v>315</v>
      </c>
      <c r="D2" s="1">
        <v>105</v>
      </c>
      <c r="E2" s="1">
        <v>420</v>
      </c>
      <c r="F2" s="2">
        <f>D2/C2</f>
        <v>0.33333333333333331</v>
      </c>
      <c r="G2" s="2">
        <f>E2/C2</f>
        <v>1.3333333333333333</v>
      </c>
      <c r="H2" s="1"/>
    </row>
    <row r="3" spans="1:9" x14ac:dyDescent="0.25">
      <c r="B3" s="1">
        <v>1</v>
      </c>
      <c r="C3" s="1">
        <v>255</v>
      </c>
      <c r="D3" s="1">
        <v>150</v>
      </c>
      <c r="E3" s="1">
        <v>420</v>
      </c>
      <c r="F3" s="2">
        <f t="shared" ref="F3:F13" si="0">D3/C3</f>
        <v>0.58823529411764708</v>
      </c>
      <c r="G3" s="2">
        <f t="shared" ref="G3:G13" si="1">E3/C3</f>
        <v>1.6470588235294117</v>
      </c>
      <c r="H3" s="1"/>
    </row>
    <row r="4" spans="1:9" x14ac:dyDescent="0.25">
      <c r="B4" s="1">
        <v>2</v>
      </c>
      <c r="C4" s="1">
        <v>235</v>
      </c>
      <c r="D4" s="1">
        <v>190</v>
      </c>
      <c r="E4" s="1">
        <v>430</v>
      </c>
      <c r="F4" s="2">
        <f t="shared" si="0"/>
        <v>0.80851063829787229</v>
      </c>
      <c r="G4" s="2">
        <f t="shared" si="1"/>
        <v>1.8297872340425532</v>
      </c>
      <c r="H4" s="1"/>
    </row>
    <row r="5" spans="1:9" x14ac:dyDescent="0.25">
      <c r="B5" s="1">
        <v>3</v>
      </c>
      <c r="C5" s="1">
        <v>195</v>
      </c>
      <c r="D5" s="1">
        <v>230</v>
      </c>
      <c r="E5" s="1">
        <v>430</v>
      </c>
      <c r="F5" s="2">
        <f t="shared" si="0"/>
        <v>1.1794871794871795</v>
      </c>
      <c r="G5" s="2">
        <f t="shared" si="1"/>
        <v>2.2051282051282053</v>
      </c>
      <c r="H5" s="1"/>
    </row>
    <row r="6" spans="1:9" x14ac:dyDescent="0.25">
      <c r="B6" s="1">
        <v>4</v>
      </c>
      <c r="C6" s="1">
        <v>155</v>
      </c>
      <c r="D6" s="1">
        <v>280</v>
      </c>
      <c r="E6" s="1">
        <v>440</v>
      </c>
      <c r="F6" s="2">
        <f t="shared" si="0"/>
        <v>1.8064516129032258</v>
      </c>
      <c r="G6" s="2">
        <f t="shared" si="1"/>
        <v>2.838709677419355</v>
      </c>
      <c r="H6" s="1"/>
    </row>
    <row r="7" spans="1:9" x14ac:dyDescent="0.25">
      <c r="B7" s="1">
        <v>5</v>
      </c>
      <c r="C7" s="1">
        <v>115</v>
      </c>
      <c r="D7" s="1">
        <v>300</v>
      </c>
      <c r="E7" s="1">
        <v>420</v>
      </c>
      <c r="F7" s="2">
        <f t="shared" si="0"/>
        <v>2.6086956521739131</v>
      </c>
      <c r="G7" s="2">
        <f t="shared" si="1"/>
        <v>3.652173913043478</v>
      </c>
      <c r="H7" s="1"/>
    </row>
    <row r="8" spans="1:9" x14ac:dyDescent="0.25">
      <c r="B8" s="1">
        <v>6</v>
      </c>
      <c r="C8" s="1">
        <v>60</v>
      </c>
      <c r="D8" s="1">
        <v>350</v>
      </c>
      <c r="E8" s="1">
        <v>410</v>
      </c>
      <c r="F8" s="2">
        <f t="shared" si="0"/>
        <v>5.833333333333333</v>
      </c>
      <c r="G8" s="2">
        <f t="shared" si="1"/>
        <v>6.833333333333333</v>
      </c>
      <c r="H8" s="1"/>
    </row>
    <row r="9" spans="1:9" x14ac:dyDescent="0.25">
      <c r="A9" t="s">
        <v>2</v>
      </c>
      <c r="B9" s="1">
        <v>7</v>
      </c>
      <c r="C9" s="1">
        <v>50</v>
      </c>
      <c r="D9" s="1">
        <v>420</v>
      </c>
      <c r="E9" s="1">
        <v>415</v>
      </c>
      <c r="F9" s="2">
        <f t="shared" si="0"/>
        <v>8.4</v>
      </c>
      <c r="G9" s="2">
        <f t="shared" si="1"/>
        <v>8.3000000000000007</v>
      </c>
      <c r="H9" s="1"/>
    </row>
    <row r="10" spans="1:9" x14ac:dyDescent="0.25">
      <c r="B10" s="1">
        <v>8</v>
      </c>
      <c r="C10" s="1">
        <v>100</v>
      </c>
      <c r="D10" s="1">
        <v>500</v>
      </c>
      <c r="E10" s="1">
        <v>420</v>
      </c>
      <c r="F10" s="2">
        <f t="shared" si="0"/>
        <v>5</v>
      </c>
      <c r="G10" s="2">
        <f t="shared" si="1"/>
        <v>4.2</v>
      </c>
      <c r="H10" s="1"/>
    </row>
    <row r="11" spans="1:9" x14ac:dyDescent="0.25">
      <c r="B11" s="1">
        <v>9</v>
      </c>
      <c r="C11" s="1">
        <v>155</v>
      </c>
      <c r="D11" s="1">
        <v>580</v>
      </c>
      <c r="E11" s="1">
        <v>415</v>
      </c>
      <c r="F11" s="2">
        <f t="shared" si="0"/>
        <v>3.7419354838709675</v>
      </c>
      <c r="G11" s="2">
        <f t="shared" si="1"/>
        <v>2.6774193548387095</v>
      </c>
      <c r="H11" s="1"/>
    </row>
    <row r="12" spans="1:9" x14ac:dyDescent="0.25">
      <c r="B12" s="1">
        <v>10</v>
      </c>
      <c r="C12" s="1">
        <v>285</v>
      </c>
      <c r="D12" s="1">
        <v>680</v>
      </c>
      <c r="E12" s="1">
        <v>410</v>
      </c>
      <c r="F12" s="2">
        <f t="shared" si="0"/>
        <v>2.3859649122807016</v>
      </c>
      <c r="G12" s="2">
        <f t="shared" si="1"/>
        <v>1.4385964912280702</v>
      </c>
      <c r="H12" s="1"/>
    </row>
    <row r="13" spans="1:9" x14ac:dyDescent="0.25">
      <c r="B13" s="1">
        <v>11</v>
      </c>
      <c r="C13" s="1">
        <v>405</v>
      </c>
      <c r="D13" s="1">
        <v>810</v>
      </c>
      <c r="E13" s="1">
        <v>420</v>
      </c>
      <c r="F13" s="2">
        <f t="shared" si="0"/>
        <v>2</v>
      </c>
      <c r="G13" s="2">
        <f t="shared" si="1"/>
        <v>1.037037037037037</v>
      </c>
      <c r="H13" s="1"/>
    </row>
    <row r="16" spans="1:9" x14ac:dyDescent="0.25">
      <c r="A16" t="s">
        <v>11</v>
      </c>
      <c r="B16" s="3" t="s">
        <v>8</v>
      </c>
      <c r="C16" s="3" t="s">
        <v>6</v>
      </c>
      <c r="D16" s="3" t="s">
        <v>5</v>
      </c>
      <c r="E16" s="4" t="s">
        <v>0</v>
      </c>
      <c r="F16" s="3" t="s">
        <v>7</v>
      </c>
      <c r="G16" s="4" t="s">
        <v>10</v>
      </c>
      <c r="H16" s="3" t="s">
        <v>9</v>
      </c>
      <c r="I16" s="4" t="s">
        <v>12</v>
      </c>
    </row>
    <row r="17" spans="1:8" x14ac:dyDescent="0.25">
      <c r="A17">
        <v>50</v>
      </c>
      <c r="B17">
        <v>120</v>
      </c>
      <c r="C17" s="1">
        <v>10</v>
      </c>
      <c r="D17" s="5">
        <v>1.5</v>
      </c>
      <c r="E17" s="2">
        <f>G9</f>
        <v>8.3000000000000007</v>
      </c>
      <c r="F17" s="1">
        <f>C17/(C9)</f>
        <v>0.2</v>
      </c>
      <c r="G17" s="1">
        <f>2*3.14*A17</f>
        <v>314</v>
      </c>
      <c r="H17">
        <f>1/(G17*G17*B17*10^-6)</f>
        <v>8.4519994049792421E-2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2018-09-13T19:48:10Z</dcterms:modified>
</cp:coreProperties>
</file>