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Q_NuclearPhysics\tables\"/>
    </mc:Choice>
  </mc:AlternateContent>
  <xr:revisionPtr revIDLastSave="0" documentId="13_ncr:1_{99A7081C-9B93-4346-B606-EFAEBE23BF1B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" i="1" l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N3" i="1"/>
  <c r="N4" i="1"/>
  <c r="O3" i="1" s="1"/>
  <c r="N5" i="1"/>
  <c r="N6" i="1"/>
  <c r="N7" i="1"/>
  <c r="N8" i="1"/>
  <c r="O7" i="1" s="1"/>
  <c r="N9" i="1"/>
  <c r="N10" i="1"/>
  <c r="N11" i="1"/>
  <c r="N12" i="1"/>
  <c r="O11" i="1" s="1"/>
  <c r="N13" i="1"/>
  <c r="N14" i="1"/>
  <c r="N15" i="1"/>
  <c r="N16" i="1"/>
  <c r="O15" i="1" s="1"/>
  <c r="N17" i="1"/>
  <c r="N2" i="1"/>
  <c r="I3" i="1"/>
  <c r="T3" i="1" s="1"/>
  <c r="I4" i="1"/>
  <c r="J3" i="1" s="1"/>
  <c r="I5" i="1"/>
  <c r="T5" i="1" s="1"/>
  <c r="I6" i="1"/>
  <c r="T6" i="1" s="1"/>
  <c r="I7" i="1"/>
  <c r="T7" i="1" s="1"/>
  <c r="I8" i="1"/>
  <c r="I9" i="1"/>
  <c r="T9" i="1" s="1"/>
  <c r="I10" i="1"/>
  <c r="T10" i="1" s="1"/>
  <c r="I11" i="1"/>
  <c r="T11" i="1" s="1"/>
  <c r="I12" i="1"/>
  <c r="I13" i="1"/>
  <c r="T13" i="1" s="1"/>
  <c r="I14" i="1"/>
  <c r="T14" i="1" s="1"/>
  <c r="I15" i="1"/>
  <c r="T15" i="1" s="1"/>
  <c r="I16" i="1"/>
  <c r="I17" i="1"/>
  <c r="T17" i="1" s="1"/>
  <c r="I18" i="1"/>
  <c r="J17" i="1" s="1"/>
  <c r="I19" i="1"/>
  <c r="T19" i="1" s="1"/>
  <c r="I2" i="1"/>
  <c r="J2" i="1" s="1"/>
  <c r="C3" i="1"/>
  <c r="S3" i="1" s="1"/>
  <c r="C4" i="1"/>
  <c r="D3" i="1" s="1"/>
  <c r="C5" i="1"/>
  <c r="S5" i="1" s="1"/>
  <c r="C6" i="1"/>
  <c r="D5" i="1" s="1"/>
  <c r="C7" i="1"/>
  <c r="S7" i="1" s="1"/>
  <c r="C8" i="1"/>
  <c r="S8" i="1" s="1"/>
  <c r="C9" i="1"/>
  <c r="S9" i="1" s="1"/>
  <c r="C10" i="1"/>
  <c r="S10" i="1" s="1"/>
  <c r="C11" i="1"/>
  <c r="S11" i="1" s="1"/>
  <c r="C12" i="1"/>
  <c r="D11" i="1" s="1"/>
  <c r="C13" i="1"/>
  <c r="S13" i="1" s="1"/>
  <c r="C14" i="1"/>
  <c r="D13" i="1" s="1"/>
  <c r="C15" i="1"/>
  <c r="S15" i="1" s="1"/>
  <c r="C16" i="1"/>
  <c r="S16" i="1" s="1"/>
  <c r="C17" i="1"/>
  <c r="S17" i="1" s="1"/>
  <c r="C18" i="1"/>
  <c r="D17" i="1" s="1"/>
  <c r="C19" i="1"/>
  <c r="S19" i="1" s="1"/>
  <c r="C20" i="1"/>
  <c r="D19" i="1" s="1"/>
  <c r="C21" i="1"/>
  <c r="S21" i="1" s="1"/>
  <c r="C22" i="1"/>
  <c r="D21" i="1" s="1"/>
  <c r="C23" i="1"/>
  <c r="S23" i="1" s="1"/>
  <c r="C24" i="1"/>
  <c r="C25" i="1"/>
  <c r="S25" i="1" s="1"/>
  <c r="C26" i="1"/>
  <c r="C27" i="1"/>
  <c r="S27" i="1" s="1"/>
  <c r="C28" i="1"/>
  <c r="D27" i="1" s="1"/>
  <c r="C29" i="1"/>
  <c r="S29" i="1" s="1"/>
  <c r="C30" i="1"/>
  <c r="D29" i="1" s="1"/>
  <c r="C31" i="1"/>
  <c r="S31" i="1" s="1"/>
  <c r="C32" i="1"/>
  <c r="D31" i="1" s="1"/>
  <c r="C33" i="1"/>
  <c r="S33" i="1" s="1"/>
  <c r="C34" i="1"/>
  <c r="D33" i="1" s="1"/>
  <c r="C35" i="1"/>
  <c r="D34" i="1" s="1"/>
  <c r="C36" i="1"/>
  <c r="D35" i="1" s="1"/>
  <c r="C37" i="1"/>
  <c r="C38" i="1"/>
  <c r="D37" i="1" s="1"/>
  <c r="C39" i="1"/>
  <c r="S39" i="1" s="1"/>
  <c r="C40" i="1"/>
  <c r="D39" i="1" s="1"/>
  <c r="C41" i="1"/>
  <c r="S41" i="1" s="1"/>
  <c r="C2" i="1"/>
  <c r="S2" i="1" s="1"/>
  <c r="O8" i="1"/>
  <c r="O16" i="1"/>
  <c r="J7" i="1"/>
  <c r="J9" i="1"/>
  <c r="J10" i="1"/>
  <c r="J11" i="1"/>
  <c r="J14" i="1"/>
  <c r="J15" i="1"/>
  <c r="D9" i="1"/>
  <c r="D2" i="1"/>
  <c r="D23" i="1"/>
  <c r="S35" i="1" l="1"/>
  <c r="D12" i="1"/>
  <c r="J13" i="1"/>
  <c r="D26" i="1"/>
  <c r="J16" i="1"/>
  <c r="J12" i="1"/>
  <c r="J8" i="1"/>
  <c r="S12" i="1"/>
  <c r="S4" i="1"/>
  <c r="T18" i="1"/>
  <c r="D20" i="1"/>
  <c r="J18" i="1"/>
  <c r="D7" i="1"/>
  <c r="J5" i="1"/>
  <c r="D36" i="1"/>
  <c r="O13" i="1"/>
  <c r="O9" i="1"/>
  <c r="O5" i="1"/>
  <c r="D10" i="1"/>
  <c r="S38" i="1"/>
  <c r="S34" i="1"/>
  <c r="S26" i="1"/>
  <c r="S18" i="1"/>
  <c r="D28" i="1"/>
  <c r="D18" i="1"/>
  <c r="D25" i="1"/>
  <c r="J4" i="1"/>
  <c r="O4" i="1"/>
  <c r="D16" i="1"/>
  <c r="D8" i="1"/>
  <c r="J6" i="1"/>
  <c r="T12" i="1"/>
  <c r="T4" i="1"/>
  <c r="S30" i="1"/>
  <c r="S22" i="1"/>
  <c r="O12" i="1"/>
  <c r="D40" i="1"/>
  <c r="D32" i="1"/>
  <c r="D24" i="1"/>
  <c r="O2" i="1"/>
  <c r="S14" i="1"/>
  <c r="S6" i="1"/>
  <c r="S37" i="1"/>
  <c r="T2" i="1"/>
  <c r="T16" i="1"/>
  <c r="T8" i="1"/>
  <c r="D15" i="1"/>
  <c r="D4" i="1"/>
  <c r="S40" i="1"/>
  <c r="S36" i="1"/>
  <c r="S32" i="1"/>
  <c r="S28" i="1"/>
  <c r="S24" i="1"/>
  <c r="S20" i="1"/>
  <c r="O14" i="1"/>
  <c r="O10" i="1"/>
  <c r="O6" i="1"/>
  <c r="D38" i="1"/>
  <c r="D22" i="1"/>
  <c r="D6" i="1"/>
  <c r="D30" i="1"/>
  <c r="D14" i="1"/>
</calcChain>
</file>

<file path=xl/sharedStrings.xml><?xml version="1.0" encoding="utf-8"?>
<sst xmlns="http://schemas.openxmlformats.org/spreadsheetml/2006/main" count="19" uniqueCount="13">
  <si>
    <t>Lambda, A</t>
  </si>
  <si>
    <t>hc</t>
  </si>
  <si>
    <t>E, Ev</t>
  </si>
  <si>
    <t>Delta E, Ev</t>
  </si>
  <si>
    <t>Index, 8</t>
  </si>
  <si>
    <t>Index, 7</t>
  </si>
  <si>
    <t>Index, 0</t>
  </si>
  <si>
    <t>E - DeltaB, Ev</t>
  </si>
  <si>
    <t>E - DeltaR, Ev</t>
  </si>
  <si>
    <t>DeltaB, Ev</t>
  </si>
  <si>
    <t>DeltaR, Ev</t>
  </si>
  <si>
    <t>Delta2E, Ev</t>
  </si>
  <si>
    <t>Delta2E 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</si>
</sst>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Лист1!$D$2:$D$40</c:f>
              <c:numCache>
                <c:formatCode>General</c:formatCode>
                <c:ptCount val="39"/>
                <c:pt idx="0">
                  <c:v>1.2374425924400079E-2</c:v>
                </c:pt>
                <c:pt idx="1">
                  <c:v>1.2155156314013649E-2</c:v>
                </c:pt>
                <c:pt idx="2">
                  <c:v>1.1926005488012148E-2</c:v>
                </c:pt>
                <c:pt idx="3">
                  <c:v>1.205809071274544E-2</c:v>
                </c:pt>
                <c:pt idx="4">
                  <c:v>1.1191998375982948E-2</c:v>
                </c:pt>
                <c:pt idx="5">
                  <c:v>1.1559591709213279E-2</c:v>
                </c:pt>
                <c:pt idx="6">
                  <c:v>1.1171207067855349E-2</c:v>
                </c:pt>
                <c:pt idx="7">
                  <c:v>1.0640362574400708E-2</c:v>
                </c:pt>
                <c:pt idx="8">
                  <c:v>1.0872752148392895E-2</c:v>
                </c:pt>
                <c:pt idx="9">
                  <c:v>9.9288470796285999E-3</c:v>
                </c:pt>
                <c:pt idx="10">
                  <c:v>1.0281871739258541E-2</c:v>
                </c:pt>
                <c:pt idx="11">
                  <c:v>9.9752315099546074E-3</c:v>
                </c:pt>
                <c:pt idx="12">
                  <c:v>9.2551240612368524E-3</c:v>
                </c:pt>
                <c:pt idx="13">
                  <c:v>9.3307302762624111E-3</c:v>
                </c:pt>
                <c:pt idx="14">
                  <c:v>9.2703785212409073E-3</c:v>
                </c:pt>
                <c:pt idx="15">
                  <c:v>8.7937761810574777E-3</c:v>
                </c:pt>
                <c:pt idx="16">
                  <c:v>8.7222116708409736E-3</c:v>
                </c:pt>
                <c:pt idx="17">
                  <c:v>8.3682789946788461E-3</c:v>
                </c:pt>
                <c:pt idx="18">
                  <c:v>8.005961820954699E-3</c:v>
                </c:pt>
                <c:pt idx="19">
                  <c:v>7.6355360477919909E-3</c:v>
                </c:pt>
                <c:pt idx="20">
                  <c:v>7.6855963667141758E-3</c:v>
                </c:pt>
                <c:pt idx="21">
                  <c:v>7.3050297209467097E-3</c:v>
                </c:pt>
                <c:pt idx="22">
                  <c:v>6.9168917528035223E-3</c:v>
                </c:pt>
                <c:pt idx="23">
                  <c:v>6.8121981559796652E-3</c:v>
                </c:pt>
                <c:pt idx="24">
                  <c:v>6.413018180742025E-3</c:v>
                </c:pt>
                <c:pt idx="25">
                  <c:v>5.8601664291959565E-3</c:v>
                </c:pt>
                <c:pt idx="26">
                  <c:v>6.3319552725453754E-3</c:v>
                </c:pt>
                <c:pt idx="27">
                  <c:v>5.7720757175552251E-3</c:v>
                </c:pt>
                <c:pt idx="28">
                  <c:v>5.3528517897980521E-3</c:v>
                </c:pt>
                <c:pt idx="29">
                  <c:v>5.5265057819595675E-3</c:v>
                </c:pt>
                <c:pt idx="30">
                  <c:v>4.8002213042259712E-3</c:v>
                </c:pt>
                <c:pt idx="31">
                  <c:v>5.1212448678645828E-3</c:v>
                </c:pt>
                <c:pt idx="32">
                  <c:v>4.0823808278873663E-3</c:v>
                </c:pt>
                <c:pt idx="33">
                  <c:v>4.7042074461103311E-3</c:v>
                </c:pt>
                <c:pt idx="34">
                  <c:v>3.9086290906240606E-3</c:v>
                </c:pt>
                <c:pt idx="35">
                  <c:v>3.8521897436814001E-3</c:v>
                </c:pt>
                <c:pt idx="36">
                  <c:v>3.5928297091207817E-3</c:v>
                </c:pt>
                <c:pt idx="37">
                  <c:v>3.2630451363231394E-3</c:v>
                </c:pt>
                <c:pt idx="38">
                  <c:v>3.5448343654529424E-3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8-4526-B082-B3CF3122E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969999"/>
        <c:axId val="498709279"/>
      </c:scatterChart>
      <c:valAx>
        <c:axId val="58696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709279"/>
        <c:crosses val="autoZero"/>
        <c:crossBetween val="midCat"/>
      </c:valAx>
      <c:valAx>
        <c:axId val="49870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696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34404235782448E-2"/>
          <c:y val="4.8956083513318933E-2"/>
          <c:w val="0.9116420724461296"/>
          <c:h val="0.8356417974750995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8"/>
            <c:dispRSqr val="0"/>
            <c:dispEq val="0"/>
          </c:trendline>
          <c:xVal>
            <c:numRef>
              <c:f>Лист1!$A$10:$A$50</c:f>
              <c:numCache>
                <c:formatCode>General</c:formatCode>
                <c:ptCount val="41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</c:numCache>
            </c:numRef>
          </c:xVal>
          <c:yVal>
            <c:numRef>
              <c:f>Лист1!$D$2:$D$40</c:f>
              <c:numCache>
                <c:formatCode>General</c:formatCode>
                <c:ptCount val="39"/>
                <c:pt idx="0">
                  <c:v>1.2374425924400079E-2</c:v>
                </c:pt>
                <c:pt idx="1">
                  <c:v>1.2155156314013649E-2</c:v>
                </c:pt>
                <c:pt idx="2">
                  <c:v>1.1926005488012148E-2</c:v>
                </c:pt>
                <c:pt idx="3">
                  <c:v>1.205809071274544E-2</c:v>
                </c:pt>
                <c:pt idx="4">
                  <c:v>1.1191998375982948E-2</c:v>
                </c:pt>
                <c:pt idx="5">
                  <c:v>1.1559591709213279E-2</c:v>
                </c:pt>
                <c:pt idx="6">
                  <c:v>1.1171207067855349E-2</c:v>
                </c:pt>
                <c:pt idx="7">
                  <c:v>1.0640362574400708E-2</c:v>
                </c:pt>
                <c:pt idx="8">
                  <c:v>1.0872752148392895E-2</c:v>
                </c:pt>
                <c:pt idx="9">
                  <c:v>9.9288470796285999E-3</c:v>
                </c:pt>
                <c:pt idx="10">
                  <c:v>1.0281871739258541E-2</c:v>
                </c:pt>
                <c:pt idx="11">
                  <c:v>9.9752315099546074E-3</c:v>
                </c:pt>
                <c:pt idx="12">
                  <c:v>9.2551240612368524E-3</c:v>
                </c:pt>
                <c:pt idx="13">
                  <c:v>9.3307302762624111E-3</c:v>
                </c:pt>
                <c:pt idx="14">
                  <c:v>9.2703785212409073E-3</c:v>
                </c:pt>
                <c:pt idx="15">
                  <c:v>8.7937761810574777E-3</c:v>
                </c:pt>
                <c:pt idx="16">
                  <c:v>8.7222116708409736E-3</c:v>
                </c:pt>
                <c:pt idx="17">
                  <c:v>8.3682789946788461E-3</c:v>
                </c:pt>
                <c:pt idx="18">
                  <c:v>8.005961820954699E-3</c:v>
                </c:pt>
                <c:pt idx="19">
                  <c:v>7.6355360477919909E-3</c:v>
                </c:pt>
                <c:pt idx="20">
                  <c:v>7.6855963667141758E-3</c:v>
                </c:pt>
                <c:pt idx="21">
                  <c:v>7.3050297209467097E-3</c:v>
                </c:pt>
                <c:pt idx="22">
                  <c:v>6.9168917528035223E-3</c:v>
                </c:pt>
                <c:pt idx="23">
                  <c:v>6.8121981559796652E-3</c:v>
                </c:pt>
                <c:pt idx="24">
                  <c:v>6.413018180742025E-3</c:v>
                </c:pt>
                <c:pt idx="25">
                  <c:v>5.8601664291959565E-3</c:v>
                </c:pt>
                <c:pt idx="26">
                  <c:v>6.3319552725453754E-3</c:v>
                </c:pt>
                <c:pt idx="27">
                  <c:v>5.7720757175552251E-3</c:v>
                </c:pt>
                <c:pt idx="28">
                  <c:v>5.3528517897980521E-3</c:v>
                </c:pt>
                <c:pt idx="29">
                  <c:v>5.5265057819595675E-3</c:v>
                </c:pt>
                <c:pt idx="30">
                  <c:v>4.8002213042259712E-3</c:v>
                </c:pt>
                <c:pt idx="31">
                  <c:v>5.1212448678645828E-3</c:v>
                </c:pt>
                <c:pt idx="32">
                  <c:v>4.0823808278873663E-3</c:v>
                </c:pt>
                <c:pt idx="33">
                  <c:v>4.7042074461103311E-3</c:v>
                </c:pt>
                <c:pt idx="34">
                  <c:v>3.9086290906240606E-3</c:v>
                </c:pt>
                <c:pt idx="35">
                  <c:v>3.8521897436814001E-3</c:v>
                </c:pt>
                <c:pt idx="36">
                  <c:v>3.5928297091207817E-3</c:v>
                </c:pt>
                <c:pt idx="37">
                  <c:v>3.2630451363231394E-3</c:v>
                </c:pt>
                <c:pt idx="38">
                  <c:v>3.5448343654529424E-3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43-40D4-BB3F-9F34B0A4034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Лист1!$G$9:$G$26</c:f>
              <c:numCache>
                <c:formatCode>General</c:formatCode>
                <c:ptCount val="1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</c:numCache>
            </c:numRef>
          </c:xVal>
          <c:yVal>
            <c:numRef>
              <c:f>Лист1!$J$2:$J$18</c:f>
              <c:numCache>
                <c:formatCode>General</c:formatCode>
                <c:ptCount val="17"/>
                <c:pt idx="0">
                  <c:v>1.2632079785857009E-2</c:v>
                </c:pt>
                <c:pt idx="1">
                  <c:v>1.2352591517569511E-2</c:v>
                </c:pt>
                <c:pt idx="2">
                  <c:v>1.2169879583318277E-2</c:v>
                </c:pt>
                <c:pt idx="3">
                  <c:v>1.2420512324740951E-2</c:v>
                </c:pt>
                <c:pt idx="4">
                  <c:v>1.1671181063076741E-2</c:v>
                </c:pt>
                <c:pt idx="5">
                  <c:v>1.1459622622828292E-2</c:v>
                </c:pt>
                <c:pt idx="6">
                  <c:v>1.123929937008139E-2</c:v>
                </c:pt>
                <c:pt idx="7">
                  <c:v>1.1356092039050747E-2</c:v>
                </c:pt>
                <c:pt idx="8">
                  <c:v>1.0775866468388351E-2</c:v>
                </c:pt>
                <c:pt idx="9">
                  <c:v>1.0646941783383213E-2</c:v>
                </c:pt>
                <c:pt idx="10">
                  <c:v>1.0038120998538957E-2</c:v>
                </c:pt>
                <c:pt idx="11">
                  <c:v>1.0249093275635612E-2</c:v>
                </c:pt>
                <c:pt idx="12">
                  <c:v>9.8605768642539005E-3</c:v>
                </c:pt>
                <c:pt idx="13">
                  <c:v>9.7041469667842328E-3</c:v>
                </c:pt>
                <c:pt idx="14">
                  <c:v>9.174017634943965E-3</c:v>
                </c:pt>
                <c:pt idx="15">
                  <c:v>1.0611705824173256E-2</c:v>
                </c:pt>
                <c:pt idx="16">
                  <c:v>8.3363444754005478E-3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43-40D4-BB3F-9F34B0A4034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Лист1!$L$2:$L$40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Лист1!$O$2:$O$16</c:f>
              <c:numCache>
                <c:formatCode>General</c:formatCode>
                <c:ptCount val="15"/>
                <c:pt idx="0">
                  <c:v>1.2093581438730627E-2</c:v>
                </c:pt>
                <c:pt idx="1">
                  <c:v>1.3986450036186593E-2</c:v>
                </c:pt>
                <c:pt idx="2">
                  <c:v>1.3475835537039238E-2</c:v>
                </c:pt>
                <c:pt idx="3">
                  <c:v>1.2224015140132494E-2</c:v>
                </c:pt>
                <c:pt idx="4">
                  <c:v>1.4187035550684346E-2</c:v>
                </c:pt>
                <c:pt idx="5">
                  <c:v>1.3036588019204931E-2</c:v>
                </c:pt>
                <c:pt idx="6">
                  <c:v>1.2706869417377753E-2</c:v>
                </c:pt>
                <c:pt idx="7">
                  <c:v>1.3115783394972436E-2</c:v>
                </c:pt>
                <c:pt idx="8">
                  <c:v>1.2646289682702871E-2</c:v>
                </c:pt>
                <c:pt idx="9">
                  <c:v>1.2156663613375862E-2</c:v>
                </c:pt>
                <c:pt idx="10">
                  <c:v>1.19076118432071E-2</c:v>
                </c:pt>
                <c:pt idx="11">
                  <c:v>1.1647726684739457E-2</c:v>
                </c:pt>
                <c:pt idx="12">
                  <c:v>1.1510058929239175E-2</c:v>
                </c:pt>
                <c:pt idx="13">
                  <c:v>1.1634736256781242E-2</c:v>
                </c:pt>
                <c:pt idx="14">
                  <c:v>1.1217885437476038E-2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43-40D4-BB3F-9F34B0A40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555679"/>
        <c:axId val="353773951"/>
      </c:scatterChart>
      <c:valAx>
        <c:axId val="58555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773951"/>
        <c:crosses val="autoZero"/>
        <c:crossBetween val="midCat"/>
      </c:valAx>
      <c:valAx>
        <c:axId val="35377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555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297348345475508E-2"/>
          <c:y val="6.1746252075427666E-2"/>
          <c:w val="0.90377118748006968"/>
          <c:h val="0.8680240713144902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Лист1!$A$10:$A$49</c:f>
              <c:numCache>
                <c:formatCode>General</c:formatCode>
                <c:ptCount val="4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</c:numCache>
            </c:numRef>
          </c:xVal>
          <c:yVal>
            <c:numRef>
              <c:f>Лист1!$C$2:$C$41</c:f>
              <c:numCache>
                <c:formatCode>General</c:formatCode>
                <c:ptCount val="40"/>
                <c:pt idx="0">
                  <c:v>2.1410000104301119</c:v>
                </c:pt>
                <c:pt idx="1">
                  <c:v>2.153374436354512</c:v>
                </c:pt>
                <c:pt idx="2">
                  <c:v>2.1655295926685256</c:v>
                </c:pt>
                <c:pt idx="3">
                  <c:v>2.1774555981565378</c:v>
                </c:pt>
                <c:pt idx="4">
                  <c:v>2.1895136888692832</c:v>
                </c:pt>
                <c:pt idx="5">
                  <c:v>2.2007056872452662</c:v>
                </c:pt>
                <c:pt idx="6">
                  <c:v>2.2122652789544794</c:v>
                </c:pt>
                <c:pt idx="7">
                  <c:v>2.2234364860223348</c:v>
                </c:pt>
                <c:pt idx="8">
                  <c:v>2.2340768485967355</c:v>
                </c:pt>
                <c:pt idx="9">
                  <c:v>2.2449496007451284</c:v>
                </c:pt>
                <c:pt idx="10">
                  <c:v>2.254878447824757</c:v>
                </c:pt>
                <c:pt idx="11">
                  <c:v>2.2651603195640155</c:v>
                </c:pt>
                <c:pt idx="12">
                  <c:v>2.2751355510739701</c:v>
                </c:pt>
                <c:pt idx="13">
                  <c:v>2.284390675135207</c:v>
                </c:pt>
                <c:pt idx="14">
                  <c:v>2.2937214054114694</c:v>
                </c:pt>
                <c:pt idx="15">
                  <c:v>2.3029917839327103</c:v>
                </c:pt>
                <c:pt idx="16">
                  <c:v>2.3117855601137678</c:v>
                </c:pt>
                <c:pt idx="17">
                  <c:v>2.3205077717846088</c:v>
                </c:pt>
                <c:pt idx="18">
                  <c:v>2.3288760507792876</c:v>
                </c:pt>
                <c:pt idx="19">
                  <c:v>2.3368820126002423</c:v>
                </c:pt>
                <c:pt idx="20">
                  <c:v>2.3445175486480343</c:v>
                </c:pt>
                <c:pt idx="21">
                  <c:v>2.3522031450147485</c:v>
                </c:pt>
                <c:pt idx="22">
                  <c:v>2.3595081747356952</c:v>
                </c:pt>
                <c:pt idx="23">
                  <c:v>2.3664250664884987</c:v>
                </c:pt>
                <c:pt idx="24">
                  <c:v>2.3732372646444784</c:v>
                </c:pt>
                <c:pt idx="25">
                  <c:v>2.3796502828252204</c:v>
                </c:pt>
                <c:pt idx="26">
                  <c:v>2.3855104492544164</c:v>
                </c:pt>
                <c:pt idx="27">
                  <c:v>2.3918424045269617</c:v>
                </c:pt>
                <c:pt idx="28">
                  <c:v>2.397614480244517</c:v>
                </c:pt>
                <c:pt idx="29">
                  <c:v>2.402967332034315</c:v>
                </c:pt>
                <c:pt idx="30">
                  <c:v>2.4084938378162746</c:v>
                </c:pt>
                <c:pt idx="31">
                  <c:v>2.4132940591205005</c:v>
                </c:pt>
                <c:pt idx="32">
                  <c:v>2.4184153039883651</c:v>
                </c:pt>
                <c:pt idx="33">
                  <c:v>2.4224976848162525</c:v>
                </c:pt>
                <c:pt idx="34">
                  <c:v>2.4272018922623628</c:v>
                </c:pt>
                <c:pt idx="35">
                  <c:v>2.4311105213529869</c:v>
                </c:pt>
                <c:pt idx="36">
                  <c:v>2.4349627110966683</c:v>
                </c:pt>
                <c:pt idx="37">
                  <c:v>2.4385555408057891</c:v>
                </c:pt>
                <c:pt idx="38">
                  <c:v>2.4418185859421122</c:v>
                </c:pt>
                <c:pt idx="39">
                  <c:v>2.4453634203075651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B-40F0-B925-CC5DF8FF523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Лист1!$G$9:$G$26</c:f>
              <c:numCache>
                <c:formatCode>General</c:formatCode>
                <c:ptCount val="1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</c:numCache>
            </c:numRef>
          </c:xVal>
          <c:yVal>
            <c:numRef>
              <c:f>Лист1!$I$2:$I$19</c:f>
              <c:numCache>
                <c:formatCode>General</c:formatCode>
                <c:ptCount val="18"/>
                <c:pt idx="0">
                  <c:v>2.1017145884430271</c:v>
                </c:pt>
                <c:pt idx="1">
                  <c:v>2.1143466682288841</c:v>
                </c:pt>
                <c:pt idx="2">
                  <c:v>2.1266992597464536</c:v>
                </c:pt>
                <c:pt idx="3">
                  <c:v>2.1388691393297719</c:v>
                </c:pt>
                <c:pt idx="4">
                  <c:v>2.1512896516545128</c:v>
                </c:pt>
                <c:pt idx="5">
                  <c:v>2.1629608327175895</c:v>
                </c:pt>
                <c:pt idx="6">
                  <c:v>2.1744204553404178</c:v>
                </c:pt>
                <c:pt idx="7">
                  <c:v>2.1856597547104992</c:v>
                </c:pt>
                <c:pt idx="8">
                  <c:v>2.19701584674955</c:v>
                </c:pt>
                <c:pt idx="9">
                  <c:v>2.2077917132179383</c:v>
                </c:pt>
                <c:pt idx="10">
                  <c:v>2.2184386550013215</c:v>
                </c:pt>
                <c:pt idx="11">
                  <c:v>2.2284767759998605</c:v>
                </c:pt>
                <c:pt idx="12">
                  <c:v>2.2387258692754961</c:v>
                </c:pt>
                <c:pt idx="13">
                  <c:v>2.24858644613975</c:v>
                </c:pt>
                <c:pt idx="14">
                  <c:v>2.2582905931065342</c:v>
                </c:pt>
                <c:pt idx="15">
                  <c:v>2.2674646107414782</c:v>
                </c:pt>
                <c:pt idx="16">
                  <c:v>2.2780763165656515</c:v>
                </c:pt>
                <c:pt idx="17">
                  <c:v>2.286412661041052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2B-40F0-B925-CC5DF8FF523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Лист1!$L$2:$L$17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Лист1!$N$2:$N$17</c:f>
              <c:numCache>
                <c:formatCode>General</c:formatCode>
                <c:ptCount val="16"/>
                <c:pt idx="0">
                  <c:v>1.983514833631109</c:v>
                </c:pt>
                <c:pt idx="1">
                  <c:v>1.9956084150698397</c:v>
                </c:pt>
                <c:pt idx="2">
                  <c:v>2.0095948651060263</c:v>
                </c:pt>
                <c:pt idx="3">
                  <c:v>2.0230707006430655</c:v>
                </c:pt>
                <c:pt idx="4">
                  <c:v>2.035294715783198</c:v>
                </c:pt>
                <c:pt idx="5">
                  <c:v>2.0494817513338823</c:v>
                </c:pt>
                <c:pt idx="6">
                  <c:v>2.0625183393530873</c:v>
                </c:pt>
                <c:pt idx="7">
                  <c:v>2.075225208770465</c:v>
                </c:pt>
                <c:pt idx="8">
                  <c:v>2.0883409921654374</c:v>
                </c:pt>
                <c:pt idx="9">
                  <c:v>2.1009872818481403</c:v>
                </c:pt>
                <c:pt idx="10">
                  <c:v>2.1131439454615162</c:v>
                </c:pt>
                <c:pt idx="11">
                  <c:v>2.1250515573047233</c:v>
                </c:pt>
                <c:pt idx="12">
                  <c:v>2.1366992839894627</c:v>
                </c:pt>
                <c:pt idx="13">
                  <c:v>2.1482093429187019</c:v>
                </c:pt>
                <c:pt idx="14">
                  <c:v>2.1598440791754832</c:v>
                </c:pt>
                <c:pt idx="15">
                  <c:v>2.1710619646129592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2B-40F0-B925-CC5DF8FF5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375823"/>
        <c:axId val="663445487"/>
      </c:scatterChart>
      <c:valAx>
        <c:axId val="84537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3445487"/>
        <c:crosses val="autoZero"/>
        <c:crossBetween val="midCat"/>
      </c:valAx>
      <c:valAx>
        <c:axId val="663445487"/>
        <c:scaling>
          <c:orientation val="minMax"/>
          <c:min val="1.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537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404294342725231E-2"/>
          <c:y val="4.8761910612602696E-2"/>
          <c:w val="0.92556759320747561"/>
          <c:h val="0.8957766954062776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Лист1!$A$10:$A$49</c:f>
              <c:numCache>
                <c:formatCode>General</c:formatCode>
                <c:ptCount val="4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</c:numCache>
            </c:numRef>
          </c:xVal>
          <c:yVal>
            <c:numRef>
              <c:f>Лист1!$S$2:$S$41</c:f>
              <c:numCache>
                <c:formatCode>General</c:formatCode>
                <c:ptCount val="40"/>
                <c:pt idx="0">
                  <c:v>2.0850000104301118</c:v>
                </c:pt>
                <c:pt idx="1">
                  <c:v>2.0973744363545119</c:v>
                </c:pt>
                <c:pt idx="2">
                  <c:v>2.1095295926685256</c:v>
                </c:pt>
                <c:pt idx="3">
                  <c:v>2.1214555981565377</c:v>
                </c:pt>
                <c:pt idx="4">
                  <c:v>2.1335136888692832</c:v>
                </c:pt>
                <c:pt idx="5">
                  <c:v>2.1447056872452661</c:v>
                </c:pt>
                <c:pt idx="6">
                  <c:v>2.1562652789544794</c:v>
                </c:pt>
                <c:pt idx="7">
                  <c:v>2.1674364860223347</c:v>
                </c:pt>
                <c:pt idx="8">
                  <c:v>2.1780768485967354</c:v>
                </c:pt>
                <c:pt idx="9">
                  <c:v>2.1889496007451283</c:v>
                </c:pt>
                <c:pt idx="10">
                  <c:v>2.1988784478247569</c:v>
                </c:pt>
                <c:pt idx="11">
                  <c:v>2.2091603195640155</c:v>
                </c:pt>
                <c:pt idx="12">
                  <c:v>2.2191355510739701</c:v>
                </c:pt>
                <c:pt idx="13">
                  <c:v>2.2283906751352069</c:v>
                </c:pt>
                <c:pt idx="14">
                  <c:v>2.2377214054114694</c:v>
                </c:pt>
                <c:pt idx="15">
                  <c:v>2.2469917839327103</c:v>
                </c:pt>
                <c:pt idx="16">
                  <c:v>2.2557855601137677</c:v>
                </c:pt>
                <c:pt idx="17">
                  <c:v>2.2645077717846087</c:v>
                </c:pt>
                <c:pt idx="18">
                  <c:v>2.2728760507792876</c:v>
                </c:pt>
                <c:pt idx="19">
                  <c:v>2.2808820126002423</c:v>
                </c:pt>
                <c:pt idx="20">
                  <c:v>2.2885175486480342</c:v>
                </c:pt>
                <c:pt idx="21">
                  <c:v>2.2962031450147484</c:v>
                </c:pt>
                <c:pt idx="22">
                  <c:v>2.3035081747356951</c:v>
                </c:pt>
                <c:pt idx="23">
                  <c:v>2.3104250664884987</c:v>
                </c:pt>
                <c:pt idx="24">
                  <c:v>2.3172372646444783</c:v>
                </c:pt>
                <c:pt idx="25">
                  <c:v>2.3236502828252203</c:v>
                </c:pt>
                <c:pt idx="26">
                  <c:v>2.3295104492544163</c:v>
                </c:pt>
                <c:pt idx="27">
                  <c:v>2.3358424045269617</c:v>
                </c:pt>
                <c:pt idx="28">
                  <c:v>2.3416144802445169</c:v>
                </c:pt>
                <c:pt idx="29">
                  <c:v>2.346967332034315</c:v>
                </c:pt>
                <c:pt idx="30">
                  <c:v>2.3524938378162745</c:v>
                </c:pt>
                <c:pt idx="31">
                  <c:v>2.3572940591205005</c:v>
                </c:pt>
                <c:pt idx="32">
                  <c:v>2.3624153039883651</c:v>
                </c:pt>
                <c:pt idx="33">
                  <c:v>2.3664976848162524</c:v>
                </c:pt>
                <c:pt idx="34">
                  <c:v>2.3712018922623628</c:v>
                </c:pt>
                <c:pt idx="35">
                  <c:v>2.3751105213529868</c:v>
                </c:pt>
                <c:pt idx="36">
                  <c:v>2.3789627110966682</c:v>
                </c:pt>
                <c:pt idx="37">
                  <c:v>2.382555540805789</c:v>
                </c:pt>
                <c:pt idx="38">
                  <c:v>2.3858185859421122</c:v>
                </c:pt>
                <c:pt idx="39">
                  <c:v>2.3893634203075651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1-4F4F-9FB1-89BB47EC400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Лист1!$G$9:$G$26</c:f>
              <c:numCache>
                <c:formatCode>General</c:formatCode>
                <c:ptCount val="1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</c:numCache>
            </c:numRef>
          </c:xVal>
          <c:yVal>
            <c:numRef>
              <c:f>Лист1!$T$2:$T$19</c:f>
              <c:numCache>
                <c:formatCode>General</c:formatCode>
                <c:ptCount val="18"/>
                <c:pt idx="0">
                  <c:v>2.0727145884430271</c:v>
                </c:pt>
                <c:pt idx="1">
                  <c:v>2.0853466682288841</c:v>
                </c:pt>
                <c:pt idx="2">
                  <c:v>2.0976992597464537</c:v>
                </c:pt>
                <c:pt idx="3">
                  <c:v>2.1098691393297719</c:v>
                </c:pt>
                <c:pt idx="4">
                  <c:v>2.1222896516545129</c:v>
                </c:pt>
                <c:pt idx="5">
                  <c:v>2.1339608327175896</c:v>
                </c:pt>
                <c:pt idx="6">
                  <c:v>2.1454204553404179</c:v>
                </c:pt>
                <c:pt idx="7">
                  <c:v>2.1566597547104993</c:v>
                </c:pt>
                <c:pt idx="8">
                  <c:v>2.1680158467495501</c:v>
                </c:pt>
                <c:pt idx="9">
                  <c:v>2.1787917132179384</c:v>
                </c:pt>
                <c:pt idx="10">
                  <c:v>2.1894386550013216</c:v>
                </c:pt>
                <c:pt idx="11">
                  <c:v>2.1994767759998606</c:v>
                </c:pt>
                <c:pt idx="12">
                  <c:v>2.2097258692754962</c:v>
                </c:pt>
                <c:pt idx="13">
                  <c:v>2.2195864461397501</c:v>
                </c:pt>
                <c:pt idx="14">
                  <c:v>2.2292905931065343</c:v>
                </c:pt>
                <c:pt idx="15">
                  <c:v>2.2384646107414783</c:v>
                </c:pt>
                <c:pt idx="16">
                  <c:v>2.2490763165656515</c:v>
                </c:pt>
                <c:pt idx="17">
                  <c:v>2.2574126610410521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11-4F4F-9FB1-89BB47EC400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Лист1!$L$2:$L$17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Лист1!$N$2:$N$17</c:f>
              <c:numCache>
                <c:formatCode>General</c:formatCode>
                <c:ptCount val="16"/>
                <c:pt idx="0">
                  <c:v>1.983514833631109</c:v>
                </c:pt>
                <c:pt idx="1">
                  <c:v>1.9956084150698397</c:v>
                </c:pt>
                <c:pt idx="2">
                  <c:v>2.0095948651060263</c:v>
                </c:pt>
                <c:pt idx="3">
                  <c:v>2.0230707006430655</c:v>
                </c:pt>
                <c:pt idx="4">
                  <c:v>2.035294715783198</c:v>
                </c:pt>
                <c:pt idx="5">
                  <c:v>2.0494817513338823</c:v>
                </c:pt>
                <c:pt idx="6">
                  <c:v>2.0625183393530873</c:v>
                </c:pt>
                <c:pt idx="7">
                  <c:v>2.075225208770465</c:v>
                </c:pt>
                <c:pt idx="8">
                  <c:v>2.0883409921654374</c:v>
                </c:pt>
                <c:pt idx="9">
                  <c:v>2.1009872818481403</c:v>
                </c:pt>
                <c:pt idx="10">
                  <c:v>2.1131439454615162</c:v>
                </c:pt>
                <c:pt idx="11">
                  <c:v>2.1250515573047233</c:v>
                </c:pt>
                <c:pt idx="12">
                  <c:v>2.1366992839894627</c:v>
                </c:pt>
                <c:pt idx="13">
                  <c:v>2.1482093429187019</c:v>
                </c:pt>
                <c:pt idx="14">
                  <c:v>2.1598440791754832</c:v>
                </c:pt>
                <c:pt idx="15">
                  <c:v>2.1710619646129592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11-4F4F-9FB1-89BB47EC4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231023"/>
        <c:axId val="663447567"/>
      </c:scatterChart>
      <c:valAx>
        <c:axId val="66823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3447567"/>
        <c:crosses val="autoZero"/>
        <c:crossBetween val="midCat"/>
      </c:valAx>
      <c:valAx>
        <c:axId val="663447567"/>
        <c:scaling>
          <c:orientation val="minMax"/>
          <c:min val="1.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823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58</xdr:row>
      <xdr:rowOff>100012</xdr:rowOff>
    </xdr:from>
    <xdr:to>
      <xdr:col>7</xdr:col>
      <xdr:colOff>628650</xdr:colOff>
      <xdr:row>72</xdr:row>
      <xdr:rowOff>176212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B197B11-9CDF-4BC0-BE83-FE34C9C36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314324</xdr:colOff>
      <xdr:row>43</xdr:row>
      <xdr:rowOff>152400</xdr:rowOff>
    </xdr:from>
    <xdr:to>
      <xdr:col>14</xdr:col>
      <xdr:colOff>342900</xdr:colOff>
      <xdr:row>66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0023BE7-5F3A-480A-AEE6-3A0BCB8A4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609600</xdr:colOff>
      <xdr:row>70</xdr:row>
      <xdr:rowOff>128587</xdr:rowOff>
    </xdr:from>
    <xdr:to>
      <xdr:col>11</xdr:col>
      <xdr:colOff>466725</xdr:colOff>
      <xdr:row>87</xdr:row>
      <xdr:rowOff>180975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9D867C3-68A9-48D1-BE81-E44C256E7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895349</xdr:colOff>
      <xdr:row>70</xdr:row>
      <xdr:rowOff>161925</xdr:rowOff>
    </xdr:from>
    <xdr:to>
      <xdr:col>12</xdr:col>
      <xdr:colOff>866774</xdr:colOff>
      <xdr:row>92</xdr:row>
      <xdr:rowOff>138112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86B46454-2F50-4A33-9774-47F31D42F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2"/>
  <sheetViews>
    <sheetView tabSelected="1" topLeftCell="E1" workbookViewId="0">
      <selection activeCell="O17" sqref="O17"/>
    </sheetView>
  </sheetViews>
  <sheetFormatPr defaultRowHeight="15" x14ac:dyDescent="0.25"/>
  <cols>
    <col min="2" max="2" width="16" customWidth="1"/>
    <col min="3" max="3" width="16.28515625" customWidth="1"/>
    <col min="4" max="5" width="11.5703125" customWidth="1"/>
    <col min="8" max="8" width="19.140625" customWidth="1"/>
    <col min="10" max="10" width="10.28515625" customWidth="1"/>
    <col min="13" max="13" width="19.42578125" customWidth="1"/>
    <col min="15" max="15" width="11" customWidth="1"/>
    <col min="17" max="17" width="10.7109375" customWidth="1"/>
    <col min="18" max="18" width="10.85546875" customWidth="1"/>
    <col min="19" max="19" width="15.140625" customWidth="1"/>
    <col min="20" max="20" width="13.85546875" customWidth="1"/>
  </cols>
  <sheetData>
    <row r="1" spans="1:20" x14ac:dyDescent="0.25">
      <c r="A1" s="3" t="s">
        <v>4</v>
      </c>
      <c r="B1" t="s">
        <v>0</v>
      </c>
      <c r="C1" t="s">
        <v>2</v>
      </c>
      <c r="D1" t="s">
        <v>3</v>
      </c>
      <c r="E1" t="s">
        <v>11</v>
      </c>
      <c r="F1" t="s">
        <v>1</v>
      </c>
      <c r="G1" s="4" t="s">
        <v>5</v>
      </c>
      <c r="H1" t="s">
        <v>0</v>
      </c>
      <c r="I1" t="s">
        <v>2</v>
      </c>
      <c r="J1" t="s">
        <v>3</v>
      </c>
      <c r="L1" s="5" t="s">
        <v>6</v>
      </c>
      <c r="M1" t="s">
        <v>0</v>
      </c>
      <c r="N1" t="s">
        <v>2</v>
      </c>
      <c r="O1" t="s">
        <v>3</v>
      </c>
      <c r="Q1" t="s">
        <v>9</v>
      </c>
      <c r="R1" t="s">
        <v>10</v>
      </c>
      <c r="S1" t="s">
        <v>7</v>
      </c>
      <c r="T1" t="s">
        <v>8</v>
      </c>
    </row>
    <row r="2" spans="1:20" x14ac:dyDescent="0.25">
      <c r="A2">
        <v>1</v>
      </c>
      <c r="B2">
        <v>5773.7785799994599</v>
      </c>
      <c r="C2">
        <f>$F$2 / B2</f>
        <v>2.1410000104301119</v>
      </c>
      <c r="D2">
        <f>C3-C2</f>
        <v>1.2374425924400079E-2</v>
      </c>
      <c r="E2">
        <f>D3-D2</f>
        <v>-2.1926961038643E-4</v>
      </c>
      <c r="F2">
        <v>12361.66</v>
      </c>
      <c r="G2">
        <v>1</v>
      </c>
      <c r="H2">
        <v>5881.7025242031796</v>
      </c>
      <c r="I2">
        <f>$F$2 / H2</f>
        <v>2.1017145884430271</v>
      </c>
      <c r="J2">
        <f>I3-I2</f>
        <v>1.2632079785857009E-2</v>
      </c>
      <c r="L2">
        <v>1</v>
      </c>
      <c r="M2">
        <v>6232.1994221592004</v>
      </c>
      <c r="N2">
        <f>$F$2 / M2</f>
        <v>1.983514833631109</v>
      </c>
      <c r="O2">
        <f>N3-N2</f>
        <v>1.2093581438730627E-2</v>
      </c>
      <c r="Q2">
        <v>5.6000000000000001E-2</v>
      </c>
      <c r="R2">
        <v>2.9000000000000001E-2</v>
      </c>
      <c r="S2">
        <f>C2-$Q$2</f>
        <v>2.0850000104301118</v>
      </c>
      <c r="T2">
        <f>I2 - $R$2</f>
        <v>2.0727145884430271</v>
      </c>
    </row>
    <row r="3" spans="1:20" x14ac:dyDescent="0.25">
      <c r="A3">
        <v>2</v>
      </c>
      <c r="B3">
        <v>5740.5994012482497</v>
      </c>
      <c r="C3">
        <f>$F$2 / B3</f>
        <v>2.153374436354512</v>
      </c>
      <c r="D3">
        <f>C4-C3</f>
        <v>1.2155156314013649E-2</v>
      </c>
      <c r="E3">
        <f t="shared" ref="E3:E39" si="0">D4-D3</f>
        <v>-2.2915082600150072E-4</v>
      </c>
      <c r="G3">
        <v>2</v>
      </c>
      <c r="H3">
        <v>5846.5625272108</v>
      </c>
      <c r="I3">
        <f t="shared" ref="I3:I19" si="1">$F$2 / H3</f>
        <v>2.1143466682288841</v>
      </c>
      <c r="J3">
        <f t="shared" ref="J3:J18" si="2">I4-I3</f>
        <v>1.2352591517569511E-2</v>
      </c>
      <c r="L3">
        <v>2</v>
      </c>
      <c r="M3">
        <v>6194.4316864225002</v>
      </c>
      <c r="N3">
        <f t="shared" ref="N3:N17" si="3">$F$2 / M3</f>
        <v>1.9956084150698397</v>
      </c>
      <c r="O3">
        <f t="shared" ref="O3:O17" si="4">N4-N3</f>
        <v>1.3986450036186593E-2</v>
      </c>
      <c r="S3">
        <f t="shared" ref="S3:S41" si="5">C3-$Q$2</f>
        <v>2.0973744363545119</v>
      </c>
      <c r="T3">
        <f t="shared" ref="T3:T19" si="6">I3 - $R$2</f>
        <v>2.0853466682288841</v>
      </c>
    </row>
    <row r="4" spans="1:20" x14ac:dyDescent="0.25">
      <c r="A4">
        <v>3</v>
      </c>
      <c r="B4">
        <v>5708.37731419179</v>
      </c>
      <c r="C4">
        <f>$F$2 / B4</f>
        <v>2.1655295926685256</v>
      </c>
      <c r="D4">
        <f>C5-C4</f>
        <v>1.1926005488012148E-2</v>
      </c>
      <c r="E4">
        <f t="shared" si="0"/>
        <v>1.3208522473329154E-4</v>
      </c>
      <c r="G4">
        <v>3</v>
      </c>
      <c r="H4">
        <v>5812.60370658791</v>
      </c>
      <c r="I4">
        <f t="shared" si="1"/>
        <v>2.1266992597464536</v>
      </c>
      <c r="J4">
        <f t="shared" si="2"/>
        <v>1.2169879583318277E-2</v>
      </c>
      <c r="L4">
        <v>3</v>
      </c>
      <c r="M4">
        <v>6151.3194597796701</v>
      </c>
      <c r="N4">
        <f t="shared" si="3"/>
        <v>2.0095948651060263</v>
      </c>
      <c r="O4">
        <f t="shared" si="4"/>
        <v>1.3475835537039238E-2</v>
      </c>
      <c r="S4">
        <f t="shared" si="5"/>
        <v>2.1095295926685256</v>
      </c>
      <c r="T4">
        <f t="shared" si="6"/>
        <v>2.0976992597464537</v>
      </c>
    </row>
    <row r="5" spans="1:20" x14ac:dyDescent="0.25">
      <c r="A5">
        <v>4</v>
      </c>
      <c r="B5">
        <v>5677.1123188300799</v>
      </c>
      <c r="C5">
        <f>$F$2 / B5</f>
        <v>2.1774555981565378</v>
      </c>
      <c r="D5">
        <f>C6-C5</f>
        <v>1.205809071274544E-2</v>
      </c>
      <c r="E5">
        <f t="shared" si="0"/>
        <v>-8.6609233676249175E-4</v>
      </c>
      <c r="G5">
        <v>4</v>
      </c>
      <c r="H5">
        <v>5779.5307682421399</v>
      </c>
      <c r="I5">
        <f t="shared" si="1"/>
        <v>2.1388691393297719</v>
      </c>
      <c r="J5">
        <f t="shared" si="2"/>
        <v>1.2420512324740951E-2</v>
      </c>
      <c r="L5">
        <v>4</v>
      </c>
      <c r="M5">
        <v>6110.3450294992899</v>
      </c>
      <c r="N5">
        <f t="shared" si="3"/>
        <v>2.0230707006430655</v>
      </c>
      <c r="O5">
        <f t="shared" si="4"/>
        <v>1.2224015140132494E-2</v>
      </c>
      <c r="S5">
        <f t="shared" si="5"/>
        <v>2.1214555981565377</v>
      </c>
      <c r="T5">
        <f t="shared" si="6"/>
        <v>2.1098691393297719</v>
      </c>
    </row>
    <row r="6" spans="1:20" x14ac:dyDescent="0.25">
      <c r="A6">
        <v>5</v>
      </c>
      <c r="B6">
        <v>5645.8473234683697</v>
      </c>
      <c r="C6">
        <f>$F$2 / B6</f>
        <v>2.1895136888692832</v>
      </c>
      <c r="D6">
        <f>C7-C6</f>
        <v>1.1191998375982948E-2</v>
      </c>
      <c r="E6">
        <f t="shared" si="0"/>
        <v>3.6759333323033161E-4</v>
      </c>
      <c r="G6">
        <v>5</v>
      </c>
      <c r="H6">
        <v>5746.1625358040001</v>
      </c>
      <c r="I6">
        <f t="shared" si="1"/>
        <v>2.1512896516545128</v>
      </c>
      <c r="J6">
        <f t="shared" si="2"/>
        <v>1.1671181063076741E-2</v>
      </c>
      <c r="L6">
        <v>5</v>
      </c>
      <c r="M6">
        <v>6073.6461919438198</v>
      </c>
      <c r="N6">
        <f t="shared" si="3"/>
        <v>2.035294715783198</v>
      </c>
      <c r="O6">
        <f t="shared" si="4"/>
        <v>1.4187035550684346E-2</v>
      </c>
      <c r="S6">
        <f t="shared" si="5"/>
        <v>2.1335136888692832</v>
      </c>
      <c r="T6">
        <f t="shared" si="6"/>
        <v>2.1222896516545129</v>
      </c>
    </row>
    <row r="7" spans="1:20" x14ac:dyDescent="0.25">
      <c r="A7">
        <v>6</v>
      </c>
      <c r="B7">
        <v>5617.1345726259797</v>
      </c>
      <c r="C7">
        <f>$F$2 / B7</f>
        <v>2.2007056872452662</v>
      </c>
      <c r="D7">
        <f>C8-C7</f>
        <v>1.1559591709213279E-2</v>
      </c>
      <c r="E7">
        <f t="shared" si="0"/>
        <v>-3.883846413579306E-4</v>
      </c>
      <c r="G7">
        <v>6</v>
      </c>
      <c r="H7">
        <v>5715.1566561048403</v>
      </c>
      <c r="I7">
        <f t="shared" si="1"/>
        <v>2.1629608327175895</v>
      </c>
      <c r="J7">
        <f t="shared" si="2"/>
        <v>1.1459622622828292E-2</v>
      </c>
      <c r="L7">
        <v>6</v>
      </c>
      <c r="M7">
        <v>6031.6028634822196</v>
      </c>
      <c r="N7">
        <f t="shared" si="3"/>
        <v>2.0494817513338823</v>
      </c>
      <c r="O7">
        <f t="shared" si="4"/>
        <v>1.3036588019204931E-2</v>
      </c>
      <c r="S7">
        <f t="shared" si="5"/>
        <v>2.1447056872452661</v>
      </c>
      <c r="T7">
        <f t="shared" si="6"/>
        <v>2.1339608327175896</v>
      </c>
    </row>
    <row r="8" spans="1:20" x14ac:dyDescent="0.25">
      <c r="A8">
        <v>7</v>
      </c>
      <c r="B8">
        <v>5587.7837606537596</v>
      </c>
      <c r="C8">
        <f>$F$2 / B8</f>
        <v>2.2122652789544794</v>
      </c>
      <c r="D8">
        <f>C9-C8</f>
        <v>1.1171207067855349E-2</v>
      </c>
      <c r="E8">
        <f t="shared" si="0"/>
        <v>-5.308444934546408E-4</v>
      </c>
      <c r="G8">
        <v>7</v>
      </c>
      <c r="H8">
        <v>5685.0366586827904</v>
      </c>
      <c r="I8">
        <f t="shared" si="1"/>
        <v>2.1744204553404178</v>
      </c>
      <c r="J8">
        <f t="shared" si="2"/>
        <v>1.123929937008139E-2</v>
      </c>
      <c r="L8">
        <v>7</v>
      </c>
      <c r="M8">
        <v>5993.4788283517801</v>
      </c>
      <c r="N8">
        <f t="shared" si="3"/>
        <v>2.0625183393530873</v>
      </c>
      <c r="O8">
        <f t="shared" si="4"/>
        <v>1.2706869417377753E-2</v>
      </c>
      <c r="S8">
        <f t="shared" si="5"/>
        <v>2.1562652789544794</v>
      </c>
      <c r="T8">
        <f t="shared" si="6"/>
        <v>2.1454204553404179</v>
      </c>
    </row>
    <row r="9" spans="1:20" x14ac:dyDescent="0.25">
      <c r="A9">
        <v>8</v>
      </c>
      <c r="B9">
        <v>5559.7090709411996</v>
      </c>
      <c r="C9">
        <f>$F$2 / B9</f>
        <v>2.2234364860223348</v>
      </c>
      <c r="D9">
        <f>C10-C9</f>
        <v>1.0640362574400708E-2</v>
      </c>
      <c r="E9">
        <f t="shared" si="0"/>
        <v>2.3238957399218663E-4</v>
      </c>
      <c r="G9">
        <v>8</v>
      </c>
      <c r="H9">
        <v>5655.8025435378704</v>
      </c>
      <c r="I9">
        <f t="shared" si="1"/>
        <v>2.1856597547104992</v>
      </c>
      <c r="J9">
        <f t="shared" si="2"/>
        <v>1.1356092039050747E-2</v>
      </c>
      <c r="L9">
        <v>8</v>
      </c>
      <c r="M9">
        <v>5956.7799907963099</v>
      </c>
      <c r="N9">
        <f t="shared" si="3"/>
        <v>2.075225208770465</v>
      </c>
      <c r="O9">
        <f t="shared" si="4"/>
        <v>1.3115783394972436E-2</v>
      </c>
      <c r="S9">
        <f t="shared" si="5"/>
        <v>2.1674364860223347</v>
      </c>
      <c r="T9">
        <f t="shared" si="6"/>
        <v>2.1566597547104993</v>
      </c>
    </row>
    <row r="10" spans="1:20" x14ac:dyDescent="0.25">
      <c r="A10">
        <v>9</v>
      </c>
      <c r="B10">
        <v>5533.22953405322</v>
      </c>
      <c r="C10">
        <f>$F$2 / B10</f>
        <v>2.2340768485967355</v>
      </c>
      <c r="D10">
        <f>C11-C10</f>
        <v>1.0872752148392895E-2</v>
      </c>
      <c r="E10">
        <f t="shared" si="0"/>
        <v>-9.439050687642947E-4</v>
      </c>
      <c r="G10">
        <v>9</v>
      </c>
      <c r="H10">
        <v>5626.5684283929404</v>
      </c>
      <c r="I10">
        <f t="shared" si="1"/>
        <v>2.19701584674955</v>
      </c>
      <c r="J10">
        <f t="shared" si="2"/>
        <v>1.0775866468388351E-2</v>
      </c>
      <c r="L10">
        <v>9</v>
      </c>
      <c r="M10">
        <v>5919.36855445335</v>
      </c>
      <c r="N10">
        <f t="shared" si="3"/>
        <v>2.0883409921654374</v>
      </c>
      <c r="O10">
        <f t="shared" si="4"/>
        <v>1.2646289682702871E-2</v>
      </c>
      <c r="S10">
        <f t="shared" si="5"/>
        <v>2.1780768485967354</v>
      </c>
      <c r="T10">
        <f t="shared" si="6"/>
        <v>2.1680158467495501</v>
      </c>
    </row>
    <row r="11" spans="1:20" x14ac:dyDescent="0.25">
      <c r="A11">
        <v>10</v>
      </c>
      <c r="B11">
        <v>5506.4309666003201</v>
      </c>
      <c r="C11">
        <f>$F$2 / B11</f>
        <v>2.2449496007451284</v>
      </c>
      <c r="D11">
        <f>C12-C11</f>
        <v>9.9288470796285999E-3</v>
      </c>
      <c r="E11">
        <f t="shared" si="0"/>
        <v>3.5302465962994134E-4</v>
      </c>
      <c r="G11">
        <v>10</v>
      </c>
      <c r="H11" s="2">
        <v>5599.1060778022502</v>
      </c>
      <c r="I11">
        <f t="shared" si="1"/>
        <v>2.2077917132179383</v>
      </c>
      <c r="J11">
        <f t="shared" si="2"/>
        <v>1.0646941783383213E-2</v>
      </c>
      <c r="L11">
        <v>10</v>
      </c>
      <c r="M11">
        <v>5883.7386150791099</v>
      </c>
      <c r="N11">
        <f t="shared" si="3"/>
        <v>2.1009872818481403</v>
      </c>
      <c r="O11">
        <f t="shared" si="4"/>
        <v>1.2156663613375862E-2</v>
      </c>
      <c r="S11">
        <f t="shared" si="5"/>
        <v>2.1889496007451283</v>
      </c>
      <c r="T11">
        <f t="shared" si="6"/>
        <v>2.1787917132179384</v>
      </c>
    </row>
    <row r="12" spans="1:20" x14ac:dyDescent="0.25">
      <c r="A12">
        <v>11</v>
      </c>
      <c r="B12">
        <v>5482.1846436667502</v>
      </c>
      <c r="C12">
        <f>$F$2 / B12</f>
        <v>2.254878447824757</v>
      </c>
      <c r="D12">
        <f>C13-C12</f>
        <v>1.0281871739258541E-2</v>
      </c>
      <c r="E12">
        <f t="shared" si="0"/>
        <v>-3.0664022930393386E-4</v>
      </c>
      <c r="G12">
        <v>11</v>
      </c>
      <c r="H12" s="1">
        <v>5572.2343153963102</v>
      </c>
      <c r="I12">
        <f t="shared" si="1"/>
        <v>2.2184386550013215</v>
      </c>
      <c r="J12">
        <f t="shared" si="2"/>
        <v>1.0038120998538957E-2</v>
      </c>
      <c r="L12">
        <v>11</v>
      </c>
      <c r="M12">
        <v>5849.8901726735803</v>
      </c>
      <c r="N12">
        <f t="shared" si="3"/>
        <v>2.1131439454615162</v>
      </c>
      <c r="O12">
        <f t="shared" si="4"/>
        <v>1.19076118432071E-2</v>
      </c>
      <c r="S12">
        <f t="shared" si="5"/>
        <v>2.1988784478247569</v>
      </c>
      <c r="T12">
        <f t="shared" si="6"/>
        <v>2.1894386550013216</v>
      </c>
    </row>
    <row r="13" spans="1:20" x14ac:dyDescent="0.25">
      <c r="A13">
        <v>12</v>
      </c>
      <c r="B13">
        <v>5457.3002596033903</v>
      </c>
      <c r="C13">
        <f>$F$2 / B13</f>
        <v>2.2651603195640155</v>
      </c>
      <c r="D13">
        <f>C14-C13</f>
        <v>9.9752315099546074E-3</v>
      </c>
      <c r="E13">
        <f t="shared" si="0"/>
        <v>-7.2010744871775501E-4</v>
      </c>
      <c r="G13">
        <v>12</v>
      </c>
      <c r="H13">
        <v>5547.13431754461</v>
      </c>
      <c r="I13">
        <f t="shared" si="1"/>
        <v>2.2284767759998605</v>
      </c>
      <c r="J13">
        <f t="shared" si="2"/>
        <v>1.0249093275635612E-2</v>
      </c>
      <c r="L13">
        <v>12</v>
      </c>
      <c r="M13">
        <v>5817.1106284492798</v>
      </c>
      <c r="N13">
        <f t="shared" si="3"/>
        <v>2.1250515573047233</v>
      </c>
      <c r="O13">
        <f t="shared" si="4"/>
        <v>1.1647726684739457E-2</v>
      </c>
      <c r="S13">
        <f t="shared" si="5"/>
        <v>2.2091603195640155</v>
      </c>
      <c r="T13">
        <f t="shared" si="6"/>
        <v>2.1994767759998606</v>
      </c>
    </row>
    <row r="14" spans="1:20" x14ac:dyDescent="0.25">
      <c r="A14">
        <v>13</v>
      </c>
      <c r="B14">
        <v>5433.3729672347299</v>
      </c>
      <c r="C14">
        <f>$F$2 / B14</f>
        <v>2.2751355510739701</v>
      </c>
      <c r="D14">
        <f>C15-C14</f>
        <v>9.2551240612368524E-3</v>
      </c>
      <c r="E14">
        <f t="shared" si="0"/>
        <v>7.5606215025558754E-5</v>
      </c>
      <c r="G14">
        <v>13</v>
      </c>
      <c r="H14">
        <v>5521.7390256005401</v>
      </c>
      <c r="I14">
        <f t="shared" si="1"/>
        <v>2.2387258692754961</v>
      </c>
      <c r="J14">
        <f t="shared" si="2"/>
        <v>9.8605768642539005E-3</v>
      </c>
      <c r="L14">
        <v>13</v>
      </c>
      <c r="M14">
        <v>5785.3999824062103</v>
      </c>
      <c r="N14">
        <f t="shared" si="3"/>
        <v>2.1366992839894627</v>
      </c>
      <c r="O14">
        <f t="shared" si="4"/>
        <v>1.1510058929239175E-2</v>
      </c>
      <c r="S14">
        <f t="shared" si="5"/>
        <v>2.2191355510739701</v>
      </c>
      <c r="T14">
        <f t="shared" si="6"/>
        <v>2.2097258692754962</v>
      </c>
    </row>
    <row r="15" spans="1:20" x14ac:dyDescent="0.25">
      <c r="A15">
        <v>14</v>
      </c>
      <c r="B15">
        <v>5411.3598582555696</v>
      </c>
      <c r="C15">
        <f>$F$2 / B15</f>
        <v>2.284390675135207</v>
      </c>
      <c r="D15">
        <f>C16-C15</f>
        <v>9.3307302762624111E-3</v>
      </c>
      <c r="E15">
        <f t="shared" si="0"/>
        <v>-6.0351755021503806E-5</v>
      </c>
      <c r="G15">
        <v>14</v>
      </c>
      <c r="H15">
        <v>5497.5249100259498</v>
      </c>
      <c r="I15">
        <f t="shared" si="1"/>
        <v>2.24858644613975</v>
      </c>
      <c r="J15">
        <f t="shared" si="2"/>
        <v>9.7041469667842328E-3</v>
      </c>
      <c r="L15">
        <v>14</v>
      </c>
      <c r="M15">
        <v>5754.4019351506104</v>
      </c>
      <c r="N15">
        <f t="shared" si="3"/>
        <v>2.1482093429187019</v>
      </c>
      <c r="O15">
        <f t="shared" si="4"/>
        <v>1.1634736256781242E-2</v>
      </c>
      <c r="S15">
        <f t="shared" si="5"/>
        <v>2.2283906751352069</v>
      </c>
      <c r="T15">
        <f t="shared" si="6"/>
        <v>2.2195864461397501</v>
      </c>
    </row>
    <row r="16" spans="1:20" x14ac:dyDescent="0.25">
      <c r="A16">
        <v>15</v>
      </c>
      <c r="B16">
        <v>5389.3467492764003</v>
      </c>
      <c r="C16">
        <f>$F$2 / B16</f>
        <v>2.2937214054114694</v>
      </c>
      <c r="D16">
        <f>C17-C16</f>
        <v>9.2703785212409073E-3</v>
      </c>
      <c r="E16">
        <f t="shared" si="0"/>
        <v>-4.7660234018342962E-4</v>
      </c>
      <c r="G16">
        <v>15</v>
      </c>
      <c r="H16">
        <v>5473.9013826361197</v>
      </c>
      <c r="I16">
        <f t="shared" si="1"/>
        <v>2.2582905931065342</v>
      </c>
      <c r="J16">
        <f t="shared" si="2"/>
        <v>9.174017634943965E-3</v>
      </c>
      <c r="L16">
        <v>15</v>
      </c>
      <c r="M16">
        <v>5723.4038878950196</v>
      </c>
      <c r="N16">
        <f t="shared" si="3"/>
        <v>2.1598440791754832</v>
      </c>
      <c r="O16">
        <f t="shared" si="4"/>
        <v>1.1217885437476038E-2</v>
      </c>
      <c r="S16">
        <f t="shared" si="5"/>
        <v>2.2377214054114694</v>
      </c>
      <c r="T16">
        <f t="shared" si="6"/>
        <v>2.2292905931065343</v>
      </c>
    </row>
    <row r="17" spans="1:20" x14ac:dyDescent="0.25">
      <c r="A17">
        <v>16</v>
      </c>
      <c r="B17">
        <v>5367.6526708621504</v>
      </c>
      <c r="C17">
        <f>$F$2 / B17</f>
        <v>2.3029917839327103</v>
      </c>
      <c r="D17">
        <f>C18-C17</f>
        <v>8.7937761810574777E-3</v>
      </c>
      <c r="E17">
        <f t="shared" si="0"/>
        <v>-7.1564510216504118E-5</v>
      </c>
      <c r="G17">
        <v>16</v>
      </c>
      <c r="H17">
        <v>5451.7543257081497</v>
      </c>
      <c r="I17">
        <f t="shared" si="1"/>
        <v>2.2674646107414782</v>
      </c>
      <c r="J17">
        <f t="shared" si="2"/>
        <v>1.0611705824173256E-2</v>
      </c>
      <c r="L17">
        <v>16</v>
      </c>
      <c r="M17">
        <v>5693.8310382144</v>
      </c>
      <c r="N17">
        <f t="shared" si="3"/>
        <v>2.1710619646129592</v>
      </c>
      <c r="S17">
        <f t="shared" si="5"/>
        <v>2.2469917839327103</v>
      </c>
      <c r="T17">
        <f t="shared" si="6"/>
        <v>2.2384646107414783</v>
      </c>
    </row>
    <row r="18" spans="1:20" x14ac:dyDescent="0.25">
      <c r="A18">
        <v>17</v>
      </c>
      <c r="B18">
        <v>5347.2347147075598</v>
      </c>
      <c r="C18">
        <f>$F$2 / B18</f>
        <v>2.3117855601137678</v>
      </c>
      <c r="D18">
        <f>C19-C18</f>
        <v>8.7222116708409736E-3</v>
      </c>
      <c r="E18">
        <f t="shared" si="0"/>
        <v>-3.5393267616212754E-4</v>
      </c>
      <c r="G18">
        <v>17</v>
      </c>
      <c r="H18">
        <v>5426.3590337640699</v>
      </c>
      <c r="I18">
        <f t="shared" si="1"/>
        <v>2.2780763165656515</v>
      </c>
      <c r="J18">
        <f t="shared" si="2"/>
        <v>8.3363444754005478E-3</v>
      </c>
      <c r="S18">
        <f t="shared" si="5"/>
        <v>2.2557855601137677</v>
      </c>
      <c r="T18">
        <f t="shared" si="6"/>
        <v>2.2490763165656515</v>
      </c>
    </row>
    <row r="19" spans="1:20" x14ac:dyDescent="0.25">
      <c r="A19">
        <v>18</v>
      </c>
      <c r="B19">
        <v>5327.1357891178905</v>
      </c>
      <c r="C19">
        <f>$F$2 / B19</f>
        <v>2.3205077717846088</v>
      </c>
      <c r="D19">
        <f>C20-C19</f>
        <v>8.3682789946788461E-3</v>
      </c>
      <c r="E19">
        <f t="shared" si="0"/>
        <v>-3.6231717372414707E-4</v>
      </c>
      <c r="G19">
        <v>18</v>
      </c>
      <c r="H19">
        <v>5406.5743295750799</v>
      </c>
      <c r="I19">
        <f t="shared" si="1"/>
        <v>2.286412661041052</v>
      </c>
      <c r="S19">
        <f t="shared" si="5"/>
        <v>2.2645077717846087</v>
      </c>
      <c r="T19">
        <f t="shared" si="6"/>
        <v>2.2574126610410521</v>
      </c>
    </row>
    <row r="20" spans="1:20" x14ac:dyDescent="0.25">
      <c r="A20">
        <v>19</v>
      </c>
      <c r="B20">
        <v>5307.9939552229698</v>
      </c>
      <c r="C20">
        <f>$F$2 / B20</f>
        <v>2.3288760507792876</v>
      </c>
      <c r="D20">
        <f>C21-C20</f>
        <v>8.005961820954699E-3</v>
      </c>
      <c r="E20">
        <f t="shared" si="0"/>
        <v>-3.7042577316270808E-4</v>
      </c>
      <c r="G20">
        <v>19</v>
      </c>
      <c r="S20">
        <f t="shared" si="5"/>
        <v>2.2728760507792876</v>
      </c>
    </row>
    <row r="21" spans="1:20" x14ac:dyDescent="0.25">
      <c r="A21">
        <v>20</v>
      </c>
      <c r="B21">
        <v>5289.8092130227897</v>
      </c>
      <c r="C21">
        <f>$F$2 / B21</f>
        <v>2.3368820126002423</v>
      </c>
      <c r="D21">
        <f>C22-C21</f>
        <v>7.6355360477919909E-3</v>
      </c>
      <c r="E21">
        <f t="shared" si="0"/>
        <v>5.0060318922184877E-5</v>
      </c>
      <c r="G21">
        <v>20</v>
      </c>
      <c r="S21">
        <f t="shared" si="5"/>
        <v>2.2808820126002423</v>
      </c>
    </row>
    <row r="22" spans="1:20" x14ac:dyDescent="0.25">
      <c r="A22">
        <v>21</v>
      </c>
      <c r="B22">
        <v>5272.58156251735</v>
      </c>
      <c r="C22">
        <f>$F$2 / B22</f>
        <v>2.3445175486480343</v>
      </c>
      <c r="D22">
        <f>C23-C22</f>
        <v>7.6855963667141758E-3</v>
      </c>
      <c r="E22">
        <f t="shared" si="0"/>
        <v>-3.8056664576746613E-4</v>
      </c>
      <c r="G22">
        <v>21</v>
      </c>
      <c r="S22">
        <f t="shared" si="5"/>
        <v>2.2885175486480342</v>
      </c>
    </row>
    <row r="23" spans="1:20" x14ac:dyDescent="0.25">
      <c r="A23">
        <v>22</v>
      </c>
      <c r="B23">
        <v>5255.3539120119203</v>
      </c>
      <c r="C23">
        <f>$F$2 / B23</f>
        <v>2.3522031450147485</v>
      </c>
      <c r="D23">
        <f>C24-C23</f>
        <v>7.3050297209467097E-3</v>
      </c>
      <c r="E23">
        <f t="shared" si="0"/>
        <v>-3.8813796814318735E-4</v>
      </c>
      <c r="G23">
        <v>22</v>
      </c>
      <c r="S23">
        <f t="shared" si="5"/>
        <v>2.2962031450147484</v>
      </c>
    </row>
    <row r="24" spans="1:20" x14ac:dyDescent="0.25">
      <c r="A24">
        <v>23</v>
      </c>
      <c r="B24">
        <v>5239.0833532012302</v>
      </c>
      <c r="C24">
        <f>$F$2 / B24</f>
        <v>2.3595081747356952</v>
      </c>
      <c r="D24">
        <f>C25-C24</f>
        <v>6.9168917528035223E-3</v>
      </c>
      <c r="E24">
        <f>D25-D24</f>
        <v>-1.0469359682385715E-4</v>
      </c>
      <c r="G24">
        <v>23</v>
      </c>
      <c r="S24">
        <f t="shared" si="5"/>
        <v>2.3035081747356951</v>
      </c>
    </row>
    <row r="25" spans="1:20" x14ac:dyDescent="0.25">
      <c r="A25">
        <v>24</v>
      </c>
      <c r="B25">
        <v>5223.7698860852897</v>
      </c>
      <c r="C25">
        <f>$F$2 / B25</f>
        <v>2.3664250664884987</v>
      </c>
      <c r="D25">
        <f>C26-C25</f>
        <v>6.8121981559796652E-3</v>
      </c>
      <c r="E25">
        <f t="shared" si="0"/>
        <v>-3.9917997523764015E-4</v>
      </c>
      <c r="G25">
        <v>24</v>
      </c>
      <c r="S25">
        <f t="shared" si="5"/>
        <v>2.3104250664884987</v>
      </c>
    </row>
    <row r="26" spans="1:20" x14ac:dyDescent="0.25">
      <c r="A26">
        <v>25</v>
      </c>
      <c r="B26">
        <v>5208.7754495342597</v>
      </c>
      <c r="C26">
        <f>$F$2 / B26</f>
        <v>2.3732372646444784</v>
      </c>
      <c r="D26">
        <f>C27-C26</f>
        <v>6.413018180742025E-3</v>
      </c>
      <c r="E26">
        <f t="shared" si="0"/>
        <v>-5.5285175154606847E-4</v>
      </c>
      <c r="G26">
        <v>25</v>
      </c>
      <c r="S26">
        <f t="shared" si="5"/>
        <v>2.3172372646444783</v>
      </c>
    </row>
    <row r="27" spans="1:20" x14ac:dyDescent="0.25">
      <c r="A27">
        <v>26</v>
      </c>
      <c r="B27">
        <v>5194.7381046780201</v>
      </c>
      <c r="C27">
        <f>$F$2 / B27</f>
        <v>2.3796502828252204</v>
      </c>
      <c r="D27">
        <f>C28-C27</f>
        <v>5.8601664291959565E-3</v>
      </c>
      <c r="E27">
        <f t="shared" si="0"/>
        <v>4.7178884334941884E-4</v>
      </c>
      <c r="G27">
        <v>26</v>
      </c>
      <c r="S27">
        <f t="shared" si="5"/>
        <v>2.3236502828252203</v>
      </c>
    </row>
    <row r="28" spans="1:20" x14ac:dyDescent="0.25">
      <c r="A28">
        <v>27</v>
      </c>
      <c r="B28">
        <v>5181.9768820813997</v>
      </c>
      <c r="C28">
        <f>$F$2 / B28</f>
        <v>2.3855104492544164</v>
      </c>
      <c r="D28">
        <f>C29-C28</f>
        <v>6.3319552725453754E-3</v>
      </c>
      <c r="E28">
        <f t="shared" si="0"/>
        <v>-5.598795549901503E-4</v>
      </c>
      <c r="G28">
        <v>27</v>
      </c>
      <c r="S28">
        <f t="shared" si="5"/>
        <v>2.3295104492544163</v>
      </c>
    </row>
    <row r="29" spans="1:20" x14ac:dyDescent="0.25">
      <c r="A29">
        <v>28</v>
      </c>
      <c r="B29">
        <v>5168.2585677900397</v>
      </c>
      <c r="C29">
        <f>$F$2 / B29</f>
        <v>2.3918424045269617</v>
      </c>
      <c r="D29">
        <f>C30-C29</f>
        <v>5.7720757175552251E-3</v>
      </c>
      <c r="E29">
        <f t="shared" si="0"/>
        <v>-4.1922392775717299E-4</v>
      </c>
      <c r="G29">
        <v>28</v>
      </c>
      <c r="S29">
        <f t="shared" si="5"/>
        <v>2.3358424045269617</v>
      </c>
    </row>
    <row r="30" spans="1:20" x14ac:dyDescent="0.25">
      <c r="A30">
        <v>29</v>
      </c>
      <c r="B30">
        <v>5155.8163757583397</v>
      </c>
      <c r="C30">
        <f>$F$2 / B30</f>
        <v>2.397614480244517</v>
      </c>
      <c r="D30">
        <f>C31-C30</f>
        <v>5.3528517897980521E-3</v>
      </c>
      <c r="E30">
        <f t="shared" si="0"/>
        <v>1.7365399216151545E-4</v>
      </c>
      <c r="S30">
        <f t="shared" si="5"/>
        <v>2.3416144802445169</v>
      </c>
    </row>
    <row r="31" spans="1:20" x14ac:dyDescent="0.25">
      <c r="A31">
        <v>30</v>
      </c>
      <c r="B31">
        <v>5144.3312754213803</v>
      </c>
      <c r="C31">
        <f>$F$2 / B31</f>
        <v>2.402967332034315</v>
      </c>
      <c r="D31">
        <f>C32-C31</f>
        <v>5.5265057819595675E-3</v>
      </c>
      <c r="E31">
        <f t="shared" si="0"/>
        <v>-7.2628447773359639E-4</v>
      </c>
      <c r="S31">
        <f t="shared" si="5"/>
        <v>2.346967332034315</v>
      </c>
    </row>
    <row r="32" spans="1:20" x14ac:dyDescent="0.25">
      <c r="A32">
        <v>31</v>
      </c>
      <c r="B32">
        <v>5132.5271445195103</v>
      </c>
      <c r="C32">
        <f>$F$2 / B32</f>
        <v>2.4084938378162746</v>
      </c>
      <c r="D32">
        <f>C33-C32</f>
        <v>4.8002213042259712E-3</v>
      </c>
      <c r="E32">
        <f t="shared" si="0"/>
        <v>3.2102356363861162E-4</v>
      </c>
      <c r="S32">
        <f t="shared" si="5"/>
        <v>2.3524938378162745</v>
      </c>
    </row>
    <row r="33" spans="1:19" x14ac:dyDescent="0.25">
      <c r="A33">
        <v>32</v>
      </c>
      <c r="B33">
        <v>5122.31816644221</v>
      </c>
      <c r="C33">
        <f>$F$2 / B33</f>
        <v>2.4132940591205005</v>
      </c>
      <c r="D33">
        <f>C34-C33</f>
        <v>5.1212448678645828E-3</v>
      </c>
      <c r="E33">
        <f t="shared" si="0"/>
        <v>-1.0388640399772164E-3</v>
      </c>
      <c r="S33">
        <f t="shared" si="5"/>
        <v>2.3572940591205005</v>
      </c>
    </row>
    <row r="34" spans="1:19" x14ac:dyDescent="0.25">
      <c r="A34">
        <v>33</v>
      </c>
      <c r="B34">
        <v>5111.4711272350896</v>
      </c>
      <c r="C34">
        <f>$F$2 / B34</f>
        <v>2.4184153039883651</v>
      </c>
      <c r="D34">
        <f>C35-C34</f>
        <v>4.0823808278873663E-3</v>
      </c>
      <c r="E34">
        <f t="shared" si="0"/>
        <v>6.2182661822296481E-4</v>
      </c>
      <c r="S34">
        <f t="shared" si="5"/>
        <v>2.3624153039883651</v>
      </c>
    </row>
    <row r="35" spans="1:19" x14ac:dyDescent="0.25">
      <c r="A35">
        <v>34</v>
      </c>
      <c r="B35">
        <v>5102.8573019823698</v>
      </c>
      <c r="C35">
        <f>$F$2 / B35</f>
        <v>2.4224976848162525</v>
      </c>
      <c r="D35">
        <f>C36-C35</f>
        <v>4.7042074461103311E-3</v>
      </c>
      <c r="E35">
        <f t="shared" si="0"/>
        <v>-7.9557835548627054E-4</v>
      </c>
      <c r="S35">
        <f t="shared" si="5"/>
        <v>2.3664976848162524</v>
      </c>
    </row>
    <row r="36" spans="1:19" x14ac:dyDescent="0.25">
      <c r="A36">
        <v>35</v>
      </c>
      <c r="B36">
        <v>5092.9673544699899</v>
      </c>
      <c r="C36">
        <f>$F$2 / B36</f>
        <v>2.4272018922623628</v>
      </c>
      <c r="D36">
        <f>C37-C36</f>
        <v>3.9086290906240606E-3</v>
      </c>
      <c r="E36">
        <f t="shared" si="0"/>
        <v>-5.6439346942660507E-5</v>
      </c>
      <c r="S36">
        <f t="shared" si="5"/>
        <v>2.3712018922623628</v>
      </c>
    </row>
    <row r="37" spans="1:19" x14ac:dyDescent="0.25">
      <c r="A37">
        <v>36</v>
      </c>
      <c r="B37">
        <v>5084.7791128477202</v>
      </c>
      <c r="C37">
        <f>$F$2 / B37</f>
        <v>2.4311105213529869</v>
      </c>
      <c r="D37">
        <f>C38-C37</f>
        <v>3.8521897436814001E-3</v>
      </c>
      <c r="E37">
        <f t="shared" si="0"/>
        <v>-2.593600345606184E-4</v>
      </c>
      <c r="S37">
        <f t="shared" si="5"/>
        <v>2.3751105213529868</v>
      </c>
    </row>
    <row r="38" spans="1:19" x14ac:dyDescent="0.25">
      <c r="A38">
        <v>37</v>
      </c>
      <c r="B38">
        <v>5076.7348278744303</v>
      </c>
      <c r="C38">
        <f>$F$2 / B38</f>
        <v>2.4349627110966683</v>
      </c>
      <c r="D38">
        <f>C39-C38</f>
        <v>3.5928297091207817E-3</v>
      </c>
      <c r="E38">
        <f t="shared" si="0"/>
        <v>-3.2978457279764228E-4</v>
      </c>
      <c r="S38">
        <f t="shared" si="5"/>
        <v>2.3789627110966682</v>
      </c>
    </row>
    <row r="39" spans="1:19" x14ac:dyDescent="0.25">
      <c r="A39">
        <v>38</v>
      </c>
      <c r="B39">
        <v>5069.2550541273504</v>
      </c>
      <c r="C39">
        <f>$F$2 / B39</f>
        <v>2.4385555408057891</v>
      </c>
      <c r="D39">
        <f>C40-C39</f>
        <v>3.2630451363231394E-3</v>
      </c>
      <c r="E39">
        <f t="shared" si="0"/>
        <v>2.8178922912980298E-4</v>
      </c>
      <c r="S39">
        <f t="shared" si="5"/>
        <v>2.382555540805789</v>
      </c>
    </row>
    <row r="40" spans="1:19" x14ac:dyDescent="0.25">
      <c r="A40">
        <v>39</v>
      </c>
      <c r="B40">
        <v>5062.4809194130103</v>
      </c>
      <c r="C40">
        <f>$F$2 / B40</f>
        <v>2.4418185859421122</v>
      </c>
      <c r="D40">
        <f>C41-C40</f>
        <v>3.5448343654529424E-3</v>
      </c>
      <c r="S40">
        <f t="shared" si="5"/>
        <v>2.3858185859421122</v>
      </c>
    </row>
    <row r="41" spans="1:19" x14ac:dyDescent="0.25">
      <c r="A41">
        <v>40</v>
      </c>
      <c r="B41">
        <v>5055.1422734724702</v>
      </c>
      <c r="C41">
        <f>$F$2 / B41</f>
        <v>2.4453634203075651</v>
      </c>
      <c r="E41" t="s">
        <v>12</v>
      </c>
      <c r="S41">
        <f t="shared" si="5"/>
        <v>2.3893634203075651</v>
      </c>
    </row>
    <row r="42" spans="1:19" x14ac:dyDescent="0.25">
      <c r="A42">
        <v>41</v>
      </c>
      <c r="E42">
        <f>AVERAGE(E2:E39)</f>
        <v>-2.32357672603872E-4</v>
      </c>
    </row>
    <row r="43" spans="1:19" x14ac:dyDescent="0.25">
      <c r="A43">
        <v>42</v>
      </c>
    </row>
    <row r="44" spans="1:19" x14ac:dyDescent="0.25">
      <c r="A44">
        <v>43</v>
      </c>
    </row>
    <row r="45" spans="1:19" x14ac:dyDescent="0.25">
      <c r="A45">
        <v>44</v>
      </c>
    </row>
    <row r="46" spans="1:19" x14ac:dyDescent="0.25">
      <c r="A46">
        <v>45</v>
      </c>
    </row>
    <row r="47" spans="1:19" x14ac:dyDescent="0.25">
      <c r="A47">
        <v>46</v>
      </c>
    </row>
    <row r="48" spans="1:19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777</dc:creator>
  <cp:lastModifiedBy>777</cp:lastModifiedBy>
  <dcterms:created xsi:type="dcterms:W3CDTF">2015-06-05T18:19:34Z</dcterms:created>
  <dcterms:modified xsi:type="dcterms:W3CDTF">2020-01-19T17:56:51Z</dcterms:modified>
</cp:coreProperties>
</file>