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AD3CCF-E1D2-4152-A45C-01ABA680C76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E13" i="1"/>
  <c r="F13" i="1" s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<sst xmlns="http://schemas.openxmlformats.org/spreadsheetml/2006/main" count="7" uniqueCount="7">
  <si>
    <t>N</t>
  </si>
  <si>
    <t>f, kHz</t>
  </si>
  <si>
    <t>Uout, mV</t>
  </si>
  <si>
    <t>K(f)</t>
  </si>
  <si>
    <t>Uin, mv</t>
  </si>
  <si>
    <t>20lg(K)</t>
  </si>
  <si>
    <t>lg(f)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</si>
</sst>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Лист1!$G$2:$G$13</c:f>
              <c:numCache>
                <c:formatCode>0.0</c:formatCode>
                <c:ptCount val="12"/>
                <c:pt idx="0">
                  <c:v>2</c:v>
                </c:pt>
                <c:pt idx="1">
                  <c:v>2.3010299956639813</c:v>
                </c:pt>
                <c:pt idx="2">
                  <c:v>2.6989700043360187</c:v>
                </c:pt>
                <c:pt idx="3">
                  <c:v>3</c:v>
                </c:pt>
                <c:pt idx="4">
                  <c:v>3.3010299956639813</c:v>
                </c:pt>
                <c:pt idx="5">
                  <c:v>3.6989700043360187</c:v>
                </c:pt>
                <c:pt idx="6">
                  <c:v>4</c:v>
                </c:pt>
                <c:pt idx="7">
                  <c:v>4.3010299956639813</c:v>
                </c:pt>
                <c:pt idx="8">
                  <c:v>4.6989700043360187</c:v>
                </c:pt>
                <c:pt idx="9">
                  <c:v>5</c:v>
                </c:pt>
                <c:pt idx="10">
                  <c:v>5.3010299956639813</c:v>
                </c:pt>
                <c:pt idx="11">
                  <c:v>6</c:v>
                </c:pt>
              </c:numCache>
            </c:numRef>
          </c:xVal>
          <c:yVal>
            <c:numRef>
              <c:f>Лист1!$F$2:$F$13</c:f>
              <c:numCache>
                <c:formatCode>0.0</c:formatCode>
                <c:ptCount val="12"/>
                <c:pt idx="0">
                  <c:v>91.53541422932787</c:v>
                </c:pt>
                <c:pt idx="1">
                  <c:v>91.576524212969787</c:v>
                </c:pt>
                <c:pt idx="2">
                  <c:v>91.51482750594559</c:v>
                </c:pt>
                <c:pt idx="3">
                  <c:v>91.370124032329997</c:v>
                </c:pt>
                <c:pt idx="4">
                  <c:v>90.908403631646337</c:v>
                </c:pt>
                <c:pt idx="5">
                  <c:v>88.663898424965623</c:v>
                </c:pt>
                <c:pt idx="6">
                  <c:v>82.44567861822685</c:v>
                </c:pt>
                <c:pt idx="7">
                  <c:v>71.836354825416095</c:v>
                </c:pt>
                <c:pt idx="8">
                  <c:v>56.546272438580552</c:v>
                </c:pt>
                <c:pt idx="9">
                  <c:v>43.26646051321076</c:v>
                </c:pt>
                <c:pt idx="10">
                  <c:v>30.951250174320258</c:v>
                </c:pt>
                <c:pt idx="11">
                  <c:v>1.9062035960864987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C-43D0-9B4D-0535371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12495"/>
        <c:axId val="695484879"/>
      </c:scatterChart>
      <c:valAx>
        <c:axId val="4849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484879"/>
        <c:crosses val="autoZero"/>
        <c:crossBetween val="midCat"/>
      </c:valAx>
      <c:valAx>
        <c:axId val="69548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91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5</xdr:row>
      <xdr:rowOff>4762</xdr:rowOff>
    </xdr:from>
    <xdr:to>
      <xdr:col>15</xdr:col>
      <xdr:colOff>161925</xdr:colOff>
      <xdr:row>19</xdr:row>
      <xdr:rowOff>80962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6FA5938-EEF4-4D31-A391-21594DEC3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6" sqref="F16"/>
    </sheetView>
  </sheetViews>
  <sheetFormatPr defaultRowHeight="15" x14ac:dyDescent="0.25"/>
  <cols>
    <col min="6" max="6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1</v>
      </c>
      <c r="B2" s="1">
        <v>0.1</v>
      </c>
      <c r="C2" s="1">
        <v>972</v>
      </c>
      <c r="D2" s="1">
        <v>10</v>
      </c>
      <c r="E2" s="1">
        <f>C2/$D$2</f>
        <v>97.2</v>
      </c>
      <c r="F2" s="2">
        <f>20*LN(E2)</f>
        <v>91.53541422932787</v>
      </c>
      <c r="G2" s="2">
        <f>LOG10(1000 * B2)</f>
        <v>2</v>
      </c>
    </row>
    <row r="3" spans="1:7" x14ac:dyDescent="0.25">
      <c r="A3" s="1">
        <v>2</v>
      </c>
      <c r="B3" s="1">
        <v>0.2</v>
      </c>
      <c r="C3" s="1">
        <v>974</v>
      </c>
      <c r="D3" s="1"/>
      <c r="E3" s="1">
        <f t="shared" ref="E3:E13" si="0">C3/$D$2</f>
        <v>97.4</v>
      </c>
      <c r="F3" s="2">
        <f t="shared" ref="F3:F13" si="1">20*LN(E3)</f>
        <v>91.576524212969787</v>
      </c>
      <c r="G3" s="2">
        <f t="shared" ref="G3:G13" si="2">LOG10(1000 * B3)</f>
        <v>2.3010299956639813</v>
      </c>
    </row>
    <row r="4" spans="1:7" x14ac:dyDescent="0.25">
      <c r="A4" s="1">
        <v>3</v>
      </c>
      <c r="B4" s="1">
        <v>0.5</v>
      </c>
      <c r="C4" s="1">
        <v>971</v>
      </c>
      <c r="D4" s="1"/>
      <c r="E4" s="1">
        <f t="shared" si="0"/>
        <v>97.1</v>
      </c>
      <c r="F4" s="2">
        <f t="shared" si="1"/>
        <v>91.51482750594559</v>
      </c>
      <c r="G4" s="2">
        <f t="shared" si="2"/>
        <v>2.6989700043360187</v>
      </c>
    </row>
    <row r="5" spans="1:7" x14ac:dyDescent="0.25">
      <c r="A5" s="1">
        <v>4</v>
      </c>
      <c r="B5" s="1">
        <v>1</v>
      </c>
      <c r="C5" s="1">
        <v>964</v>
      </c>
      <c r="D5" s="1"/>
      <c r="E5" s="1">
        <f t="shared" si="0"/>
        <v>96.4</v>
      </c>
      <c r="F5" s="2">
        <f t="shared" si="1"/>
        <v>91.370124032329997</v>
      </c>
      <c r="G5" s="2">
        <f t="shared" si="2"/>
        <v>3</v>
      </c>
    </row>
    <row r="6" spans="1:7" x14ac:dyDescent="0.25">
      <c r="A6" s="1">
        <v>5</v>
      </c>
      <c r="B6" s="1">
        <v>2</v>
      </c>
      <c r="C6" s="1">
        <v>942</v>
      </c>
      <c r="D6" s="1"/>
      <c r="E6" s="1">
        <f t="shared" si="0"/>
        <v>94.2</v>
      </c>
      <c r="F6" s="2">
        <f t="shared" si="1"/>
        <v>90.908403631646337</v>
      </c>
      <c r="G6" s="2">
        <f t="shared" si="2"/>
        <v>3.3010299956639813</v>
      </c>
    </row>
    <row r="7" spans="1:7" x14ac:dyDescent="0.25">
      <c r="A7" s="1">
        <v>6</v>
      </c>
      <c r="B7" s="1">
        <v>5</v>
      </c>
      <c r="C7" s="1">
        <v>842</v>
      </c>
      <c r="D7" s="1"/>
      <c r="E7" s="1">
        <f t="shared" si="0"/>
        <v>84.2</v>
      </c>
      <c r="F7" s="2">
        <f t="shared" si="1"/>
        <v>88.663898424965623</v>
      </c>
      <c r="G7" s="2">
        <f t="shared" si="2"/>
        <v>3.6989700043360187</v>
      </c>
    </row>
    <row r="8" spans="1:7" x14ac:dyDescent="0.25">
      <c r="A8" s="1">
        <v>7</v>
      </c>
      <c r="B8" s="1">
        <v>10</v>
      </c>
      <c r="C8" s="1">
        <v>617</v>
      </c>
      <c r="D8" s="1"/>
      <c r="E8" s="1">
        <f t="shared" si="0"/>
        <v>61.7</v>
      </c>
      <c r="F8" s="2">
        <f t="shared" si="1"/>
        <v>82.44567861822685</v>
      </c>
      <c r="G8" s="2">
        <f t="shared" si="2"/>
        <v>4</v>
      </c>
    </row>
    <row r="9" spans="1:7" x14ac:dyDescent="0.25">
      <c r="A9" s="1">
        <v>8</v>
      </c>
      <c r="B9" s="1">
        <v>20</v>
      </c>
      <c r="C9" s="1">
        <v>363</v>
      </c>
      <c r="D9" s="1"/>
      <c r="E9" s="1">
        <f t="shared" si="0"/>
        <v>36.299999999999997</v>
      </c>
      <c r="F9" s="2">
        <f t="shared" si="1"/>
        <v>71.836354825416095</v>
      </c>
      <c r="G9" s="2">
        <f t="shared" si="2"/>
        <v>4.3010299956639813</v>
      </c>
    </row>
    <row r="10" spans="1:7" x14ac:dyDescent="0.25">
      <c r="A10" s="1">
        <v>9</v>
      </c>
      <c r="B10" s="1">
        <v>50</v>
      </c>
      <c r="C10" s="1">
        <v>169</v>
      </c>
      <c r="D10" s="1"/>
      <c r="E10" s="1">
        <f t="shared" si="0"/>
        <v>16.899999999999999</v>
      </c>
      <c r="F10" s="2">
        <f t="shared" si="1"/>
        <v>56.546272438580552</v>
      </c>
      <c r="G10" s="2">
        <f t="shared" si="2"/>
        <v>4.6989700043360187</v>
      </c>
    </row>
    <row r="11" spans="1:7" x14ac:dyDescent="0.25">
      <c r="A11" s="1">
        <v>10</v>
      </c>
      <c r="B11" s="1">
        <v>100</v>
      </c>
      <c r="C11" s="1">
        <v>87</v>
      </c>
      <c r="D11" s="1"/>
      <c r="E11" s="1">
        <f t="shared" si="0"/>
        <v>8.6999999999999993</v>
      </c>
      <c r="F11" s="2">
        <f t="shared" si="1"/>
        <v>43.26646051321076</v>
      </c>
      <c r="G11" s="2">
        <f t="shared" si="2"/>
        <v>5</v>
      </c>
    </row>
    <row r="12" spans="1:7" x14ac:dyDescent="0.25">
      <c r="A12" s="1">
        <v>11</v>
      </c>
      <c r="B12" s="1">
        <v>200</v>
      </c>
      <c r="C12" s="1">
        <v>47</v>
      </c>
      <c r="D12" s="1"/>
      <c r="E12" s="1">
        <f t="shared" si="0"/>
        <v>4.7</v>
      </c>
      <c r="F12" s="2">
        <f t="shared" si="1"/>
        <v>30.951250174320258</v>
      </c>
      <c r="G12" s="2">
        <f t="shared" si="2"/>
        <v>5.3010299956639813</v>
      </c>
    </row>
    <row r="13" spans="1:7" x14ac:dyDescent="0.25">
      <c r="A13" s="1">
        <v>12</v>
      </c>
      <c r="B13" s="1">
        <v>1000</v>
      </c>
      <c r="C13" s="1">
        <v>11</v>
      </c>
      <c r="D13" s="1"/>
      <c r="E13" s="1">
        <f t="shared" si="0"/>
        <v>1.1000000000000001</v>
      </c>
      <c r="F13" s="2">
        <f t="shared" si="1"/>
        <v>1.9062035960864987</v>
      </c>
      <c r="G13" s="2">
        <f t="shared" si="2"/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2018-11-03T09:49:19Z</dcterms:modified>
</cp:coreProperties>
</file>