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8E58A38-E36C-4988-960E-A57BEAC7403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<sst xmlns="http://schemas.openxmlformats.org/spreadsheetml/2006/main" count="7" uniqueCount="7">
  <si>
    <t>N</t>
  </si>
  <si>
    <t>f, kHz</t>
  </si>
  <si>
    <t>Uout, mv</t>
  </si>
  <si>
    <t>K(f)</t>
  </si>
  <si>
    <t>20lg(K)</t>
  </si>
  <si>
    <t>Uin, mV</t>
  </si>
  <si>
    <t>lg(f)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</si>
</sst>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Лист1!$G$2:$G$20</c:f>
              <c:numCache>
                <c:formatCode>0.0</c:formatCode>
                <c:ptCount val="19"/>
                <c:pt idx="0">
                  <c:v>1</c:v>
                </c:pt>
                <c:pt idx="1">
                  <c:v>1.1760912590556813</c:v>
                </c:pt>
                <c:pt idx="2">
                  <c:v>1.3010299956639813</c:v>
                </c:pt>
                <c:pt idx="3">
                  <c:v>1.4771212547196624</c:v>
                </c:pt>
                <c:pt idx="4">
                  <c:v>1.6989700043360187</c:v>
                </c:pt>
                <c:pt idx="5">
                  <c:v>2</c:v>
                </c:pt>
                <c:pt idx="6">
                  <c:v>3</c:v>
                </c:pt>
                <c:pt idx="7">
                  <c:v>3.4771212547196626</c:v>
                </c:pt>
                <c:pt idx="8">
                  <c:v>3.6989700043360187</c:v>
                </c:pt>
                <c:pt idx="9">
                  <c:v>3.8450980400142569</c:v>
                </c:pt>
                <c:pt idx="10">
                  <c:v>3.9542425094393248</c:v>
                </c:pt>
                <c:pt idx="11">
                  <c:v>4</c:v>
                </c:pt>
                <c:pt idx="12">
                  <c:v>4.1139433523068369</c:v>
                </c:pt>
                <c:pt idx="13">
                  <c:v>4.3010299956639813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5</c:v>
                </c:pt>
                <c:pt idx="17">
                  <c:v>5.6989700043360187</c:v>
                </c:pt>
                <c:pt idx="18">
                  <c:v>6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27.476622901476606</c:v>
                </c:pt>
                <c:pt idx="1">
                  <c:v>30.881360887005513</c:v>
                </c:pt>
                <c:pt idx="2">
                  <c:v>33.03524894760222</c:v>
                </c:pt>
                <c:pt idx="3">
                  <c:v>35.519486622587387</c:v>
                </c:pt>
                <c:pt idx="4">
                  <c:v>37.701567682984482</c:v>
                </c:pt>
                <c:pt idx="5">
                  <c:v>39.084850188786497</c:v>
                </c:pt>
                <c:pt idx="6">
                  <c:v>39.56817585246079</c:v>
                </c:pt>
                <c:pt idx="7">
                  <c:v>38.810329698651344</c:v>
                </c:pt>
                <c:pt idx="8">
                  <c:v>37.518579698458538</c:v>
                </c:pt>
                <c:pt idx="9">
                  <c:v>36.204650359901677</c:v>
                </c:pt>
                <c:pt idx="10">
                  <c:v>34.940463549032557</c:v>
                </c:pt>
                <c:pt idx="11">
                  <c:v>34.320066872695982</c:v>
                </c:pt>
                <c:pt idx="12">
                  <c:v>32.567778601006232</c:v>
                </c:pt>
                <c:pt idx="13">
                  <c:v>29.411149704345483</c:v>
                </c:pt>
                <c:pt idx="14">
                  <c:v>26.107027388932472</c:v>
                </c:pt>
                <c:pt idx="15">
                  <c:v>21.727196613494964</c:v>
                </c:pt>
                <c:pt idx="16">
                  <c:v>15.635107493049379</c:v>
                </c:pt>
                <c:pt idx="17">
                  <c:v>2.2788670461367357</c:v>
                </c:pt>
                <c:pt idx="18">
                  <c:v>-3.0980391997148637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5-4CF8-B2D4-70A4566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76191"/>
        <c:axId val="769358607"/>
      </c:scatterChart>
      <c:valAx>
        <c:axId val="7699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358607"/>
        <c:crosses val="autoZero"/>
        <c:crossBetween val="midCat"/>
      </c:valAx>
      <c:valAx>
        <c:axId val="7693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97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7</xdr:row>
      <xdr:rowOff>90487</xdr:rowOff>
    </xdr:from>
    <xdr:to>
      <xdr:col>15</xdr:col>
      <xdr:colOff>504825</xdr:colOff>
      <xdr:row>21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BE4D42-67D9-411F-AA4E-663156E04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24" sqref="G24"/>
    </sheetView>
  </sheetViews>
  <sheetFormatPr defaultRowHeight="15" x14ac:dyDescent="0.25"/>
  <cols>
    <col min="7" max="7" width="9.5703125" bestFit="1" customWidth="1"/>
  </cols>
  <sheetData>
    <row r="1" spans="1:9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  <c r="G1" s="2" t="s">
        <v>6</v>
      </c>
      <c r="H1" s="1"/>
      <c r="I1" s="1"/>
    </row>
    <row r="2" spans="1:9" x14ac:dyDescent="0.25">
      <c r="A2" s="2">
        <v>1</v>
      </c>
      <c r="B2" s="2">
        <v>0.01</v>
      </c>
      <c r="C2" s="2">
        <v>20</v>
      </c>
      <c r="D2" s="2">
        <v>473</v>
      </c>
      <c r="E2" s="2">
        <f>D2/$C$2</f>
        <v>23.65</v>
      </c>
      <c r="F2" s="3">
        <f>20*LOG10(E2)</f>
        <v>27.476622901476606</v>
      </c>
      <c r="G2" s="3">
        <f>LOG10(1000*B2)</f>
        <v>1</v>
      </c>
    </row>
    <row r="3" spans="1:9" x14ac:dyDescent="0.25">
      <c r="A3" s="2"/>
      <c r="B3" s="2">
        <v>1.4999999999999999E-2</v>
      </c>
      <c r="C3" s="2"/>
      <c r="D3" s="2">
        <v>700</v>
      </c>
      <c r="E3" s="2">
        <f t="shared" ref="E3:E20" si="0">D3/$C$2</f>
        <v>35</v>
      </c>
      <c r="F3" s="3">
        <f t="shared" ref="F3:F20" si="1">20*LOG10(E3)</f>
        <v>30.881360887005513</v>
      </c>
      <c r="G3" s="3">
        <f t="shared" ref="G3:G20" si="2">LOG10(1000*B3)</f>
        <v>1.1760912590556813</v>
      </c>
    </row>
    <row r="4" spans="1:9" x14ac:dyDescent="0.25">
      <c r="A4" s="2"/>
      <c r="B4" s="2">
        <v>0.02</v>
      </c>
      <c r="C4" s="2"/>
      <c r="D4" s="2">
        <v>897</v>
      </c>
      <c r="E4" s="2">
        <f t="shared" si="0"/>
        <v>44.85</v>
      </c>
      <c r="F4" s="3">
        <f t="shared" si="1"/>
        <v>33.03524894760222</v>
      </c>
      <c r="G4" s="3">
        <f t="shared" si="2"/>
        <v>1.3010299956639813</v>
      </c>
    </row>
    <row r="5" spans="1:9" x14ac:dyDescent="0.25">
      <c r="A5" s="2"/>
      <c r="B5" s="2">
        <v>0.03</v>
      </c>
      <c r="C5" s="2"/>
      <c r="D5" s="2">
        <v>1194</v>
      </c>
      <c r="E5" s="2">
        <f t="shared" si="0"/>
        <v>59.7</v>
      </c>
      <c r="F5" s="3">
        <f t="shared" si="1"/>
        <v>35.519486622587387</v>
      </c>
      <c r="G5" s="3">
        <f t="shared" si="2"/>
        <v>1.4771212547196624</v>
      </c>
    </row>
    <row r="6" spans="1:9" x14ac:dyDescent="0.25">
      <c r="A6" s="2"/>
      <c r="B6" s="2">
        <v>0.05</v>
      </c>
      <c r="C6" s="2"/>
      <c r="D6" s="2">
        <v>1535</v>
      </c>
      <c r="E6" s="2">
        <f t="shared" si="0"/>
        <v>76.75</v>
      </c>
      <c r="F6" s="3">
        <f t="shared" si="1"/>
        <v>37.701567682984482</v>
      </c>
      <c r="G6" s="3">
        <f t="shared" si="2"/>
        <v>1.6989700043360187</v>
      </c>
    </row>
    <row r="7" spans="1:9" x14ac:dyDescent="0.25">
      <c r="A7" s="2"/>
      <c r="B7" s="2">
        <v>0.1</v>
      </c>
      <c r="C7" s="2"/>
      <c r="D7" s="2">
        <v>1800</v>
      </c>
      <c r="E7" s="2">
        <f t="shared" si="0"/>
        <v>90</v>
      </c>
      <c r="F7" s="3">
        <f t="shared" si="1"/>
        <v>39.084850188786497</v>
      </c>
      <c r="G7" s="3">
        <f t="shared" si="2"/>
        <v>2</v>
      </c>
    </row>
    <row r="8" spans="1:9" x14ac:dyDescent="0.25">
      <c r="A8" s="2"/>
      <c r="B8" s="2">
        <v>1</v>
      </c>
      <c r="C8" s="2"/>
      <c r="D8" s="2">
        <v>1903</v>
      </c>
      <c r="E8" s="2">
        <f t="shared" si="0"/>
        <v>95.15</v>
      </c>
      <c r="F8" s="3">
        <f t="shared" si="1"/>
        <v>39.56817585246079</v>
      </c>
      <c r="G8" s="3">
        <f t="shared" si="2"/>
        <v>3</v>
      </c>
    </row>
    <row r="9" spans="1:9" x14ac:dyDescent="0.25">
      <c r="A9" s="2"/>
      <c r="B9" s="2">
        <v>3</v>
      </c>
      <c r="C9" s="2"/>
      <c r="D9" s="2">
        <v>1744</v>
      </c>
      <c r="E9" s="2">
        <f t="shared" si="0"/>
        <v>87.2</v>
      </c>
      <c r="F9" s="3">
        <f t="shared" si="1"/>
        <v>38.810329698651344</v>
      </c>
      <c r="G9" s="3">
        <f t="shared" si="2"/>
        <v>3.4771212547196626</v>
      </c>
    </row>
    <row r="10" spans="1:9" x14ac:dyDescent="0.25">
      <c r="A10" s="2"/>
      <c r="B10" s="2">
        <v>5</v>
      </c>
      <c r="C10" s="2"/>
      <c r="D10" s="2">
        <v>1503</v>
      </c>
      <c r="E10" s="2">
        <f t="shared" si="0"/>
        <v>75.150000000000006</v>
      </c>
      <c r="F10" s="3">
        <f t="shared" si="1"/>
        <v>37.518579698458538</v>
      </c>
      <c r="G10" s="3">
        <f t="shared" si="2"/>
        <v>3.6989700043360187</v>
      </c>
    </row>
    <row r="11" spans="1:9" x14ac:dyDescent="0.25">
      <c r="A11" s="2"/>
      <c r="B11" s="2">
        <v>7</v>
      </c>
      <c r="C11" s="2"/>
      <c r="D11" s="2">
        <v>1292</v>
      </c>
      <c r="E11" s="2">
        <f t="shared" si="0"/>
        <v>64.599999999999994</v>
      </c>
      <c r="F11" s="3">
        <f t="shared" si="1"/>
        <v>36.204650359901677</v>
      </c>
      <c r="G11" s="3">
        <f t="shared" si="2"/>
        <v>3.8450980400142569</v>
      </c>
    </row>
    <row r="12" spans="1:9" x14ac:dyDescent="0.25">
      <c r="A12" s="2"/>
      <c r="B12" s="2">
        <v>9</v>
      </c>
      <c r="C12" s="2"/>
      <c r="D12" s="2">
        <v>1117</v>
      </c>
      <c r="E12" s="2">
        <f t="shared" si="0"/>
        <v>55.85</v>
      </c>
      <c r="F12" s="3">
        <f t="shared" si="1"/>
        <v>34.940463549032557</v>
      </c>
      <c r="G12" s="3">
        <f t="shared" si="2"/>
        <v>3.9542425094393248</v>
      </c>
    </row>
    <row r="13" spans="1:9" x14ac:dyDescent="0.25">
      <c r="A13" s="2"/>
      <c r="B13" s="2">
        <v>10</v>
      </c>
      <c r="C13" s="2"/>
      <c r="D13" s="2">
        <v>1040</v>
      </c>
      <c r="E13" s="2">
        <f t="shared" si="0"/>
        <v>52</v>
      </c>
      <c r="F13" s="3">
        <f t="shared" si="1"/>
        <v>34.320066872695982</v>
      </c>
      <c r="G13" s="3">
        <f t="shared" si="2"/>
        <v>4</v>
      </c>
    </row>
    <row r="14" spans="1:9" x14ac:dyDescent="0.25">
      <c r="A14" s="2"/>
      <c r="B14" s="2">
        <v>13</v>
      </c>
      <c r="C14" s="2"/>
      <c r="D14" s="2">
        <v>850</v>
      </c>
      <c r="E14" s="2">
        <f t="shared" si="0"/>
        <v>42.5</v>
      </c>
      <c r="F14" s="3">
        <f t="shared" si="1"/>
        <v>32.567778601006232</v>
      </c>
      <c r="G14" s="3">
        <f t="shared" si="2"/>
        <v>4.1139433523068369</v>
      </c>
    </row>
    <row r="15" spans="1:9" x14ac:dyDescent="0.25">
      <c r="A15" s="2"/>
      <c r="B15" s="2">
        <v>20</v>
      </c>
      <c r="C15" s="2"/>
      <c r="D15" s="2">
        <v>591</v>
      </c>
      <c r="E15" s="2">
        <f t="shared" si="0"/>
        <v>29.55</v>
      </c>
      <c r="F15" s="3">
        <f t="shared" si="1"/>
        <v>29.411149704345483</v>
      </c>
      <c r="G15" s="3">
        <f t="shared" si="2"/>
        <v>4.3010299956639813</v>
      </c>
    </row>
    <row r="16" spans="1:9" x14ac:dyDescent="0.25">
      <c r="A16" s="2"/>
      <c r="B16" s="2">
        <v>30</v>
      </c>
      <c r="C16" s="2"/>
      <c r="D16" s="2">
        <v>404</v>
      </c>
      <c r="E16" s="2">
        <f t="shared" si="0"/>
        <v>20.2</v>
      </c>
      <c r="F16" s="3">
        <f t="shared" si="1"/>
        <v>26.107027388932472</v>
      </c>
      <c r="G16" s="3">
        <f t="shared" si="2"/>
        <v>4.4771212547196626</v>
      </c>
    </row>
    <row r="17" spans="1:7" x14ac:dyDescent="0.25">
      <c r="A17" s="2"/>
      <c r="B17" s="2">
        <v>50</v>
      </c>
      <c r="C17" s="2"/>
      <c r="D17" s="2">
        <v>244</v>
      </c>
      <c r="E17" s="2">
        <f t="shared" si="0"/>
        <v>12.2</v>
      </c>
      <c r="F17" s="3">
        <f t="shared" si="1"/>
        <v>21.727196613494964</v>
      </c>
      <c r="G17" s="3">
        <f t="shared" si="2"/>
        <v>4.6989700043360187</v>
      </c>
    </row>
    <row r="18" spans="1:7" x14ac:dyDescent="0.25">
      <c r="A18" s="2"/>
      <c r="B18" s="2">
        <v>100</v>
      </c>
      <c r="C18" s="2"/>
      <c r="D18" s="2">
        <v>121</v>
      </c>
      <c r="E18" s="2">
        <f t="shared" si="0"/>
        <v>6.05</v>
      </c>
      <c r="F18" s="3">
        <f t="shared" si="1"/>
        <v>15.635107493049379</v>
      </c>
      <c r="G18" s="3">
        <f t="shared" si="2"/>
        <v>5</v>
      </c>
    </row>
    <row r="19" spans="1:7" x14ac:dyDescent="0.25">
      <c r="A19" s="2"/>
      <c r="B19" s="2">
        <v>500</v>
      </c>
      <c r="C19" s="2"/>
      <c r="D19" s="2">
        <v>26</v>
      </c>
      <c r="E19" s="2">
        <f t="shared" si="0"/>
        <v>1.3</v>
      </c>
      <c r="F19" s="3">
        <f t="shared" si="1"/>
        <v>2.2788670461367357</v>
      </c>
      <c r="G19" s="3">
        <f t="shared" si="2"/>
        <v>5.6989700043360187</v>
      </c>
    </row>
    <row r="20" spans="1:7" x14ac:dyDescent="0.25">
      <c r="A20" s="2"/>
      <c r="B20" s="2">
        <v>1000</v>
      </c>
      <c r="C20" s="2"/>
      <c r="D20" s="2">
        <v>14</v>
      </c>
      <c r="E20" s="2">
        <f t="shared" si="0"/>
        <v>0.7</v>
      </c>
      <c r="F20" s="3">
        <f t="shared" si="1"/>
        <v>-3.0980391997148637</v>
      </c>
      <c r="G20" s="3">
        <f t="shared" si="2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2018-11-03T14:54:34Z</dcterms:modified>
</cp:coreProperties>
</file>