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BBus\Documents\NBA MODEL\DFS\AFL\"/>
    </mc:Choice>
  </mc:AlternateContent>
  <xr:revisionPtr revIDLastSave="0" documentId="13_ncr:1_{2EFF57BD-81EC-4170-879D-3C21EDB1CF7A}" xr6:coauthVersionLast="47" xr6:coauthVersionMax="47" xr10:uidLastSave="{00000000-0000-0000-0000-000000000000}"/>
  <bookViews>
    <workbookView xWindow="-120" yWindow="-120" windowWidth="29040" windowHeight="15720" activeTab="1" xr2:uid="{4916A9EB-FC3F-4C1D-9D64-6EEA066E1DEE}"/>
  </bookViews>
  <sheets>
    <sheet name="META" sheetId="1" r:id="rId1"/>
    <sheet name="PR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4" i="1"/>
  <c r="M5" i="1"/>
  <c r="M3" i="1"/>
  <c r="M2" i="1"/>
  <c r="J8" i="1"/>
  <c r="J9" i="1"/>
  <c r="J10" i="1"/>
  <c r="J11" i="1"/>
  <c r="I9" i="1"/>
  <c r="I2" i="1"/>
  <c r="I3" i="1"/>
  <c r="I4" i="1"/>
  <c r="I5" i="1"/>
  <c r="I6" i="1"/>
  <c r="I7" i="1"/>
  <c r="I8" i="1"/>
  <c r="I10" i="1"/>
  <c r="I11" i="1"/>
  <c r="H2" i="1"/>
  <c r="H3" i="1"/>
  <c r="H4" i="1"/>
  <c r="H5" i="1"/>
  <c r="H6" i="1"/>
  <c r="H7" i="1"/>
  <c r="H9" i="1"/>
  <c r="H10" i="1"/>
  <c r="H11" i="1"/>
  <c r="H8" i="1"/>
  <c r="D9" i="1"/>
  <c r="D8" i="1"/>
  <c r="D3" i="1"/>
  <c r="D4" i="1"/>
  <c r="D5" i="1"/>
  <c r="D6" i="1"/>
  <c r="D7" i="1"/>
  <c r="D10" i="1"/>
  <c r="D2" i="1"/>
  <c r="D11" i="1"/>
</calcChain>
</file>

<file path=xl/sharedStrings.xml><?xml version="1.0" encoding="utf-8"?>
<sst xmlns="http://schemas.openxmlformats.org/spreadsheetml/2006/main" count="59" uniqueCount="30">
  <si>
    <t>Contest</t>
  </si>
  <si>
    <t>Entry_Fee</t>
  </si>
  <si>
    <t>Entries_PP</t>
  </si>
  <si>
    <t>Field_Share</t>
  </si>
  <si>
    <t>Prize_Pool</t>
  </si>
  <si>
    <t>Field_Cap</t>
  </si>
  <si>
    <t>Paid_Places</t>
  </si>
  <si>
    <t>Rake%</t>
  </si>
  <si>
    <t>Prize_Per_Entry</t>
  </si>
  <si>
    <t>First_Prize/Entry</t>
  </si>
  <si>
    <t>Top10_Pool_Share</t>
  </si>
  <si>
    <t>Top3_Pool_Share</t>
  </si>
  <si>
    <t>Top1_Pool_Share</t>
  </si>
  <si>
    <t>A</t>
  </si>
  <si>
    <t>B</t>
  </si>
  <si>
    <t>C</t>
  </si>
  <si>
    <t>D</t>
  </si>
  <si>
    <t>E</t>
  </si>
  <si>
    <t>F</t>
  </si>
  <si>
    <t>G</t>
  </si>
  <si>
    <t>H</t>
  </si>
  <si>
    <t>PosStart</t>
  </si>
  <si>
    <t>PosEnd</t>
  </si>
  <si>
    <t>Prize</t>
  </si>
  <si>
    <t>I</t>
  </si>
  <si>
    <t>J</t>
  </si>
  <si>
    <t>4 Slates, 2 Single 2 Day</t>
  </si>
  <si>
    <t>Thurs Fri</t>
  </si>
  <si>
    <t>1, Sat Night</t>
  </si>
  <si>
    <t>7, every other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</si>
</sst>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AA8C-3070-4077-8A77-AEF4F6600E73}">
  <dimension ref="A1:N11"/>
  <sheetViews>
    <sheetView workbookViewId="0">
      <selection activeCell="M21" sqref="M21"/>
    </sheetView>
  </sheetViews>
  <sheetFormatPr defaultRowHeight="15" x14ac:dyDescent="0.25"/>
  <cols>
    <col min="3" max="3" width="11.28515625" customWidth="1"/>
    <col min="4" max="4" width="12.42578125" style="2" customWidth="1"/>
    <col min="5" max="5" width="14.5703125" customWidth="1"/>
    <col min="6" max="6" width="10.5703125" customWidth="1"/>
    <col min="7" max="7" width="12.85546875" customWidth="1"/>
    <col min="9" max="9" width="14.85546875" customWidth="1"/>
    <col min="10" max="10" width="15.7109375" customWidth="1"/>
    <col min="11" max="11" width="17.28515625" customWidth="1"/>
    <col min="12" max="12" width="16.85546875" customWidth="1"/>
    <col min="13" max="13" width="16.85546875" style="2" customWidth="1"/>
  </cols>
  <sheetData>
    <row r="1" spans="1:14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4" x14ac:dyDescent="0.25">
      <c r="A2" t="s">
        <v>13</v>
      </c>
      <c r="B2" s="1">
        <v>2</v>
      </c>
      <c r="C2">
        <v>15</v>
      </c>
      <c r="D2" s="2">
        <f>(C2/F2)</f>
        <v>8.600917431192661E-3</v>
      </c>
      <c r="E2" s="1">
        <v>3000</v>
      </c>
      <c r="F2">
        <v>1744</v>
      </c>
      <c r="G2">
        <v>436</v>
      </c>
      <c r="H2" s="2">
        <f t="shared" ref="H2:H7" si="0">(1-E2/(B2*F2))</f>
        <v>0.13990825688073394</v>
      </c>
      <c r="I2" s="1">
        <f t="shared" ref="I2:I8" si="1">(E2/F2)</f>
        <v>1.7201834862385321</v>
      </c>
      <c r="J2" s="13">
        <v>150.09</v>
      </c>
      <c r="K2" s="2">
        <v>0.25900000000000001</v>
      </c>
      <c r="M2" s="2">
        <f>(PRIZES!D2 / META!E2)</f>
        <v>0.10006</v>
      </c>
      <c r="N2" t="s">
        <v>26</v>
      </c>
    </row>
    <row r="3" spans="1:14" x14ac:dyDescent="0.25">
      <c r="A3" t="s">
        <v>14</v>
      </c>
      <c r="B3" s="1">
        <v>2</v>
      </c>
      <c r="C3">
        <v>10</v>
      </c>
      <c r="D3" s="2">
        <f t="shared" ref="D3:D9" si="2">(C3/F3)</f>
        <v>1.1467889908256881E-2</v>
      </c>
      <c r="E3" s="1">
        <v>1500</v>
      </c>
      <c r="F3">
        <v>872</v>
      </c>
      <c r="G3">
        <v>218</v>
      </c>
      <c r="H3" s="2">
        <f t="shared" si="0"/>
        <v>0.13990825688073394</v>
      </c>
      <c r="I3" s="1">
        <f t="shared" si="1"/>
        <v>1.7201834862385321</v>
      </c>
      <c r="J3" s="13">
        <v>87.56</v>
      </c>
      <c r="K3" s="2">
        <v>0.33200000000000002</v>
      </c>
      <c r="M3" s="2">
        <f>(PRIZES!D20 / META!E3)</f>
        <v>0.11674666666666667</v>
      </c>
      <c r="N3" t="s">
        <v>29</v>
      </c>
    </row>
    <row r="4" spans="1:14" x14ac:dyDescent="0.25">
      <c r="A4" t="s">
        <v>15</v>
      </c>
      <c r="B4" s="1">
        <v>0.5</v>
      </c>
      <c r="C4">
        <v>150</v>
      </c>
      <c r="D4" s="2">
        <f t="shared" si="2"/>
        <v>3.3753375337533753E-2</v>
      </c>
      <c r="E4" s="1">
        <v>2000</v>
      </c>
      <c r="F4">
        <v>4444</v>
      </c>
      <c r="G4">
        <v>1111</v>
      </c>
      <c r="H4" s="2">
        <f t="shared" si="0"/>
        <v>9.9909990999099918E-2</v>
      </c>
      <c r="I4" s="1">
        <f t="shared" si="1"/>
        <v>0.45004500450045004</v>
      </c>
      <c r="J4" s="13">
        <v>393.16</v>
      </c>
      <c r="K4" s="2">
        <v>0.28499999999999998</v>
      </c>
      <c r="M4" s="2">
        <f>(PRIZES!I2 / META!E4)</f>
        <v>9.8290000000000002E-2</v>
      </c>
      <c r="N4" t="s">
        <v>26</v>
      </c>
    </row>
    <row r="5" spans="1:14" x14ac:dyDescent="0.25">
      <c r="A5" t="s">
        <v>16</v>
      </c>
      <c r="B5" s="1">
        <v>0.5</v>
      </c>
      <c r="C5">
        <v>50</v>
      </c>
      <c r="D5" s="2">
        <f t="shared" si="2"/>
        <v>4.5004500450045004E-2</v>
      </c>
      <c r="E5" s="1">
        <v>500</v>
      </c>
      <c r="F5">
        <v>1111</v>
      </c>
      <c r="G5">
        <v>277</v>
      </c>
      <c r="H5" s="2">
        <f t="shared" si="0"/>
        <v>9.9909990999099918E-2</v>
      </c>
      <c r="I5" s="1">
        <f t="shared" si="1"/>
        <v>0.45004500450045004</v>
      </c>
      <c r="J5" s="13">
        <v>100.04</v>
      </c>
      <c r="K5" s="2">
        <v>0.316</v>
      </c>
      <c r="M5" s="2">
        <f>(PRIZES!I20 / META!E5)</f>
        <v>0.10004</v>
      </c>
      <c r="N5" t="s">
        <v>28</v>
      </c>
    </row>
    <row r="6" spans="1:14" x14ac:dyDescent="0.25">
      <c r="A6" t="s">
        <v>17</v>
      </c>
      <c r="B6" s="1">
        <v>15</v>
      </c>
      <c r="C6">
        <v>120</v>
      </c>
      <c r="D6" s="2">
        <f t="shared" si="2"/>
        <v>2.5564550489987219E-2</v>
      </c>
      <c r="E6" s="1">
        <v>60000</v>
      </c>
      <c r="F6">
        <v>4694</v>
      </c>
      <c r="G6">
        <v>1173</v>
      </c>
      <c r="H6" s="2">
        <f t="shared" si="0"/>
        <v>0.14784831700042611</v>
      </c>
      <c r="I6" s="1">
        <f t="shared" si="1"/>
        <v>12.78227524499361</v>
      </c>
      <c r="J6" s="13">
        <v>394</v>
      </c>
      <c r="K6" s="2">
        <v>0.28899999999999998</v>
      </c>
      <c r="M6" s="2">
        <f>(PRIZES!N2 / META!E6)</f>
        <v>9.8500833333333343E-2</v>
      </c>
      <c r="N6" t="s">
        <v>26</v>
      </c>
    </row>
    <row r="7" spans="1:14" x14ac:dyDescent="0.25">
      <c r="A7" t="s">
        <v>18</v>
      </c>
      <c r="B7" s="1">
        <v>15</v>
      </c>
      <c r="C7">
        <v>15</v>
      </c>
      <c r="D7" s="2">
        <f t="shared" si="2"/>
        <v>2.4E-2</v>
      </c>
      <c r="E7" s="1">
        <v>8000</v>
      </c>
      <c r="F7">
        <v>625</v>
      </c>
      <c r="G7">
        <v>156</v>
      </c>
      <c r="H7" s="2">
        <f t="shared" si="0"/>
        <v>0.14666666666666661</v>
      </c>
      <c r="I7" s="1">
        <f t="shared" si="1"/>
        <v>12.8</v>
      </c>
      <c r="J7" s="13">
        <v>56.67</v>
      </c>
      <c r="M7" s="2">
        <f>(PRIZES!N20 / META!E7)</f>
        <v>0.10625</v>
      </c>
    </row>
    <row r="8" spans="1:14" x14ac:dyDescent="0.25">
      <c r="A8" t="s">
        <v>19</v>
      </c>
      <c r="B8" s="1">
        <v>15</v>
      </c>
      <c r="C8">
        <v>20</v>
      </c>
      <c r="D8" s="2">
        <f t="shared" si="2"/>
        <v>2.557544757033248E-2</v>
      </c>
      <c r="E8" s="1">
        <v>10000</v>
      </c>
      <c r="F8">
        <v>782</v>
      </c>
      <c r="G8">
        <v>195</v>
      </c>
      <c r="H8" s="2">
        <f>(1-E8/(B8*F8))</f>
        <v>0.14748508098891733</v>
      </c>
      <c r="I8" s="1">
        <f t="shared" si="1"/>
        <v>12.787723785166241</v>
      </c>
      <c r="J8" s="13">
        <f>(PRIZES!S2/META!B8)</f>
        <v>66.667333333333332</v>
      </c>
      <c r="M8" s="2">
        <f>(PRIZES!S2 / META!E8)</f>
        <v>0.10000099999999999</v>
      </c>
    </row>
    <row r="9" spans="1:14" x14ac:dyDescent="0.25">
      <c r="A9" t="s">
        <v>20</v>
      </c>
      <c r="B9" s="1">
        <v>15</v>
      </c>
      <c r="C9">
        <v>25</v>
      </c>
      <c r="D9" s="2">
        <f t="shared" si="2"/>
        <v>2.6652452025586353E-2</v>
      </c>
      <c r="E9" s="1">
        <v>12000</v>
      </c>
      <c r="F9">
        <v>938</v>
      </c>
      <c r="G9">
        <v>234</v>
      </c>
      <c r="H9" s="2">
        <f t="shared" ref="H9:H11" si="3">(1-E9/(B9*F9))</f>
        <v>0.14712153518123672</v>
      </c>
      <c r="I9" s="1">
        <f>(E9/F9)</f>
        <v>12.793176972281449</v>
      </c>
      <c r="J9" s="13">
        <f>(PRIZES!S20 / META!B9)</f>
        <v>80.001999999999995</v>
      </c>
      <c r="M9" s="2">
        <f>(PRIZES!S20 / META!E9)</f>
        <v>0.10000249999999999</v>
      </c>
    </row>
    <row r="10" spans="1:14" x14ac:dyDescent="0.25">
      <c r="A10" t="s">
        <v>24</v>
      </c>
      <c r="B10" s="1">
        <v>150</v>
      </c>
      <c r="C10">
        <v>3</v>
      </c>
      <c r="D10" s="2">
        <f>(C10/F10)</f>
        <v>8.1081081081081086E-2</v>
      </c>
      <c r="E10" s="1">
        <v>5000</v>
      </c>
      <c r="F10">
        <v>37</v>
      </c>
      <c r="G10">
        <v>7</v>
      </c>
      <c r="H10" s="2">
        <f t="shared" si="3"/>
        <v>9.9099099099099086E-2</v>
      </c>
      <c r="I10" s="1">
        <f>(E10/F10)</f>
        <v>135.13513513513513</v>
      </c>
      <c r="J10" s="13">
        <f>(PRIZES!X2 / META!B10)</f>
        <v>10.465733333333333</v>
      </c>
      <c r="K10" s="2">
        <v>1</v>
      </c>
      <c r="M10" s="2">
        <f>(PRIZES!X2 / META!E10)</f>
        <v>0.31397199999999997</v>
      </c>
    </row>
    <row r="11" spans="1:14" x14ac:dyDescent="0.25">
      <c r="A11" t="s">
        <v>25</v>
      </c>
      <c r="B11" s="1">
        <v>5</v>
      </c>
      <c r="C11">
        <v>20</v>
      </c>
      <c r="D11" s="2">
        <f>(C11/F11)</f>
        <v>4.2643923240938165E-2</v>
      </c>
      <c r="E11" s="1">
        <v>2000</v>
      </c>
      <c r="F11">
        <v>469</v>
      </c>
      <c r="G11">
        <v>93</v>
      </c>
      <c r="H11" s="2">
        <f t="shared" si="3"/>
        <v>0.14712153518123672</v>
      </c>
      <c r="I11" s="1">
        <f>(E11/F11)</f>
        <v>4.2643923240938166</v>
      </c>
      <c r="J11" s="13">
        <f>(PRIZES!X20 / META!B11)</f>
        <v>52.025999999999996</v>
      </c>
      <c r="M11" s="2">
        <f>(PRIZES!X20 / META!E11)</f>
        <v>0.13006499999999999</v>
      </c>
      <c r="N1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133D-AB3C-4075-9596-0B7CCDC11C2F}">
  <dimension ref="A1:X36"/>
  <sheetViews>
    <sheetView tabSelected="1" workbookViewId="0">
      <selection activeCell="G26" sqref="G26"/>
    </sheetView>
  </sheetViews>
  <sheetFormatPr defaultRowHeight="15" x14ac:dyDescent="0.25"/>
  <cols>
    <col min="4" max="4" width="9.140625" style="3"/>
  </cols>
  <sheetData>
    <row r="1" spans="1:24" x14ac:dyDescent="0.25">
      <c r="A1" s="11" t="s">
        <v>0</v>
      </c>
      <c r="B1" s="11" t="s">
        <v>21</v>
      </c>
      <c r="C1" s="11" t="s">
        <v>22</v>
      </c>
      <c r="D1" s="12" t="s">
        <v>23</v>
      </c>
      <c r="E1" s="7"/>
      <c r="F1" s="11" t="s">
        <v>0</v>
      </c>
      <c r="G1" s="11" t="s">
        <v>21</v>
      </c>
      <c r="H1" s="11" t="s">
        <v>22</v>
      </c>
      <c r="I1" s="12" t="s">
        <v>23</v>
      </c>
      <c r="J1" s="7"/>
      <c r="K1" s="11" t="s">
        <v>0</v>
      </c>
      <c r="L1" s="11" t="s">
        <v>21</v>
      </c>
      <c r="M1" s="11" t="s">
        <v>22</v>
      </c>
      <c r="N1" s="12" t="s">
        <v>23</v>
      </c>
      <c r="O1" s="4"/>
      <c r="P1" s="11" t="s">
        <v>0</v>
      </c>
      <c r="Q1" s="11" t="s">
        <v>21</v>
      </c>
      <c r="R1" s="11" t="s">
        <v>22</v>
      </c>
      <c r="S1" s="12" t="s">
        <v>23</v>
      </c>
      <c r="T1" s="7"/>
      <c r="U1" s="11" t="s">
        <v>0</v>
      </c>
      <c r="V1" s="11" t="s">
        <v>21</v>
      </c>
      <c r="W1" s="11" t="s">
        <v>22</v>
      </c>
      <c r="X1" s="12" t="s">
        <v>23</v>
      </c>
    </row>
    <row r="2" spans="1:24" x14ac:dyDescent="0.25">
      <c r="A2" s="9" t="s">
        <v>13</v>
      </c>
      <c r="B2">
        <v>1</v>
      </c>
      <c r="C2">
        <v>1</v>
      </c>
      <c r="D2" s="3">
        <v>300.18</v>
      </c>
      <c r="E2" s="7"/>
      <c r="F2" s="9" t="s">
        <v>15</v>
      </c>
      <c r="G2">
        <v>1</v>
      </c>
      <c r="H2">
        <v>1</v>
      </c>
      <c r="I2" s="3">
        <v>196.58</v>
      </c>
      <c r="J2" s="7"/>
      <c r="K2" s="9" t="s">
        <v>17</v>
      </c>
      <c r="L2">
        <v>1</v>
      </c>
      <c r="M2">
        <v>1</v>
      </c>
      <c r="N2" s="3">
        <v>5910.05</v>
      </c>
      <c r="O2" s="5"/>
      <c r="P2" s="9" t="s">
        <v>19</v>
      </c>
      <c r="Q2">
        <v>1</v>
      </c>
      <c r="R2">
        <v>1</v>
      </c>
      <c r="S2" s="3">
        <v>1000.01</v>
      </c>
      <c r="T2" s="7"/>
      <c r="U2" s="9" t="s">
        <v>24</v>
      </c>
      <c r="V2">
        <v>1</v>
      </c>
      <c r="W2">
        <v>1</v>
      </c>
      <c r="X2" s="3">
        <v>1569.86</v>
      </c>
    </row>
    <row r="3" spans="1:24" x14ac:dyDescent="0.25">
      <c r="A3" s="9"/>
      <c r="B3">
        <v>2</v>
      </c>
      <c r="C3">
        <v>2</v>
      </c>
      <c r="D3" s="3">
        <v>150.1</v>
      </c>
      <c r="E3" s="7"/>
      <c r="F3" s="9"/>
      <c r="G3">
        <v>2</v>
      </c>
      <c r="H3">
        <v>2</v>
      </c>
      <c r="I3" s="3">
        <v>98.32</v>
      </c>
      <c r="J3" s="7"/>
      <c r="K3" s="9"/>
      <c r="L3">
        <v>2</v>
      </c>
      <c r="M3">
        <v>2</v>
      </c>
      <c r="N3" s="3">
        <v>3000.05</v>
      </c>
      <c r="O3" s="5"/>
      <c r="P3" s="9"/>
      <c r="Q3">
        <v>2</v>
      </c>
      <c r="R3">
        <v>2</v>
      </c>
      <c r="S3" s="3">
        <v>660.01</v>
      </c>
      <c r="T3" s="7"/>
      <c r="U3" s="9"/>
      <c r="V3">
        <v>2</v>
      </c>
      <c r="W3">
        <v>2</v>
      </c>
      <c r="X3" s="3">
        <v>1177.4000000000001</v>
      </c>
    </row>
    <row r="4" spans="1:24" x14ac:dyDescent="0.25">
      <c r="A4" s="9"/>
      <c r="B4">
        <v>3</v>
      </c>
      <c r="C4">
        <v>3</v>
      </c>
      <c r="D4" s="3">
        <v>69.959999999999994</v>
      </c>
      <c r="E4" s="7"/>
      <c r="F4" s="9"/>
      <c r="G4">
        <v>3</v>
      </c>
      <c r="H4">
        <v>3</v>
      </c>
      <c r="I4" s="3">
        <v>59.02</v>
      </c>
      <c r="J4" s="7"/>
      <c r="K4" s="9"/>
      <c r="L4">
        <v>3</v>
      </c>
      <c r="M4">
        <v>3</v>
      </c>
      <c r="N4" s="3">
        <v>1800.04</v>
      </c>
      <c r="O4" s="5"/>
      <c r="P4" s="9"/>
      <c r="Q4">
        <v>3</v>
      </c>
      <c r="R4">
        <v>3</v>
      </c>
      <c r="S4" s="3">
        <v>420.01</v>
      </c>
      <c r="T4" s="7"/>
      <c r="U4" s="9"/>
      <c r="V4">
        <v>3</v>
      </c>
      <c r="W4">
        <v>3</v>
      </c>
      <c r="X4" s="3">
        <v>706.44</v>
      </c>
    </row>
    <row r="5" spans="1:24" x14ac:dyDescent="0.25">
      <c r="A5" s="9"/>
      <c r="B5">
        <v>4</v>
      </c>
      <c r="C5">
        <v>4</v>
      </c>
      <c r="D5" s="3">
        <v>45.95</v>
      </c>
      <c r="E5" s="7"/>
      <c r="F5" s="9"/>
      <c r="G5">
        <v>4</v>
      </c>
      <c r="H5">
        <v>4</v>
      </c>
      <c r="I5" s="3">
        <v>44.27</v>
      </c>
      <c r="J5" s="7"/>
      <c r="K5" s="9"/>
      <c r="L5">
        <v>4</v>
      </c>
      <c r="M5">
        <v>4</v>
      </c>
      <c r="N5" s="3">
        <v>1400.03</v>
      </c>
      <c r="O5" s="5"/>
      <c r="P5" s="9"/>
      <c r="Q5">
        <v>4</v>
      </c>
      <c r="R5">
        <v>4</v>
      </c>
      <c r="S5" s="3">
        <v>300.01</v>
      </c>
      <c r="T5" s="7"/>
      <c r="U5" s="9"/>
      <c r="V5">
        <v>4</v>
      </c>
      <c r="W5">
        <v>4</v>
      </c>
      <c r="X5" s="3">
        <v>549.46</v>
      </c>
    </row>
    <row r="6" spans="1:24" x14ac:dyDescent="0.25">
      <c r="A6" s="9"/>
      <c r="B6">
        <v>5</v>
      </c>
      <c r="C6">
        <v>5</v>
      </c>
      <c r="D6" s="3">
        <v>39.950000000000003</v>
      </c>
      <c r="E6" s="7"/>
      <c r="F6" s="9"/>
      <c r="G6">
        <v>5</v>
      </c>
      <c r="H6">
        <v>5</v>
      </c>
      <c r="I6" s="3">
        <v>39.36</v>
      </c>
      <c r="J6" s="7"/>
      <c r="K6" s="9"/>
      <c r="L6">
        <v>5</v>
      </c>
      <c r="M6">
        <v>5</v>
      </c>
      <c r="N6" s="3">
        <v>1200.04</v>
      </c>
      <c r="O6" s="5"/>
      <c r="P6" s="9"/>
      <c r="Q6">
        <v>5</v>
      </c>
      <c r="R6">
        <v>5</v>
      </c>
      <c r="S6" s="3">
        <v>250.01</v>
      </c>
      <c r="T6" s="7"/>
      <c r="U6" s="9"/>
      <c r="V6">
        <v>5</v>
      </c>
      <c r="W6">
        <v>5</v>
      </c>
      <c r="X6" s="3">
        <v>470.95</v>
      </c>
    </row>
    <row r="7" spans="1:24" x14ac:dyDescent="0.25">
      <c r="A7" s="9"/>
      <c r="B7">
        <v>6</v>
      </c>
      <c r="C7">
        <v>6</v>
      </c>
      <c r="D7" s="3">
        <v>38.14</v>
      </c>
      <c r="E7" s="7"/>
      <c r="F7" s="9"/>
      <c r="G7">
        <v>6</v>
      </c>
      <c r="H7">
        <v>6</v>
      </c>
      <c r="I7" s="3">
        <v>34.450000000000003</v>
      </c>
      <c r="J7" s="7"/>
      <c r="K7" s="9"/>
      <c r="L7">
        <v>6</v>
      </c>
      <c r="M7">
        <v>6</v>
      </c>
      <c r="N7" s="3">
        <v>1000.04</v>
      </c>
      <c r="O7" s="5"/>
      <c r="P7" s="9"/>
      <c r="Q7">
        <v>6</v>
      </c>
      <c r="R7">
        <v>6</v>
      </c>
      <c r="S7" s="3">
        <v>200.01</v>
      </c>
      <c r="T7" s="7"/>
      <c r="U7" s="9"/>
      <c r="V7">
        <v>6</v>
      </c>
      <c r="W7">
        <v>6</v>
      </c>
      <c r="X7" s="3">
        <v>282.57</v>
      </c>
    </row>
    <row r="8" spans="1:24" x14ac:dyDescent="0.25">
      <c r="A8" s="9"/>
      <c r="B8">
        <v>7</v>
      </c>
      <c r="C8">
        <v>7</v>
      </c>
      <c r="D8" s="3">
        <v>36.03</v>
      </c>
      <c r="E8" s="7"/>
      <c r="F8" s="9"/>
      <c r="G8">
        <v>7</v>
      </c>
      <c r="H8">
        <v>7</v>
      </c>
      <c r="I8" s="3">
        <v>29.53</v>
      </c>
      <c r="J8" s="7"/>
      <c r="K8" s="9"/>
      <c r="L8">
        <v>7</v>
      </c>
      <c r="M8">
        <v>7</v>
      </c>
      <c r="N8" s="3">
        <v>900.04</v>
      </c>
      <c r="O8" s="5"/>
      <c r="P8" s="9"/>
      <c r="Q8">
        <v>7</v>
      </c>
      <c r="R8">
        <v>7</v>
      </c>
      <c r="S8" s="3">
        <v>170.01</v>
      </c>
      <c r="T8" s="7"/>
      <c r="U8" s="9"/>
      <c r="V8">
        <v>7</v>
      </c>
      <c r="W8">
        <v>7</v>
      </c>
      <c r="X8" s="3">
        <v>243.32</v>
      </c>
    </row>
    <row r="9" spans="1:24" x14ac:dyDescent="0.25">
      <c r="A9" s="9"/>
      <c r="B9">
        <v>8</v>
      </c>
      <c r="C9">
        <v>8</v>
      </c>
      <c r="D9" s="3">
        <v>33.93</v>
      </c>
      <c r="E9" s="7"/>
      <c r="F9" s="9"/>
      <c r="G9">
        <v>8</v>
      </c>
      <c r="H9">
        <v>8</v>
      </c>
      <c r="I9" s="3">
        <v>27.08</v>
      </c>
      <c r="J9" s="7"/>
      <c r="K9" s="9"/>
      <c r="L9">
        <v>8</v>
      </c>
      <c r="M9">
        <v>8</v>
      </c>
      <c r="N9" s="3">
        <v>800.03</v>
      </c>
      <c r="O9" s="5"/>
      <c r="P9" s="9"/>
      <c r="Q9">
        <v>8</v>
      </c>
      <c r="R9">
        <v>8</v>
      </c>
      <c r="S9" s="3">
        <v>150.01</v>
      </c>
      <c r="T9" s="7"/>
      <c r="U9" s="9"/>
    </row>
    <row r="10" spans="1:24" x14ac:dyDescent="0.25">
      <c r="A10" s="9"/>
      <c r="B10">
        <v>9</v>
      </c>
      <c r="C10">
        <v>9</v>
      </c>
      <c r="D10" s="3">
        <v>32.130000000000003</v>
      </c>
      <c r="E10" s="7"/>
      <c r="F10" s="9"/>
      <c r="G10">
        <v>9</v>
      </c>
      <c r="H10">
        <v>9</v>
      </c>
      <c r="I10" s="3">
        <v>22.16</v>
      </c>
      <c r="J10" s="7"/>
      <c r="K10" s="9"/>
      <c r="L10">
        <v>9</v>
      </c>
      <c r="M10">
        <v>9</v>
      </c>
      <c r="N10" s="3">
        <v>700.04</v>
      </c>
      <c r="O10" s="5"/>
      <c r="P10" s="9"/>
      <c r="Q10">
        <v>9</v>
      </c>
      <c r="R10">
        <v>9</v>
      </c>
      <c r="S10" s="3">
        <v>135.01</v>
      </c>
      <c r="T10" s="7"/>
      <c r="U10" s="9"/>
    </row>
    <row r="11" spans="1:24" x14ac:dyDescent="0.25">
      <c r="A11" s="9"/>
      <c r="B11">
        <v>10</v>
      </c>
      <c r="C11">
        <v>10</v>
      </c>
      <c r="D11" s="3">
        <v>30.03</v>
      </c>
      <c r="E11" s="7"/>
      <c r="F11" s="9"/>
      <c r="G11">
        <v>10</v>
      </c>
      <c r="H11">
        <v>10</v>
      </c>
      <c r="I11" s="3">
        <v>19.71</v>
      </c>
      <c r="J11" s="7"/>
      <c r="K11" s="9"/>
      <c r="L11">
        <v>10</v>
      </c>
      <c r="M11">
        <v>10</v>
      </c>
      <c r="N11" s="3">
        <v>600.04</v>
      </c>
      <c r="O11" s="5"/>
      <c r="P11" s="9"/>
      <c r="Q11">
        <v>10</v>
      </c>
      <c r="R11">
        <v>10</v>
      </c>
      <c r="S11" s="3">
        <v>115.01</v>
      </c>
      <c r="T11" s="7"/>
      <c r="U11" s="9"/>
    </row>
    <row r="12" spans="1:24" x14ac:dyDescent="0.25">
      <c r="A12" s="9"/>
      <c r="B12">
        <v>11</v>
      </c>
      <c r="C12">
        <v>20</v>
      </c>
      <c r="D12" s="3">
        <v>15.92</v>
      </c>
      <c r="E12" s="7"/>
      <c r="F12" s="9"/>
      <c r="G12">
        <v>11</v>
      </c>
      <c r="H12">
        <v>20</v>
      </c>
      <c r="I12" s="3">
        <v>9.8800000000000008</v>
      </c>
      <c r="J12" s="7"/>
      <c r="K12" s="9"/>
      <c r="L12">
        <v>11</v>
      </c>
      <c r="M12">
        <v>15</v>
      </c>
      <c r="N12" s="3">
        <v>300.02999999999997</v>
      </c>
      <c r="O12" s="5"/>
      <c r="P12" s="9"/>
      <c r="Q12">
        <v>11</v>
      </c>
      <c r="R12">
        <v>15</v>
      </c>
      <c r="S12" s="3">
        <v>85.01</v>
      </c>
      <c r="T12" s="7"/>
      <c r="U12" s="9"/>
    </row>
    <row r="13" spans="1:24" x14ac:dyDescent="0.25">
      <c r="A13" s="9"/>
      <c r="B13">
        <v>21</v>
      </c>
      <c r="C13">
        <v>30</v>
      </c>
      <c r="D13" s="3">
        <v>15.02</v>
      </c>
      <c r="E13" s="7"/>
      <c r="F13" s="9"/>
      <c r="G13">
        <v>21</v>
      </c>
      <c r="H13">
        <v>30</v>
      </c>
      <c r="I13" s="3">
        <v>7.42</v>
      </c>
      <c r="J13" s="7"/>
      <c r="K13" s="9"/>
      <c r="L13">
        <v>16</v>
      </c>
      <c r="M13">
        <v>20</v>
      </c>
      <c r="N13" s="3">
        <v>250.03</v>
      </c>
      <c r="O13" s="5"/>
      <c r="P13" s="9"/>
      <c r="Q13">
        <v>16</v>
      </c>
      <c r="R13">
        <v>20</v>
      </c>
      <c r="S13" s="3">
        <v>75.010000000000005</v>
      </c>
      <c r="T13" s="7"/>
      <c r="U13" s="9"/>
    </row>
    <row r="14" spans="1:24" x14ac:dyDescent="0.25">
      <c r="A14" s="9"/>
      <c r="B14">
        <v>31</v>
      </c>
      <c r="C14">
        <v>40</v>
      </c>
      <c r="D14" s="3">
        <v>12.01</v>
      </c>
      <c r="E14" s="7"/>
      <c r="F14" s="9"/>
      <c r="G14">
        <v>31</v>
      </c>
      <c r="H14">
        <v>40</v>
      </c>
      <c r="I14" s="3">
        <v>4.97</v>
      </c>
      <c r="J14" s="7"/>
      <c r="K14" s="9"/>
      <c r="L14">
        <v>21</v>
      </c>
      <c r="M14">
        <v>30</v>
      </c>
      <c r="N14" s="3">
        <v>170.02</v>
      </c>
      <c r="O14" s="5"/>
      <c r="P14" s="9"/>
      <c r="Q14">
        <v>21</v>
      </c>
      <c r="R14">
        <v>30</v>
      </c>
      <c r="S14" s="3">
        <v>50.01</v>
      </c>
      <c r="T14" s="7"/>
      <c r="U14" s="9"/>
    </row>
    <row r="15" spans="1:24" x14ac:dyDescent="0.25">
      <c r="A15" s="9"/>
      <c r="B15">
        <v>41</v>
      </c>
      <c r="C15">
        <v>50</v>
      </c>
      <c r="D15" s="3">
        <v>10.01</v>
      </c>
      <c r="E15" s="7"/>
      <c r="F15" s="9"/>
      <c r="G15">
        <v>41</v>
      </c>
      <c r="H15">
        <v>50</v>
      </c>
      <c r="I15" s="3">
        <v>2.0099999999999998</v>
      </c>
      <c r="J15" s="7"/>
      <c r="K15" s="9"/>
      <c r="L15">
        <v>31</v>
      </c>
      <c r="M15">
        <v>50</v>
      </c>
      <c r="N15" s="3">
        <v>90.03</v>
      </c>
      <c r="O15" s="5"/>
      <c r="P15" s="9"/>
      <c r="Q15">
        <v>31</v>
      </c>
      <c r="R15">
        <v>50</v>
      </c>
      <c r="S15" s="3">
        <v>40</v>
      </c>
      <c r="T15" s="7"/>
      <c r="U15" s="9"/>
    </row>
    <row r="16" spans="1:24" x14ac:dyDescent="0.25">
      <c r="A16" s="9"/>
      <c r="B16">
        <v>51</v>
      </c>
      <c r="C16">
        <v>100</v>
      </c>
      <c r="D16" s="3">
        <v>6</v>
      </c>
      <c r="E16" s="7"/>
      <c r="F16" s="9"/>
      <c r="G16">
        <v>51</v>
      </c>
      <c r="H16">
        <v>100</v>
      </c>
      <c r="I16" s="3">
        <v>1.51</v>
      </c>
      <c r="J16" s="7"/>
      <c r="K16" s="9"/>
      <c r="L16">
        <v>51</v>
      </c>
      <c r="M16">
        <v>100</v>
      </c>
      <c r="N16" s="3">
        <v>55.03</v>
      </c>
      <c r="O16" s="5"/>
      <c r="P16" s="9"/>
      <c r="Q16">
        <v>51</v>
      </c>
      <c r="R16">
        <v>80</v>
      </c>
      <c r="S16" s="3">
        <v>34.99</v>
      </c>
      <c r="T16" s="7"/>
      <c r="U16" s="9"/>
    </row>
    <row r="17" spans="1:24" x14ac:dyDescent="0.25">
      <c r="A17" s="9"/>
      <c r="B17">
        <v>101</v>
      </c>
      <c r="C17">
        <v>150</v>
      </c>
      <c r="D17" s="3">
        <v>5</v>
      </c>
      <c r="E17" s="7"/>
      <c r="F17" s="9"/>
      <c r="G17">
        <v>101</v>
      </c>
      <c r="H17">
        <v>500</v>
      </c>
      <c r="I17" s="3">
        <v>1.22</v>
      </c>
      <c r="J17" s="7"/>
      <c r="K17" s="9"/>
      <c r="L17">
        <v>101</v>
      </c>
      <c r="M17">
        <v>400</v>
      </c>
      <c r="N17" s="3">
        <v>34.99</v>
      </c>
      <c r="O17" s="5"/>
      <c r="P17" s="9"/>
      <c r="Q17">
        <v>81</v>
      </c>
      <c r="R17">
        <v>195</v>
      </c>
      <c r="S17" s="3">
        <v>30</v>
      </c>
      <c r="T17" s="7"/>
      <c r="U17" s="9"/>
    </row>
    <row r="18" spans="1:24" x14ac:dyDescent="0.25">
      <c r="A18" s="9"/>
      <c r="B18">
        <v>151</v>
      </c>
      <c r="C18">
        <v>436</v>
      </c>
      <c r="D18" s="3">
        <v>4</v>
      </c>
      <c r="E18" s="7"/>
      <c r="F18" s="9"/>
      <c r="G18">
        <v>501</v>
      </c>
      <c r="H18">
        <v>1111</v>
      </c>
      <c r="I18" s="3">
        <v>1.02</v>
      </c>
      <c r="J18" s="7"/>
      <c r="K18" s="9"/>
      <c r="L18">
        <v>401</v>
      </c>
      <c r="M18">
        <v>1173</v>
      </c>
      <c r="N18" s="3">
        <v>30</v>
      </c>
      <c r="O18" s="5"/>
      <c r="P18" s="9"/>
      <c r="T18" s="7"/>
      <c r="U18" s="9"/>
    </row>
    <row r="19" spans="1:24" x14ac:dyDescent="0.25">
      <c r="A19" s="10"/>
      <c r="B19" s="7"/>
      <c r="C19" s="7"/>
      <c r="D19" s="8"/>
      <c r="E19" s="7"/>
      <c r="F19" s="10"/>
      <c r="G19" s="7"/>
      <c r="H19" s="7"/>
      <c r="I19" s="7"/>
      <c r="J19" s="7"/>
      <c r="K19" s="10"/>
      <c r="L19" s="7"/>
      <c r="M19" s="7"/>
      <c r="N19" s="7"/>
      <c r="O19" s="5"/>
      <c r="P19" s="10"/>
      <c r="Q19" s="7"/>
      <c r="R19" s="7"/>
      <c r="S19" s="7"/>
      <c r="T19" s="7"/>
      <c r="U19" s="10"/>
      <c r="V19" s="7"/>
      <c r="W19" s="7"/>
      <c r="X19" s="7"/>
    </row>
    <row r="20" spans="1:24" x14ac:dyDescent="0.25">
      <c r="A20" s="9" t="s">
        <v>14</v>
      </c>
      <c r="B20">
        <v>1</v>
      </c>
      <c r="C20">
        <v>1</v>
      </c>
      <c r="D20" s="3">
        <v>175.12</v>
      </c>
      <c r="E20" s="7"/>
      <c r="F20" s="9" t="s">
        <v>16</v>
      </c>
      <c r="G20">
        <v>1</v>
      </c>
      <c r="H20">
        <v>1</v>
      </c>
      <c r="I20" s="3">
        <v>50.02</v>
      </c>
      <c r="J20" s="7"/>
      <c r="K20" s="9" t="s">
        <v>18</v>
      </c>
      <c r="L20">
        <v>1</v>
      </c>
      <c r="M20">
        <v>1</v>
      </c>
      <c r="N20" s="3">
        <v>850</v>
      </c>
      <c r="O20" s="5"/>
      <c r="P20" s="9" t="s">
        <v>20</v>
      </c>
      <c r="Q20">
        <v>1</v>
      </c>
      <c r="R20">
        <v>1</v>
      </c>
      <c r="S20" s="3">
        <v>1200.03</v>
      </c>
      <c r="T20" s="7"/>
      <c r="U20" s="9" t="s">
        <v>25</v>
      </c>
      <c r="V20">
        <v>1</v>
      </c>
      <c r="W20">
        <v>1</v>
      </c>
      <c r="X20" s="3">
        <v>260.13</v>
      </c>
    </row>
    <row r="21" spans="1:24" x14ac:dyDescent="0.25">
      <c r="A21" s="9"/>
      <c r="B21">
        <v>2</v>
      </c>
      <c r="C21">
        <v>2</v>
      </c>
      <c r="D21" s="3">
        <v>87.03</v>
      </c>
      <c r="E21" s="7"/>
      <c r="F21" s="9"/>
      <c r="G21">
        <v>2</v>
      </c>
      <c r="H21">
        <v>2</v>
      </c>
      <c r="I21" s="3">
        <v>25.01</v>
      </c>
      <c r="J21" s="7"/>
      <c r="K21" s="9"/>
      <c r="L21">
        <v>2</v>
      </c>
      <c r="M21">
        <v>2</v>
      </c>
      <c r="N21" s="3">
        <v>560</v>
      </c>
      <c r="O21" s="5"/>
      <c r="P21" s="9"/>
      <c r="Q21">
        <v>2</v>
      </c>
      <c r="R21">
        <v>2</v>
      </c>
      <c r="S21" s="3">
        <v>770.03</v>
      </c>
      <c r="T21" s="7"/>
      <c r="U21" s="9"/>
      <c r="V21">
        <v>2</v>
      </c>
      <c r="W21">
        <v>2</v>
      </c>
      <c r="X21" s="3">
        <v>195.15</v>
      </c>
    </row>
    <row r="22" spans="1:24" x14ac:dyDescent="0.25">
      <c r="A22" s="9"/>
      <c r="B22">
        <v>3</v>
      </c>
      <c r="C22">
        <v>3</v>
      </c>
      <c r="D22" s="3">
        <v>55.97</v>
      </c>
      <c r="E22" s="7"/>
      <c r="F22" s="9"/>
      <c r="G22">
        <v>3</v>
      </c>
      <c r="H22">
        <v>3</v>
      </c>
      <c r="I22" s="3">
        <v>20.010000000000002</v>
      </c>
      <c r="J22" s="7"/>
      <c r="K22" s="9"/>
      <c r="L22">
        <v>3</v>
      </c>
      <c r="M22">
        <v>3</v>
      </c>
      <c r="N22" s="3">
        <v>380</v>
      </c>
      <c r="O22" s="5"/>
      <c r="P22" s="9"/>
      <c r="Q22">
        <v>3</v>
      </c>
      <c r="R22">
        <v>3</v>
      </c>
      <c r="S22" s="3">
        <v>500.02</v>
      </c>
      <c r="T22" s="7"/>
      <c r="U22" s="9"/>
      <c r="V22">
        <v>3</v>
      </c>
      <c r="W22">
        <v>3</v>
      </c>
      <c r="X22" s="3">
        <v>130.16999999999999</v>
      </c>
    </row>
    <row r="23" spans="1:24" x14ac:dyDescent="0.25">
      <c r="A23" s="9"/>
      <c r="B23">
        <v>4</v>
      </c>
      <c r="C23">
        <v>4</v>
      </c>
      <c r="D23" s="3">
        <v>40.07</v>
      </c>
      <c r="E23" s="7"/>
      <c r="F23" s="9"/>
      <c r="G23">
        <v>4</v>
      </c>
      <c r="H23">
        <v>4</v>
      </c>
      <c r="I23" s="3">
        <v>15.01</v>
      </c>
      <c r="J23" s="7"/>
      <c r="K23" s="9"/>
      <c r="L23">
        <v>4</v>
      </c>
      <c r="M23">
        <v>4</v>
      </c>
      <c r="N23" s="3">
        <v>275</v>
      </c>
      <c r="O23" s="5"/>
      <c r="P23" s="9"/>
      <c r="Q23">
        <v>4</v>
      </c>
      <c r="R23">
        <v>4</v>
      </c>
      <c r="S23" s="3">
        <v>340.02</v>
      </c>
      <c r="T23" s="7"/>
      <c r="U23" s="9"/>
      <c r="V23">
        <v>4</v>
      </c>
      <c r="W23">
        <v>4</v>
      </c>
      <c r="X23" s="3">
        <v>97.58</v>
      </c>
    </row>
    <row r="24" spans="1:24" x14ac:dyDescent="0.25">
      <c r="A24" s="9"/>
      <c r="B24">
        <v>5</v>
      </c>
      <c r="C24">
        <v>5</v>
      </c>
      <c r="D24" s="3">
        <v>30.01</v>
      </c>
      <c r="E24" s="7"/>
      <c r="F24" s="9"/>
      <c r="G24">
        <v>5</v>
      </c>
      <c r="H24">
        <v>5</v>
      </c>
      <c r="I24" s="3">
        <v>11.01</v>
      </c>
      <c r="J24" s="7"/>
      <c r="K24" s="9"/>
      <c r="L24">
        <v>5</v>
      </c>
      <c r="M24">
        <v>5</v>
      </c>
      <c r="N24" s="3">
        <v>200</v>
      </c>
      <c r="O24" s="5"/>
      <c r="P24" s="9"/>
      <c r="Q24">
        <v>5</v>
      </c>
      <c r="R24">
        <v>5</v>
      </c>
      <c r="S24" s="3">
        <v>290.01</v>
      </c>
      <c r="T24" s="7"/>
      <c r="U24" s="9"/>
      <c r="V24">
        <v>5</v>
      </c>
      <c r="W24">
        <v>5</v>
      </c>
      <c r="X24" s="3">
        <v>78.069999999999993</v>
      </c>
    </row>
    <row r="25" spans="1:24" x14ac:dyDescent="0.25">
      <c r="A25" s="9"/>
      <c r="B25">
        <v>6</v>
      </c>
      <c r="C25">
        <v>6</v>
      </c>
      <c r="D25" s="3">
        <v>25.96</v>
      </c>
      <c r="E25" s="7"/>
      <c r="F25" s="9"/>
      <c r="G25">
        <v>6</v>
      </c>
      <c r="H25">
        <v>6</v>
      </c>
      <c r="I25" s="3">
        <v>10.01</v>
      </c>
      <c r="J25" s="7"/>
      <c r="K25" s="9"/>
      <c r="L25">
        <v>6</v>
      </c>
      <c r="M25">
        <v>6</v>
      </c>
      <c r="N25" s="3">
        <v>175</v>
      </c>
      <c r="O25" s="5"/>
      <c r="P25" s="9"/>
      <c r="Q25">
        <v>6</v>
      </c>
      <c r="R25">
        <v>6</v>
      </c>
      <c r="S25" s="3">
        <v>225.02</v>
      </c>
      <c r="T25" s="7"/>
      <c r="U25" s="9"/>
      <c r="V25">
        <v>6</v>
      </c>
      <c r="W25">
        <v>6</v>
      </c>
      <c r="X25" s="3">
        <v>64.989999999999995</v>
      </c>
    </row>
    <row r="26" spans="1:24" x14ac:dyDescent="0.25">
      <c r="A26" s="9"/>
      <c r="B26">
        <v>7</v>
      </c>
      <c r="C26">
        <v>7</v>
      </c>
      <c r="D26" s="3">
        <v>24.01</v>
      </c>
      <c r="E26" s="7"/>
      <c r="F26" s="9"/>
      <c r="G26">
        <v>7</v>
      </c>
      <c r="H26">
        <v>7</v>
      </c>
      <c r="I26" s="3">
        <v>9.01</v>
      </c>
      <c r="J26" s="7"/>
      <c r="K26" s="9"/>
      <c r="L26">
        <v>7</v>
      </c>
      <c r="M26">
        <v>7</v>
      </c>
      <c r="N26" s="3">
        <v>150</v>
      </c>
      <c r="O26" s="5"/>
      <c r="P26" s="9"/>
      <c r="Q26">
        <v>7</v>
      </c>
      <c r="R26">
        <v>7</v>
      </c>
      <c r="S26" s="3">
        <v>180.02</v>
      </c>
      <c r="T26" s="7"/>
      <c r="U26" s="9"/>
      <c r="V26">
        <v>7</v>
      </c>
      <c r="W26">
        <v>7</v>
      </c>
      <c r="X26" s="3">
        <v>45.48</v>
      </c>
    </row>
    <row r="27" spans="1:24" x14ac:dyDescent="0.25">
      <c r="A27" s="9"/>
      <c r="B27">
        <v>8</v>
      </c>
      <c r="C27">
        <v>8</v>
      </c>
      <c r="D27" s="3">
        <v>22.06</v>
      </c>
      <c r="E27" s="7"/>
      <c r="F27" s="9"/>
      <c r="G27">
        <v>8</v>
      </c>
      <c r="H27">
        <v>8</v>
      </c>
      <c r="I27" s="3">
        <v>7</v>
      </c>
      <c r="J27" s="7"/>
      <c r="K27" s="9"/>
      <c r="L27">
        <v>8</v>
      </c>
      <c r="M27">
        <v>8</v>
      </c>
      <c r="N27" s="3">
        <v>120</v>
      </c>
      <c r="O27" s="5"/>
      <c r="P27" s="9"/>
      <c r="Q27">
        <v>8</v>
      </c>
      <c r="R27">
        <v>8</v>
      </c>
      <c r="S27" s="3">
        <v>160.01</v>
      </c>
      <c r="T27" s="7"/>
      <c r="U27" s="9"/>
      <c r="V27">
        <v>8</v>
      </c>
      <c r="W27">
        <v>8</v>
      </c>
      <c r="X27" s="3">
        <v>39.04</v>
      </c>
    </row>
    <row r="28" spans="1:24" x14ac:dyDescent="0.25">
      <c r="A28" s="9"/>
      <c r="B28">
        <v>9</v>
      </c>
      <c r="C28">
        <v>9</v>
      </c>
      <c r="D28" s="3">
        <v>19.96</v>
      </c>
      <c r="E28" s="7"/>
      <c r="F28" s="9"/>
      <c r="G28">
        <v>9</v>
      </c>
      <c r="H28">
        <v>9</v>
      </c>
      <c r="I28" s="3">
        <v>6.01</v>
      </c>
      <c r="J28" s="7"/>
      <c r="K28" s="9"/>
      <c r="L28">
        <v>9</v>
      </c>
      <c r="M28">
        <v>9</v>
      </c>
      <c r="N28" s="3">
        <v>100</v>
      </c>
      <c r="O28" s="5"/>
      <c r="P28" s="9"/>
      <c r="Q28">
        <v>9</v>
      </c>
      <c r="R28">
        <v>9</v>
      </c>
      <c r="S28" s="3">
        <v>140.02000000000001</v>
      </c>
      <c r="T28" s="7"/>
      <c r="U28" s="9"/>
      <c r="V28">
        <v>9</v>
      </c>
      <c r="W28">
        <v>9</v>
      </c>
      <c r="X28" s="3">
        <v>32.6</v>
      </c>
    </row>
    <row r="29" spans="1:24" x14ac:dyDescent="0.25">
      <c r="A29" s="9"/>
      <c r="B29">
        <v>10</v>
      </c>
      <c r="C29">
        <v>10</v>
      </c>
      <c r="D29" s="3">
        <v>18.010000000000002</v>
      </c>
      <c r="E29" s="7"/>
      <c r="F29" s="9"/>
      <c r="G29">
        <v>10</v>
      </c>
      <c r="H29">
        <v>10</v>
      </c>
      <c r="I29" s="3">
        <v>5.01</v>
      </c>
      <c r="J29" s="7"/>
      <c r="K29" s="9"/>
      <c r="L29">
        <v>10</v>
      </c>
      <c r="M29">
        <v>10</v>
      </c>
      <c r="N29" s="3">
        <v>85</v>
      </c>
      <c r="O29" s="5"/>
      <c r="P29" s="9"/>
      <c r="Q29">
        <v>10</v>
      </c>
      <c r="R29">
        <v>10</v>
      </c>
      <c r="S29" s="3">
        <v>125.02</v>
      </c>
      <c r="T29" s="7"/>
      <c r="U29" s="9"/>
      <c r="V29">
        <v>10</v>
      </c>
      <c r="W29">
        <v>10</v>
      </c>
      <c r="X29" s="3">
        <v>32.6</v>
      </c>
    </row>
    <row r="30" spans="1:24" x14ac:dyDescent="0.25">
      <c r="A30" s="9"/>
      <c r="B30">
        <v>11</v>
      </c>
      <c r="C30">
        <v>20</v>
      </c>
      <c r="D30" s="3">
        <v>9.01</v>
      </c>
      <c r="E30" s="7"/>
      <c r="F30" s="9"/>
      <c r="G30">
        <v>11</v>
      </c>
      <c r="H30">
        <v>20</v>
      </c>
      <c r="I30" s="3">
        <v>2.5099999999999998</v>
      </c>
      <c r="J30" s="7"/>
      <c r="K30" s="9"/>
      <c r="L30">
        <v>11</v>
      </c>
      <c r="M30">
        <v>15</v>
      </c>
      <c r="N30" s="3">
        <v>70</v>
      </c>
      <c r="O30" s="5"/>
      <c r="P30" s="9"/>
      <c r="Q30">
        <v>11</v>
      </c>
      <c r="R30">
        <v>15</v>
      </c>
      <c r="S30" s="3">
        <v>100</v>
      </c>
      <c r="T30" s="7"/>
      <c r="U30" s="9"/>
      <c r="V30">
        <v>11</v>
      </c>
      <c r="W30">
        <v>14</v>
      </c>
      <c r="X30" s="3">
        <v>26.02</v>
      </c>
    </row>
    <row r="31" spans="1:24" x14ac:dyDescent="0.25">
      <c r="A31" s="9"/>
      <c r="B31">
        <v>21</v>
      </c>
      <c r="C31">
        <v>30</v>
      </c>
      <c r="D31" s="3">
        <v>7.96</v>
      </c>
      <c r="E31" s="7"/>
      <c r="F31" s="9"/>
      <c r="G31">
        <v>21</v>
      </c>
      <c r="H31">
        <v>30</v>
      </c>
      <c r="I31" s="3">
        <v>2.0099999999999998</v>
      </c>
      <c r="J31" s="7"/>
      <c r="K31" s="9"/>
      <c r="L31">
        <v>16</v>
      </c>
      <c r="M31">
        <v>20</v>
      </c>
      <c r="N31" s="3">
        <v>55</v>
      </c>
      <c r="O31" s="5"/>
      <c r="P31" s="9"/>
      <c r="Q31">
        <v>16</v>
      </c>
      <c r="R31">
        <v>20</v>
      </c>
      <c r="S31" s="3">
        <v>80</v>
      </c>
      <c r="T31" s="7"/>
      <c r="U31" s="9"/>
      <c r="V31">
        <v>15</v>
      </c>
      <c r="W31">
        <v>24</v>
      </c>
      <c r="X31" s="3">
        <v>19.52</v>
      </c>
    </row>
    <row r="32" spans="1:24" x14ac:dyDescent="0.25">
      <c r="A32" s="9"/>
      <c r="B32">
        <v>31</v>
      </c>
      <c r="C32">
        <v>40</v>
      </c>
      <c r="D32" s="3">
        <v>6.01</v>
      </c>
      <c r="E32" s="7"/>
      <c r="F32" s="9"/>
      <c r="G32">
        <v>31</v>
      </c>
      <c r="H32">
        <v>40</v>
      </c>
      <c r="I32" s="3">
        <v>1.81</v>
      </c>
      <c r="J32" s="7"/>
      <c r="K32" s="9"/>
      <c r="L32">
        <v>21</v>
      </c>
      <c r="M32">
        <v>30</v>
      </c>
      <c r="N32" s="3">
        <v>45</v>
      </c>
      <c r="O32" s="5"/>
      <c r="P32" s="9"/>
      <c r="Q32">
        <v>21</v>
      </c>
      <c r="R32">
        <v>30</v>
      </c>
      <c r="S32" s="3">
        <v>60.01</v>
      </c>
      <c r="T32" s="7"/>
      <c r="U32" s="9"/>
      <c r="V32">
        <v>25</v>
      </c>
      <c r="W32">
        <v>40</v>
      </c>
      <c r="X32" s="3">
        <v>13.01</v>
      </c>
    </row>
    <row r="33" spans="1:24" x14ac:dyDescent="0.25">
      <c r="A33" s="9"/>
      <c r="B33">
        <v>41</v>
      </c>
      <c r="C33">
        <v>100</v>
      </c>
      <c r="D33" s="3">
        <v>5</v>
      </c>
      <c r="E33" s="7"/>
      <c r="F33" s="9"/>
      <c r="G33">
        <v>41</v>
      </c>
      <c r="H33">
        <v>50</v>
      </c>
      <c r="I33" s="3">
        <v>1.71</v>
      </c>
      <c r="J33" s="7"/>
      <c r="K33" s="9"/>
      <c r="L33">
        <v>31</v>
      </c>
      <c r="M33">
        <v>40</v>
      </c>
      <c r="N33" s="3">
        <v>40</v>
      </c>
      <c r="O33" s="5"/>
      <c r="P33" s="9"/>
      <c r="Q33">
        <v>31</v>
      </c>
      <c r="R33">
        <v>50</v>
      </c>
      <c r="S33" s="3">
        <v>45</v>
      </c>
      <c r="T33" s="7"/>
      <c r="U33" s="9"/>
      <c r="V33">
        <v>41</v>
      </c>
      <c r="W33">
        <v>93</v>
      </c>
      <c r="X33" s="3">
        <v>9.75</v>
      </c>
    </row>
    <row r="34" spans="1:24" x14ac:dyDescent="0.25">
      <c r="A34" s="9"/>
      <c r="B34">
        <v>101</v>
      </c>
      <c r="C34">
        <v>218</v>
      </c>
      <c r="D34" s="3">
        <v>4</v>
      </c>
      <c r="E34" s="7"/>
      <c r="F34" s="9"/>
      <c r="G34">
        <v>51</v>
      </c>
      <c r="H34">
        <v>100</v>
      </c>
      <c r="I34" s="3">
        <v>1.5</v>
      </c>
      <c r="J34" s="7"/>
      <c r="K34" s="9"/>
      <c r="L34">
        <v>41</v>
      </c>
      <c r="M34">
        <v>70</v>
      </c>
      <c r="N34" s="3">
        <v>35</v>
      </c>
      <c r="O34" s="5"/>
      <c r="P34" s="9"/>
      <c r="Q34">
        <v>51</v>
      </c>
      <c r="R34">
        <v>80</v>
      </c>
      <c r="S34" s="3">
        <v>34.99</v>
      </c>
      <c r="T34" s="7"/>
      <c r="U34" s="9"/>
    </row>
    <row r="35" spans="1:24" x14ac:dyDescent="0.25">
      <c r="E35" s="7"/>
      <c r="F35" s="9"/>
      <c r="G35">
        <v>101</v>
      </c>
      <c r="H35">
        <v>150</v>
      </c>
      <c r="I35" s="3">
        <v>1.19</v>
      </c>
      <c r="J35" s="7"/>
      <c r="K35" s="9"/>
      <c r="L35">
        <v>71</v>
      </c>
      <c r="M35">
        <v>156</v>
      </c>
      <c r="N35" s="3">
        <v>30</v>
      </c>
      <c r="O35" s="5"/>
      <c r="P35" s="9"/>
      <c r="Q35">
        <v>81</v>
      </c>
      <c r="R35">
        <v>234</v>
      </c>
      <c r="S35" s="3">
        <v>30</v>
      </c>
      <c r="T35" s="7"/>
      <c r="U35" s="9"/>
    </row>
    <row r="36" spans="1:24" x14ac:dyDescent="0.25">
      <c r="E36" s="7"/>
      <c r="F36" s="9"/>
      <c r="G36">
        <v>151</v>
      </c>
      <c r="H36">
        <v>277</v>
      </c>
      <c r="I36" s="3">
        <v>1</v>
      </c>
      <c r="J36" s="7"/>
      <c r="K36" s="9"/>
      <c r="O36" s="6"/>
      <c r="P36" s="9"/>
      <c r="T36" s="7"/>
      <c r="U3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PRIZES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Berechree</dc:creator>
  <cp:lastModifiedBy>Solomon Berechree</cp:lastModifiedBy>
  <dcterms:created xsi:type="dcterms:W3CDTF">2025-05-08T04:49:09Z</dcterms:created>
  <dcterms:modified xsi:type="dcterms:W3CDTF">2025-06-02T01:28:30Z</dcterms:modified>
</cp:coreProperties>
</file>