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 codeName="ThisWorkbook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3" i="2"/>
  <c r="B11" i="2"/>
  <c r="I3" i="1" l="1"/>
  <c r="H3" i="1"/>
  <c r="G3" i="1"/>
  <c r="F3" i="1"/>
  <c r="I1" i="1"/>
  <c r="H1" i="1"/>
  <c r="G1" i="1"/>
  <c r="F1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C7" i="1"/>
  <c r="P10" i="1" l="1"/>
  <c r="P11" i="1"/>
  <c r="P9" i="1"/>
  <c r="O10" i="1"/>
  <c r="O11" i="1"/>
  <c r="O9" i="1"/>
  <c r="N10" i="1"/>
  <c r="N11" i="1"/>
  <c r="N9" i="1"/>
  <c r="M10" i="1"/>
  <c r="M11" i="1"/>
  <c r="M9" i="1"/>
  <c r="L10" i="1"/>
  <c r="L11" i="1"/>
  <c r="L9" i="1"/>
  <c r="K10" i="1"/>
  <c r="K11" i="1"/>
  <c r="K9" i="1"/>
  <c r="J10" i="1"/>
  <c r="J11" i="1"/>
  <c r="J9" i="1"/>
  <c r="I10" i="1"/>
  <c r="I11" i="1"/>
  <c r="I9" i="1"/>
  <c r="H10" i="1"/>
  <c r="H11" i="1"/>
  <c r="H9" i="1"/>
  <c r="G10" i="1"/>
  <c r="G11" i="1"/>
  <c r="G9" i="1"/>
  <c r="F10" i="1"/>
  <c r="F11" i="1"/>
  <c r="F9" i="1"/>
  <c r="E10" i="1"/>
  <c r="E11" i="1"/>
  <c r="E9" i="1"/>
  <c r="D10" i="1"/>
  <c r="D11" i="1"/>
  <c r="D9" i="1"/>
  <c r="C11" i="1"/>
  <c r="C10" i="1"/>
  <c r="C9" i="1"/>
  <c r="C6" i="1" s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B10" i="1"/>
  <c r="B11" i="1"/>
  <c r="B9" i="1"/>
  <c r="AE9" i="1" s="1"/>
  <c r="T9" i="1" l="1"/>
  <c r="AD9" i="1"/>
  <c r="Z9" i="1"/>
  <c r="V9" i="1"/>
  <c r="S9" i="1"/>
  <c r="AC9" i="1"/>
  <c r="Y9" i="1"/>
  <c r="U9" i="1"/>
  <c r="Q9" i="1"/>
  <c r="AA9" i="1"/>
  <c r="W9" i="1"/>
  <c r="R9" i="1"/>
  <c r="AB9" i="1"/>
  <c r="X9" i="1"/>
</calcChain>
</file>

<file path=xl/sharedStrings.xml><?xml version="1.0" encoding="utf-8"?>
<sst xmlns="http://schemas.openxmlformats.org/spreadsheetml/2006/main" count="63" uniqueCount="62">
  <si>
    <t>ID Number</t>
    <phoneticPr fontId="1" type="noConversion"/>
  </si>
  <si>
    <t>ID</t>
    <phoneticPr fontId="1" type="noConversion"/>
  </si>
  <si>
    <t>ID Format</t>
    <phoneticPr fontId="1" type="noConversion"/>
  </si>
  <si>
    <t>0x1801F456</t>
    <phoneticPr fontId="1" type="noConversion"/>
  </si>
  <si>
    <t>0x1802F456</t>
    <phoneticPr fontId="1" type="noConversion"/>
  </si>
  <si>
    <t>0x1803CCEE</t>
    <phoneticPr fontId="1" type="noConversion"/>
  </si>
  <si>
    <t>DEX</t>
    <phoneticPr fontId="1" type="noConversion"/>
  </si>
  <si>
    <t>AC1:</t>
    <phoneticPr fontId="1" type="noConversion"/>
  </si>
  <si>
    <t>AC2</t>
    <phoneticPr fontId="1" type="noConversion"/>
  </si>
  <si>
    <t>AM1:</t>
    <phoneticPr fontId="1" type="noConversion"/>
  </si>
  <si>
    <t>AM2:</t>
    <phoneticPr fontId="1" type="noConversion"/>
  </si>
  <si>
    <t>ID28</t>
    <phoneticPr fontId="1" type="noConversion"/>
  </si>
  <si>
    <t>ID27</t>
    <phoneticPr fontId="1" type="noConversion"/>
  </si>
  <si>
    <t>ID26</t>
  </si>
  <si>
    <t>ID25</t>
  </si>
  <si>
    <t>ID24</t>
  </si>
  <si>
    <t>ID23</t>
  </si>
  <si>
    <t>ID22</t>
  </si>
  <si>
    <t>ID21</t>
  </si>
  <si>
    <t>ID20</t>
  </si>
  <si>
    <t>ID19</t>
  </si>
  <si>
    <t>ID18</t>
  </si>
  <si>
    <t>ID17</t>
  </si>
  <si>
    <t>ID16</t>
  </si>
  <si>
    <t>ID15</t>
  </si>
  <si>
    <t>ID14</t>
  </si>
  <si>
    <t>ID13</t>
  </si>
  <si>
    <t>ID12</t>
  </si>
  <si>
    <t>ID11</t>
  </si>
  <si>
    <t>ID10</t>
  </si>
  <si>
    <t>ID9</t>
  </si>
  <si>
    <t>ID8</t>
  </si>
  <si>
    <t>ID7</t>
  </si>
  <si>
    <t>ID6</t>
  </si>
  <si>
    <t>ID5</t>
  </si>
  <si>
    <t>ID4</t>
  </si>
  <si>
    <t>ID3</t>
  </si>
  <si>
    <t>ID2</t>
  </si>
  <si>
    <t>ID1</t>
  </si>
  <si>
    <t>ID0</t>
  </si>
  <si>
    <t>AND:</t>
    <phoneticPr fontId="1" type="noConversion"/>
  </si>
  <si>
    <t>XOR:</t>
    <phoneticPr fontId="1" type="noConversion"/>
  </si>
  <si>
    <t>Used ID Number:</t>
    <phoneticPr fontId="1" type="noConversion"/>
  </si>
  <si>
    <t>ID Format:</t>
    <phoneticPr fontId="1" type="noConversion"/>
  </si>
  <si>
    <t>Extern</t>
  </si>
  <si>
    <t>0x1801F456</t>
    <phoneticPr fontId="1" type="noConversion"/>
  </si>
  <si>
    <t>0x180256F4</t>
    <phoneticPr fontId="1" type="noConversion"/>
  </si>
  <si>
    <t>0xC019FFFF</t>
    <phoneticPr fontId="1" type="noConversion"/>
  </si>
  <si>
    <t>Byte1</t>
    <phoneticPr fontId="1" type="noConversion"/>
  </si>
  <si>
    <t>Byte2</t>
  </si>
  <si>
    <t>Byte3</t>
  </si>
  <si>
    <t>Byte4</t>
  </si>
  <si>
    <t>Byte5</t>
  </si>
  <si>
    <t>Byte6</t>
  </si>
  <si>
    <t>Byte7</t>
  </si>
  <si>
    <t>Byte8</t>
  </si>
  <si>
    <t>XOR</t>
    <phoneticPr fontId="1" type="noConversion"/>
  </si>
  <si>
    <t>AND</t>
    <phoneticPr fontId="1" type="noConversion"/>
  </si>
  <si>
    <t>AC1 Result:</t>
    <phoneticPr fontId="1" type="noConversion"/>
  </si>
  <si>
    <t>AC2 Result:</t>
  </si>
  <si>
    <t>AM1 Result:</t>
    <phoneticPr fontId="1" type="noConversion"/>
  </si>
  <si>
    <t>AM2 Result: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</si>
</sst>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11"/>
  <sheetViews>
    <sheetView workbookViewId="0">
      <selection activeCell="I4" sqref="I4"/>
    </sheetView>
  </sheetViews>
  <sheetFormatPr defaultRowHeight="14" x14ac:dyDescent="0.3"/>
  <cols>
    <col min="1" max="1" width="11.33203125" customWidth="1"/>
    <col min="2" max="2" width="9.33203125" bestFit="1" customWidth="1"/>
    <col min="3" max="3" width="5.83203125" bestFit="1" customWidth="1"/>
    <col min="4" max="4" width="4.83203125" bestFit="1" customWidth="1"/>
    <col min="5" max="5" width="5.33203125" bestFit="1" customWidth="1"/>
    <col min="6" max="21" width="4.83203125" bestFit="1" customWidth="1"/>
    <col min="22" max="31" width="3.83203125" bestFit="1" customWidth="1"/>
  </cols>
  <sheetData>
    <row r="1" spans="1:31" x14ac:dyDescent="0.3">
      <c r="A1" t="s">
        <v>0</v>
      </c>
      <c r="B1">
        <v>3</v>
      </c>
      <c r="E1" t="s">
        <v>7</v>
      </c>
      <c r="F1" t="str">
        <f>BIN2HEX(C6&amp;D6&amp;E6&amp;F6&amp;G6&amp;H6&amp;I6&amp;J6)</f>
        <v>C0</v>
      </c>
      <c r="G1" t="str">
        <f>BIN2HEX(K6&amp;L6&amp;M6&amp;1&amp;1&amp;N6&amp;O6&amp;P6)</f>
        <v>19</v>
      </c>
      <c r="H1" t="str">
        <f>BIN2HEX(Q6&amp;R6&amp;S6&amp;T6&amp;U6&amp;V6&amp;W6&amp;X6)</f>
        <v>88</v>
      </c>
      <c r="I1" t="str">
        <f>BIN2HEX(Y6&amp;Z6&amp;AA6&amp;AB6&amp;AC6&amp;AD6&amp;AE6&amp;0)</f>
        <v>8C</v>
      </c>
    </row>
    <row r="2" spans="1:31" x14ac:dyDescent="0.3">
      <c r="A2" t="s">
        <v>2</v>
      </c>
      <c r="B2">
        <v>1</v>
      </c>
      <c r="E2" t="s">
        <v>8</v>
      </c>
    </row>
    <row r="3" spans="1:31" x14ac:dyDescent="0.3">
      <c r="E3" t="s">
        <v>9</v>
      </c>
      <c r="F3" t="str">
        <f>BIN2HEX(C7&amp;D7&amp;E7&amp;F7&amp;G7&amp;H7&amp;I7&amp;J7)</f>
        <v>0</v>
      </c>
      <c r="G3" t="str">
        <f>BIN2HEX(K7&amp;L7&amp;M7&amp;1&amp;1&amp;N7&amp;O7&amp;P7)</f>
        <v>1E</v>
      </c>
      <c r="H3" t="str">
        <f>BIN2HEX(Q7&amp;R7&amp;S7&amp;T7&amp;U7&amp;V7&amp;W7&amp;X7)</f>
        <v>71</v>
      </c>
      <c r="I3" t="str">
        <f>BIN2HEX(Y7&amp;Z7&amp;AA7&amp;AB7&amp;AC7&amp;AD7&amp;AE7&amp;0)</f>
        <v>70</v>
      </c>
    </row>
    <row r="4" spans="1:31" x14ac:dyDescent="0.3">
      <c r="E4" t="s">
        <v>10</v>
      </c>
      <c r="I4" s="1"/>
    </row>
    <row r="6" spans="1:31" x14ac:dyDescent="0.3">
      <c r="B6" t="s">
        <v>40</v>
      </c>
      <c r="C6">
        <f>IF(AND(C9:C11),1,0)</f>
        <v>1</v>
      </c>
      <c r="D6">
        <f t="shared" ref="D6:AE6" si="0">IF(AND(D9:D11),1,0)</f>
        <v>1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1</v>
      </c>
      <c r="Q6">
        <f t="shared" si="0"/>
        <v>1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1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1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1</v>
      </c>
      <c r="AD6">
        <f t="shared" si="0"/>
        <v>1</v>
      </c>
      <c r="AE6">
        <f t="shared" si="0"/>
        <v>0</v>
      </c>
    </row>
    <row r="7" spans="1:31" x14ac:dyDescent="0.3">
      <c r="B7" t="s">
        <v>41</v>
      </c>
      <c r="C7">
        <f>IF(AND(C9=C10,C9=C11),0,1)</f>
        <v>0</v>
      </c>
      <c r="D7">
        <f t="shared" ref="D7:AE7" si="1">IF(AND(D9=D10,D9=D11),0,1)</f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1</v>
      </c>
      <c r="P7">
        <f t="shared" si="1"/>
        <v>0</v>
      </c>
      <c r="Q7">
        <f t="shared" si="1"/>
        <v>0</v>
      </c>
      <c r="R7">
        <f t="shared" si="1"/>
        <v>1</v>
      </c>
      <c r="S7">
        <f t="shared" si="1"/>
        <v>1</v>
      </c>
      <c r="T7">
        <f t="shared" si="1"/>
        <v>1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1</v>
      </c>
      <c r="Y7">
        <f t="shared" si="1"/>
        <v>0</v>
      </c>
      <c r="Z7">
        <f t="shared" si="1"/>
        <v>1</v>
      </c>
      <c r="AA7">
        <f t="shared" si="1"/>
        <v>1</v>
      </c>
      <c r="AB7">
        <f t="shared" si="1"/>
        <v>1</v>
      </c>
      <c r="AC7">
        <f t="shared" si="1"/>
        <v>0</v>
      </c>
      <c r="AD7">
        <f t="shared" si="1"/>
        <v>0</v>
      </c>
      <c r="AE7">
        <f t="shared" si="1"/>
        <v>0</v>
      </c>
    </row>
    <row r="8" spans="1:31" x14ac:dyDescent="0.3">
      <c r="A8" t="s">
        <v>1</v>
      </c>
      <c r="B8" t="s">
        <v>6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  <c r="N8" t="s">
        <v>22</v>
      </c>
      <c r="O8" t="s">
        <v>23</v>
      </c>
      <c r="P8" t="s">
        <v>24</v>
      </c>
      <c r="Q8" t="s">
        <v>25</v>
      </c>
      <c r="R8" t="s">
        <v>26</v>
      </c>
      <c r="S8" t="s">
        <v>27</v>
      </c>
      <c r="T8" t="s">
        <v>28</v>
      </c>
      <c r="U8" t="s">
        <v>29</v>
      </c>
      <c r="V8" t="s">
        <v>30</v>
      </c>
      <c r="W8" t="s">
        <v>31</v>
      </c>
      <c r="X8" t="s">
        <v>32</v>
      </c>
      <c r="Y8" t="s">
        <v>33</v>
      </c>
      <c r="Z8" t="s">
        <v>34</v>
      </c>
      <c r="AA8" t="s">
        <v>35</v>
      </c>
      <c r="AB8" t="s">
        <v>36</v>
      </c>
      <c r="AC8" t="s">
        <v>37</v>
      </c>
      <c r="AD8" t="s">
        <v>38</v>
      </c>
      <c r="AE8" t="s">
        <v>39</v>
      </c>
    </row>
    <row r="9" spans="1:31" x14ac:dyDescent="0.3">
      <c r="A9" t="s">
        <v>3</v>
      </c>
      <c r="B9" t="str">
        <f>RIGHT(A9,LEN(A9)-2)</f>
        <v>1801F456</v>
      </c>
      <c r="C9">
        <f>IF($B$2=1,INT(HEX2DEC($B9)/POWER(2,28)),0)</f>
        <v>1</v>
      </c>
      <c r="D9">
        <f>IF($B$2=1,MOD(INT(HEX2DEC($B9)/POWER(2,RIGHT($D$8,LEN($D$8)-2))),2),0)</f>
        <v>1</v>
      </c>
      <c r="E9">
        <f>IF($B$2=1,MOD(INT(HEX2DEC($B9)/POWER(2,RIGHT($E$8,LEN($E$8)-2))),2),0)</f>
        <v>0</v>
      </c>
      <c r="F9">
        <f>IF($B$2=1,MOD(INT(HEX2DEC($B9)/POWER(2,RIGHT($F$8,LEN($F$8)-2))),2),0)</f>
        <v>0</v>
      </c>
      <c r="G9">
        <f>IF($B$2=1,MOD(INT(HEX2DEC($B9)/POWER(2,RIGHT($G$8,LEN($G$8)-2))),2),0)</f>
        <v>0</v>
      </c>
      <c r="H9">
        <f>IF($B$2=1,MOD(INT(HEX2DEC($B9)/POWER(2,RIGHT($H$8,LEN($H$8)-2))),2),0)</f>
        <v>0</v>
      </c>
      <c r="I9">
        <f>IF($B$2=1,MOD(INT(HEX2DEC($B9)/POWER(2,RIGHT($I$8,LEN($I$8)-2))),2),0)</f>
        <v>0</v>
      </c>
      <c r="J9">
        <f>IF($B$2=1,MOD(INT(HEX2DEC($B9)/POWER(2,RIGHT($J$8,LEN($J$8)-2))),2),0)</f>
        <v>0</v>
      </c>
      <c r="K9">
        <f>IF($B$2=1,MOD(INT(HEX2DEC($B9)/POWER(2,RIGHT($K$8,LEN($K$8)-2))),2),0)</f>
        <v>0</v>
      </c>
      <c r="L9">
        <f>IF($B$2=1,MOD(INT(HEX2DEC($B9)/POWER(2,RIGHT($L$8,LEN($L$8)-2))),2),0)</f>
        <v>0</v>
      </c>
      <c r="M9">
        <f>IF($B$2=1,MOD(INT(HEX2DEC($B9)/POWER(2,RIGHT($M$8,LEN($M$8)-2))),2),0)</f>
        <v>0</v>
      </c>
      <c r="N9">
        <f>IF($B$2=1,MOD(INT(HEX2DEC($B9)/POWER(2,RIGHT($N$8,LEN($N$8)-2))),2),0)</f>
        <v>0</v>
      </c>
      <c r="O9">
        <f>IF($B$2=1,MOD(INT(HEX2DEC($B9)/POWER(2,RIGHT($O$8,LEN($O$8)-2))),2),0)</f>
        <v>1</v>
      </c>
      <c r="P9">
        <f>IF($B$2=1,MOD(INT(HEX2DEC($B9)/POWER(2,RIGHT($P$8,LEN($P$8)-2))),2),0)</f>
        <v>1</v>
      </c>
      <c r="Q9">
        <f>IF($B$2=1,MOD(INT(HEX2DEC($B$9)/POWER(2,RIGHT(Q8,LEN(Q8)-2))),2),0)</f>
        <v>1</v>
      </c>
      <c r="R9">
        <f>IF($B$2=1,MOD(INT(HEX2DEC($B$9)/POWER(2,RIGHT(R8,LEN(R8)-2))),2),0)</f>
        <v>1</v>
      </c>
      <c r="S9">
        <f>IF($B$2=1,MOD(INT(HEX2DEC($B$9)/POWER(2,RIGHT(S8,LEN(S8)-2))),2),0)</f>
        <v>1</v>
      </c>
      <c r="T9">
        <f>IF($B$2=1,MOD(INT(HEX2DEC($B$9)/POWER(2,RIGHT(T8,LEN(T8)-2))),2),0)</f>
        <v>0</v>
      </c>
      <c r="U9">
        <f t="shared" ref="U9" si="2">IF($B$2=1,MOD(INT(HEX2DEC($B$9)/POWER(2,RIGHT(U8,LEN(U8)-2))),2),0)</f>
        <v>1</v>
      </c>
      <c r="V9">
        <f t="shared" ref="V9" si="3">IF($B$2=1,MOD(INT(HEX2DEC($B$9)/POWER(2,RIGHT(V8,LEN(V8)-2))),2),0)</f>
        <v>0</v>
      </c>
      <c r="W9">
        <f t="shared" ref="W9" si="4">IF($B$2=1,MOD(INT(HEX2DEC($B$9)/POWER(2,RIGHT(W8,LEN(W8)-2))),2),0)</f>
        <v>0</v>
      </c>
      <c r="X9">
        <f t="shared" ref="X9" si="5">IF($B$2=1,MOD(INT(HEX2DEC($B$9)/POWER(2,RIGHT(X8,LEN(X8)-2))),2),0)</f>
        <v>0</v>
      </c>
      <c r="Y9">
        <f t="shared" ref="Y9" si="6">IF($B$2=1,MOD(INT(HEX2DEC($B$9)/POWER(2,RIGHT(Y8,LEN(Y8)-2))),2),0)</f>
        <v>1</v>
      </c>
      <c r="Z9">
        <f t="shared" ref="Z9" si="7">IF($B$2=1,MOD(INT(HEX2DEC($B$9)/POWER(2,RIGHT(Z8,LEN(Z8)-2))),2),0)</f>
        <v>0</v>
      </c>
      <c r="AA9">
        <f t="shared" ref="AA9" si="8">IF($B$2=1,MOD(INT(HEX2DEC($B$9)/POWER(2,RIGHT(AA8,LEN(AA8)-2))),2),0)</f>
        <v>1</v>
      </c>
      <c r="AB9">
        <f t="shared" ref="AB9" si="9">IF($B$2=1,MOD(INT(HEX2DEC($B$9)/POWER(2,RIGHT(AB8,LEN(AB8)-2))),2),0)</f>
        <v>0</v>
      </c>
      <c r="AC9">
        <f t="shared" ref="AC9" si="10">IF($B$2=1,MOD(INT(HEX2DEC($B$9)/POWER(2,RIGHT(AC8,LEN(AC8)-2))),2),0)</f>
        <v>1</v>
      </c>
      <c r="AD9">
        <f t="shared" ref="AD9" si="11">IF($B$2=1,MOD(INT(HEX2DEC($B$9)/POWER(2,RIGHT(AD8,LEN(AD8)-2))),2),0)</f>
        <v>1</v>
      </c>
      <c r="AE9">
        <f>IF($B$2=1,MOD(INT(HEX2DEC($B$9)/POWER(2,RIGHT(AE8,LEN(AE8)-2))),2),0)</f>
        <v>0</v>
      </c>
    </row>
    <row r="10" spans="1:31" x14ac:dyDescent="0.3">
      <c r="A10" t="s">
        <v>4</v>
      </c>
      <c r="B10" t="str">
        <f t="shared" ref="B10:B11" si="12">RIGHT(A10,LEN(A10)-2)</f>
        <v>1802F456</v>
      </c>
      <c r="C10">
        <f>IF($B$2=1,INT(HEX2DEC($B10)/POWER(2,28)),0)</f>
        <v>1</v>
      </c>
      <c r="D10">
        <f t="shared" ref="D10:D11" si="13">IF($B$2=1,MOD(INT(HEX2DEC($B10)/POWER(2,RIGHT($D$8,LEN($D$8)-2))),2),0)</f>
        <v>1</v>
      </c>
      <c r="E10">
        <f t="shared" ref="E10:E11" si="14">IF($B$2=1,MOD(INT(HEX2DEC($B10)/POWER(2,RIGHT($E$8,LEN($E$8)-2))),2),0)</f>
        <v>0</v>
      </c>
      <c r="F10">
        <f t="shared" ref="F10:F11" si="15">IF($B$2=1,MOD(INT(HEX2DEC($B10)/POWER(2,RIGHT($F$8,LEN($F$8)-2))),2),0)</f>
        <v>0</v>
      </c>
      <c r="G10">
        <f t="shared" ref="G10:G11" si="16">IF($B$2=1,MOD(INT(HEX2DEC($B10)/POWER(2,RIGHT($G$8,LEN($G$8)-2))),2),0)</f>
        <v>0</v>
      </c>
      <c r="H10">
        <f t="shared" ref="H10:H11" si="17">IF($B$2=1,MOD(INT(HEX2DEC($B10)/POWER(2,RIGHT($H$8,LEN($H$8)-2))),2),0)</f>
        <v>0</v>
      </c>
      <c r="I10">
        <f t="shared" ref="I10:I11" si="18">IF($B$2=1,MOD(INT(HEX2DEC($B10)/POWER(2,RIGHT($I$8,LEN($I$8)-2))),2),0)</f>
        <v>0</v>
      </c>
      <c r="J10">
        <f t="shared" ref="J10:J11" si="19">IF($B$2=1,MOD(INT(HEX2DEC($B10)/POWER(2,RIGHT($J$8,LEN($J$8)-2))),2),0)</f>
        <v>0</v>
      </c>
      <c r="K10">
        <f t="shared" ref="K10:K11" si="20">IF($B$2=1,MOD(INT(HEX2DEC($B10)/POWER(2,RIGHT($K$8,LEN($K$8)-2))),2),0)</f>
        <v>0</v>
      </c>
      <c r="L10">
        <f t="shared" ref="L10:L11" si="21">IF($B$2=1,MOD(INT(HEX2DEC($B10)/POWER(2,RIGHT($L$8,LEN($L$8)-2))),2),0)</f>
        <v>0</v>
      </c>
      <c r="M10">
        <f t="shared" ref="M10:M11" si="22">IF($B$2=1,MOD(INT(HEX2DEC($B10)/POWER(2,RIGHT($M$8,LEN($M$8)-2))),2),0)</f>
        <v>0</v>
      </c>
      <c r="N10">
        <f t="shared" ref="N10:N11" si="23">IF($B$2=1,MOD(INT(HEX2DEC($B10)/POWER(2,RIGHT($N$8,LEN($N$8)-2))),2),0)</f>
        <v>1</v>
      </c>
      <c r="O10">
        <f t="shared" ref="O10:O11" si="24">IF($B$2=1,MOD(INT(HEX2DEC($B10)/POWER(2,RIGHT($O$8,LEN($O$8)-2))),2),0)</f>
        <v>0</v>
      </c>
      <c r="P10">
        <f t="shared" ref="P10:P11" si="25">IF($B$2=1,MOD(INT(HEX2DEC($B10)/POWER(2,RIGHT($P$8,LEN($P$8)-2))),2),0)</f>
        <v>1</v>
      </c>
      <c r="Q10">
        <f t="shared" ref="Q10:AE10" si="26">IF($B$2=1,MOD(INT(HEX2DEC($B$10)/POWER(2,RIGHT(Q8,LEN(Q8)-2))),2),0)</f>
        <v>1</v>
      </c>
      <c r="R10">
        <f t="shared" si="26"/>
        <v>1</v>
      </c>
      <c r="S10">
        <f t="shared" si="26"/>
        <v>1</v>
      </c>
      <c r="T10">
        <f t="shared" si="26"/>
        <v>0</v>
      </c>
      <c r="U10">
        <f t="shared" si="26"/>
        <v>1</v>
      </c>
      <c r="V10">
        <f t="shared" si="26"/>
        <v>0</v>
      </c>
      <c r="W10">
        <f t="shared" si="26"/>
        <v>0</v>
      </c>
      <c r="X10">
        <f t="shared" si="26"/>
        <v>0</v>
      </c>
      <c r="Y10">
        <f t="shared" si="26"/>
        <v>1</v>
      </c>
      <c r="Z10">
        <f t="shared" si="26"/>
        <v>0</v>
      </c>
      <c r="AA10">
        <f t="shared" si="26"/>
        <v>1</v>
      </c>
      <c r="AB10">
        <f t="shared" si="26"/>
        <v>0</v>
      </c>
      <c r="AC10">
        <f t="shared" si="26"/>
        <v>1</v>
      </c>
      <c r="AD10">
        <f t="shared" si="26"/>
        <v>1</v>
      </c>
      <c r="AE10">
        <f t="shared" si="26"/>
        <v>0</v>
      </c>
    </row>
    <row r="11" spans="1:31" x14ac:dyDescent="0.3">
      <c r="A11" t="s">
        <v>5</v>
      </c>
      <c r="B11" t="str">
        <f t="shared" si="12"/>
        <v>1803CCEE</v>
      </c>
      <c r="C11">
        <f>IF($B$2=1,INT(HEX2DEC($B11)/POWER(2,28)),0)</f>
        <v>1</v>
      </c>
      <c r="D11">
        <f t="shared" si="13"/>
        <v>1</v>
      </c>
      <c r="E11">
        <f t="shared" si="14"/>
        <v>0</v>
      </c>
      <c r="F11">
        <f t="shared" si="15"/>
        <v>0</v>
      </c>
      <c r="G11">
        <f t="shared" si="16"/>
        <v>0</v>
      </c>
      <c r="H11">
        <f t="shared" si="17"/>
        <v>0</v>
      </c>
      <c r="I11">
        <f t="shared" si="18"/>
        <v>0</v>
      </c>
      <c r="J11">
        <f t="shared" si="19"/>
        <v>0</v>
      </c>
      <c r="K11">
        <f t="shared" si="20"/>
        <v>0</v>
      </c>
      <c r="L11">
        <f t="shared" si="21"/>
        <v>0</v>
      </c>
      <c r="M11">
        <f t="shared" si="22"/>
        <v>0</v>
      </c>
      <c r="N11">
        <f t="shared" si="23"/>
        <v>1</v>
      </c>
      <c r="O11">
        <f t="shared" si="24"/>
        <v>1</v>
      </c>
      <c r="P11">
        <f t="shared" si="25"/>
        <v>1</v>
      </c>
      <c r="Q11">
        <f t="shared" ref="Q11:AE11" si="27">IF($B$2=1,MOD(INT(HEX2DEC($B$11)/POWER(2,RIGHT(Q8,LEN(Q8)-2))),2),0)</f>
        <v>1</v>
      </c>
      <c r="R11">
        <f t="shared" si="27"/>
        <v>0</v>
      </c>
      <c r="S11">
        <f t="shared" si="27"/>
        <v>0</v>
      </c>
      <c r="T11">
        <f t="shared" si="27"/>
        <v>1</v>
      </c>
      <c r="U11">
        <f t="shared" si="27"/>
        <v>1</v>
      </c>
      <c r="V11">
        <f t="shared" si="27"/>
        <v>0</v>
      </c>
      <c r="W11">
        <f t="shared" si="27"/>
        <v>0</v>
      </c>
      <c r="X11">
        <f t="shared" si="27"/>
        <v>1</v>
      </c>
      <c r="Y11">
        <f t="shared" si="27"/>
        <v>1</v>
      </c>
      <c r="Z11">
        <f t="shared" si="27"/>
        <v>1</v>
      </c>
      <c r="AA11">
        <f t="shared" si="27"/>
        <v>0</v>
      </c>
      <c r="AB11">
        <f t="shared" si="27"/>
        <v>1</v>
      </c>
      <c r="AC11">
        <f t="shared" si="27"/>
        <v>1</v>
      </c>
      <c r="AD11">
        <f t="shared" si="27"/>
        <v>1</v>
      </c>
      <c r="AE11">
        <f t="shared" si="27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3"/>
  <sheetViews>
    <sheetView tabSelected="1" workbookViewId="0">
      <selection activeCell="B11" sqref="B11:B13"/>
    </sheetView>
  </sheetViews>
  <sheetFormatPr defaultRowHeight="14" x14ac:dyDescent="0.3"/>
  <cols>
    <col min="1" max="1" width="15.08203125" bestFit="1" customWidth="1"/>
  </cols>
  <sheetData>
    <row r="1" spans="1:9" x14ac:dyDescent="0.3">
      <c r="A1" s="2" t="s">
        <v>42</v>
      </c>
      <c r="B1">
        <v>3</v>
      </c>
    </row>
    <row r="2" spans="1:9" x14ac:dyDescent="0.3">
      <c r="A2" t="s">
        <v>43</v>
      </c>
      <c r="B2" s="3" t="s">
        <v>44</v>
      </c>
    </row>
    <row r="3" spans="1:9" x14ac:dyDescent="0.3">
      <c r="A3" t="s">
        <v>58</v>
      </c>
    </row>
    <row r="4" spans="1:9" x14ac:dyDescent="0.3">
      <c r="A4" t="s">
        <v>59</v>
      </c>
    </row>
    <row r="5" spans="1:9" x14ac:dyDescent="0.3">
      <c r="A5" t="s">
        <v>60</v>
      </c>
    </row>
    <row r="6" spans="1:9" x14ac:dyDescent="0.3">
      <c r="A6" t="s">
        <v>61</v>
      </c>
    </row>
    <row r="8" spans="1:9" x14ac:dyDescent="0.3">
      <c r="A8" t="s">
        <v>56</v>
      </c>
    </row>
    <row r="9" spans="1:9" x14ac:dyDescent="0.3">
      <c r="A9" t="s">
        <v>57</v>
      </c>
    </row>
    <row r="10" spans="1:9" x14ac:dyDescent="0.3">
      <c r="A10" t="s">
        <v>1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 t="s">
        <v>55</v>
      </c>
    </row>
    <row r="11" spans="1:9" x14ac:dyDescent="0.3">
      <c r="A11" t="s">
        <v>45</v>
      </c>
      <c r="B11" t="str">
        <f>RIGHT(A11,LEN(A11)-2)</f>
        <v>1801F456</v>
      </c>
    </row>
    <row r="12" spans="1:9" x14ac:dyDescent="0.3">
      <c r="A12" t="s">
        <v>46</v>
      </c>
      <c r="B12" t="str">
        <f t="shared" ref="B12:B13" si="0">RIGHT(A12,LEN(A12)-2)</f>
        <v>180256F4</v>
      </c>
    </row>
    <row r="13" spans="1:9" x14ac:dyDescent="0.3">
      <c r="A13" t="s">
        <v>47</v>
      </c>
      <c r="B13" t="str">
        <f t="shared" si="0"/>
        <v>C019FFFF</v>
      </c>
    </row>
  </sheetData>
  <phoneticPr fontId="1" type="noConversion"/>
  <dataValidations count="1">
    <dataValidation type="list" allowBlank="1" showInputMessage="1" showErrorMessage="1" sqref="B2">
      <formula1>"Extern,Standard"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2017-11-06T09:59:29Z</dcterms:modified>
</cp:coreProperties>
</file>