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po\SolarDynamics-code\HelioSoil-FS\solana-inputs\"/>
    </mc:Choice>
  </mc:AlternateContent>
  <xr:revisionPtr revIDLastSave="0" documentId="13_ncr:1_{F87D10A9-9879-4456-BBFF-0BCDD33D1B6A}" xr6:coauthVersionLast="47" xr6:coauthVersionMax="47" xr10:uidLastSave="{00000000-0000-0000-0000-000000000000}"/>
  <bookViews>
    <workbookView xWindow="-120" yWindow="-120" windowWidth="29040" windowHeight="15720" xr2:uid="{01264E01-3C36-4438-9BC1-D69368774D2E}"/>
  </bookViews>
  <sheets>
    <sheet name="NREL-SPA-20230828_20230928" sheetId="1" r:id="rId1"/>
  </sheets>
  <definedNames>
    <definedName name="phi">'NREL-SPA-20230828_20230928'!$R$4</definedName>
    <definedName name="theta">'NREL-SPA-20230828_20230928'!$R$3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3" i="1"/>
  <c r="R14" i="1"/>
  <c r="S14" i="1" s="1"/>
  <c r="R9" i="1"/>
  <c r="T9" i="1" s="1"/>
  <c r="R11" i="1"/>
  <c r="T11" i="1" s="1"/>
  <c r="R12" i="1"/>
  <c r="S12" i="1" s="1"/>
  <c r="R8" i="1"/>
  <c r="R3" i="1"/>
  <c r="G17" i="1"/>
  <c r="G49" i="1"/>
  <c r="G81" i="1"/>
  <c r="G113" i="1"/>
  <c r="G145" i="1"/>
  <c r="G177" i="1"/>
  <c r="G209" i="1"/>
  <c r="G241" i="1"/>
  <c r="G273" i="1"/>
  <c r="G300" i="1"/>
  <c r="G321" i="1"/>
  <c r="G340" i="1"/>
  <c r="G354" i="1"/>
  <c r="G368" i="1"/>
  <c r="G378" i="1"/>
  <c r="G388" i="1"/>
  <c r="F3" i="1"/>
  <c r="F4" i="1"/>
  <c r="G4" i="1" s="1"/>
  <c r="F5" i="1"/>
  <c r="F6" i="1"/>
  <c r="G6" i="1" s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G30" i="1" s="1"/>
  <c r="F31" i="1"/>
  <c r="G31" i="1" s="1"/>
  <c r="F32" i="1"/>
  <c r="G32" i="1" s="1"/>
  <c r="F33" i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F54" i="1"/>
  <c r="G54" i="1" s="1"/>
  <c r="F55" i="1"/>
  <c r="G55" i="1" s="1"/>
  <c r="F56" i="1"/>
  <c r="G56" i="1" s="1"/>
  <c r="F57" i="1"/>
  <c r="F58" i="1"/>
  <c r="G58" i="1" s="1"/>
  <c r="F59" i="1"/>
  <c r="G59" i="1" s="1"/>
  <c r="F60" i="1"/>
  <c r="G60" i="1" s="1"/>
  <c r="F61" i="1"/>
  <c r="F62" i="1"/>
  <c r="G62" i="1" s="1"/>
  <c r="F63" i="1"/>
  <c r="G63" i="1" s="1"/>
  <c r="F64" i="1"/>
  <c r="G64" i="1" s="1"/>
  <c r="F65" i="1"/>
  <c r="G65" i="1" s="1"/>
  <c r="F66" i="1"/>
  <c r="F67" i="1"/>
  <c r="G67" i="1" s="1"/>
  <c r="F68" i="1"/>
  <c r="G68" i="1" s="1"/>
  <c r="F69" i="1"/>
  <c r="F70" i="1"/>
  <c r="G70" i="1" s="1"/>
  <c r="F71" i="1"/>
  <c r="G71" i="1" s="1"/>
  <c r="F72" i="1"/>
  <c r="G72" i="1" s="1"/>
  <c r="F73" i="1"/>
  <c r="F74" i="1"/>
  <c r="G74" i="1" s="1"/>
  <c r="F75" i="1"/>
  <c r="G75" i="1" s="1"/>
  <c r="F76" i="1"/>
  <c r="G76" i="1" s="1"/>
  <c r="F77" i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F86" i="1"/>
  <c r="G86" i="1" s="1"/>
  <c r="F87" i="1"/>
  <c r="G87" i="1" s="1"/>
  <c r="F88" i="1"/>
  <c r="G88" i="1" s="1"/>
  <c r="F89" i="1"/>
  <c r="F90" i="1"/>
  <c r="F91" i="1"/>
  <c r="G91" i="1" s="1"/>
  <c r="F92" i="1"/>
  <c r="G92" i="1" s="1"/>
  <c r="F93" i="1"/>
  <c r="F94" i="1"/>
  <c r="G94" i="1" s="1"/>
  <c r="F95" i="1"/>
  <c r="G95" i="1" s="1"/>
  <c r="F96" i="1"/>
  <c r="G96" i="1" s="1"/>
  <c r="F97" i="1"/>
  <c r="F98" i="1"/>
  <c r="G98" i="1" s="1"/>
  <c r="F99" i="1"/>
  <c r="G99" i="1" s="1"/>
  <c r="F100" i="1"/>
  <c r="G100" i="1" s="1"/>
  <c r="F101" i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F118" i="1"/>
  <c r="G118" i="1" s="1"/>
  <c r="F119" i="1"/>
  <c r="G119" i="1" s="1"/>
  <c r="F120" i="1"/>
  <c r="G120" i="1" s="1"/>
  <c r="F121" i="1"/>
  <c r="F122" i="1"/>
  <c r="G122" i="1" s="1"/>
  <c r="F123" i="1"/>
  <c r="G123" i="1" s="1"/>
  <c r="F124" i="1"/>
  <c r="G124" i="1" s="1"/>
  <c r="F125" i="1"/>
  <c r="F126" i="1"/>
  <c r="G126" i="1" s="1"/>
  <c r="F127" i="1"/>
  <c r="G127" i="1" s="1"/>
  <c r="F128" i="1"/>
  <c r="G128" i="1" s="1"/>
  <c r="F129" i="1"/>
  <c r="F130" i="1"/>
  <c r="G130" i="1" s="1"/>
  <c r="F131" i="1"/>
  <c r="G131" i="1" s="1"/>
  <c r="F132" i="1"/>
  <c r="G132" i="1" s="1"/>
  <c r="F133" i="1"/>
  <c r="F134" i="1"/>
  <c r="G134" i="1" s="1"/>
  <c r="F135" i="1"/>
  <c r="G135" i="1" s="1"/>
  <c r="F136" i="1"/>
  <c r="G136" i="1" s="1"/>
  <c r="F137" i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F150" i="1"/>
  <c r="G150" i="1" s="1"/>
  <c r="F151" i="1"/>
  <c r="G151" i="1" s="1"/>
  <c r="F152" i="1"/>
  <c r="G152" i="1" s="1"/>
  <c r="F153" i="1"/>
  <c r="F154" i="1"/>
  <c r="F155" i="1"/>
  <c r="G155" i="1" s="1"/>
  <c r="F156" i="1"/>
  <c r="G156" i="1" s="1"/>
  <c r="F157" i="1"/>
  <c r="F158" i="1"/>
  <c r="G158" i="1" s="1"/>
  <c r="F159" i="1"/>
  <c r="G159" i="1" s="1"/>
  <c r="F160" i="1"/>
  <c r="G160" i="1" s="1"/>
  <c r="F161" i="1"/>
  <c r="F162" i="1"/>
  <c r="F163" i="1"/>
  <c r="G163" i="1" s="1"/>
  <c r="F164" i="1"/>
  <c r="G164" i="1" s="1"/>
  <c r="F165" i="1"/>
  <c r="F166" i="1"/>
  <c r="G166" i="1" s="1"/>
  <c r="F167" i="1"/>
  <c r="G167" i="1" s="1"/>
  <c r="F168" i="1"/>
  <c r="G168" i="1" s="1"/>
  <c r="F169" i="1"/>
  <c r="F170" i="1"/>
  <c r="G170" i="1" s="1"/>
  <c r="F171" i="1"/>
  <c r="G171" i="1" s="1"/>
  <c r="F172" i="1"/>
  <c r="G172" i="1" s="1"/>
  <c r="F173" i="1"/>
  <c r="F174" i="1"/>
  <c r="G174" i="1" s="1"/>
  <c r="F175" i="1"/>
  <c r="G175" i="1" s="1"/>
  <c r="F176" i="1"/>
  <c r="G176" i="1" s="1"/>
  <c r="F177" i="1"/>
  <c r="F178" i="1"/>
  <c r="G178" i="1" s="1"/>
  <c r="F179" i="1"/>
  <c r="G179" i="1" s="1"/>
  <c r="F180" i="1"/>
  <c r="G180" i="1" s="1"/>
  <c r="F181" i="1"/>
  <c r="F182" i="1"/>
  <c r="G182" i="1" s="1"/>
  <c r="F183" i="1"/>
  <c r="G183" i="1" s="1"/>
  <c r="F184" i="1"/>
  <c r="G184" i="1" s="1"/>
  <c r="F185" i="1"/>
  <c r="F186" i="1"/>
  <c r="G186" i="1" s="1"/>
  <c r="F187" i="1"/>
  <c r="G187" i="1" s="1"/>
  <c r="F188" i="1"/>
  <c r="G188" i="1" s="1"/>
  <c r="F189" i="1"/>
  <c r="F190" i="1"/>
  <c r="G190" i="1" s="1"/>
  <c r="F191" i="1"/>
  <c r="G191" i="1" s="1"/>
  <c r="F192" i="1"/>
  <c r="G192" i="1" s="1"/>
  <c r="F193" i="1"/>
  <c r="F194" i="1"/>
  <c r="F195" i="1"/>
  <c r="G195" i="1" s="1"/>
  <c r="F196" i="1"/>
  <c r="G196" i="1" s="1"/>
  <c r="F197" i="1"/>
  <c r="F198" i="1"/>
  <c r="G198" i="1" s="1"/>
  <c r="F199" i="1"/>
  <c r="G199" i="1" s="1"/>
  <c r="F200" i="1"/>
  <c r="G200" i="1" s="1"/>
  <c r="F201" i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G216" i="1" s="1"/>
  <c r="F217" i="1"/>
  <c r="F218" i="1"/>
  <c r="G218" i="1" s="1"/>
  <c r="F219" i="1"/>
  <c r="G219" i="1" s="1"/>
  <c r="F220" i="1"/>
  <c r="G220" i="1" s="1"/>
  <c r="F221" i="1"/>
  <c r="F222" i="1"/>
  <c r="G222" i="1" s="1"/>
  <c r="F223" i="1"/>
  <c r="G223" i="1" s="1"/>
  <c r="F224" i="1"/>
  <c r="G224" i="1" s="1"/>
  <c r="F225" i="1"/>
  <c r="F226" i="1"/>
  <c r="F227" i="1"/>
  <c r="G227" i="1" s="1"/>
  <c r="F228" i="1"/>
  <c r="G228" i="1" s="1"/>
  <c r="F229" i="1"/>
  <c r="F230" i="1"/>
  <c r="G230" i="1" s="1"/>
  <c r="F231" i="1"/>
  <c r="G231" i="1" s="1"/>
  <c r="F232" i="1"/>
  <c r="G232" i="1" s="1"/>
  <c r="F233" i="1"/>
  <c r="G233" i="1" s="1"/>
  <c r="F234" i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F242" i="1"/>
  <c r="G242" i="1" s="1"/>
  <c r="F243" i="1"/>
  <c r="G243" i="1" s="1"/>
  <c r="F244" i="1"/>
  <c r="G244" i="1" s="1"/>
  <c r="F245" i="1"/>
  <c r="F246" i="1"/>
  <c r="G246" i="1" s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F254" i="1"/>
  <c r="G254" i="1" s="1"/>
  <c r="F255" i="1"/>
  <c r="G255" i="1" s="1"/>
  <c r="F256" i="1"/>
  <c r="G256" i="1" s="1"/>
  <c r="F257" i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F266" i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F274" i="1"/>
  <c r="G274" i="1" s="1"/>
  <c r="F275" i="1"/>
  <c r="G275" i="1" s="1"/>
  <c r="F276" i="1"/>
  <c r="G276" i="1" s="1"/>
  <c r="F277" i="1"/>
  <c r="F278" i="1"/>
  <c r="G278" i="1" s="1"/>
  <c r="F279" i="1"/>
  <c r="G279" i="1" s="1"/>
  <c r="F280" i="1"/>
  <c r="G280" i="1" s="1"/>
  <c r="F281" i="1"/>
  <c r="F282" i="1"/>
  <c r="G282" i="1" s="1"/>
  <c r="F283" i="1"/>
  <c r="G283" i="1" s="1"/>
  <c r="F284" i="1"/>
  <c r="G284" i="1" s="1"/>
  <c r="F285" i="1"/>
  <c r="F286" i="1"/>
  <c r="G286" i="1" s="1"/>
  <c r="F287" i="1"/>
  <c r="G287" i="1" s="1"/>
  <c r="F288" i="1"/>
  <c r="G288" i="1" s="1"/>
  <c r="F289" i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F298" i="1"/>
  <c r="F299" i="1"/>
  <c r="G299" i="1" s="1"/>
  <c r="F300" i="1"/>
  <c r="F301" i="1"/>
  <c r="G301" i="1" s="1"/>
  <c r="F302" i="1"/>
  <c r="G302" i="1" s="1"/>
  <c r="F303" i="1"/>
  <c r="G303" i="1" s="1"/>
  <c r="F304" i="1"/>
  <c r="G304" i="1" s="1"/>
  <c r="F305" i="1"/>
  <c r="F306" i="1"/>
  <c r="F307" i="1"/>
  <c r="G307" i="1" s="1"/>
  <c r="F308" i="1"/>
  <c r="G308" i="1" s="1"/>
  <c r="F309" i="1"/>
  <c r="F310" i="1"/>
  <c r="G310" i="1" s="1"/>
  <c r="F311" i="1"/>
  <c r="G311" i="1" s="1"/>
  <c r="F312" i="1"/>
  <c r="G312" i="1" s="1"/>
  <c r="F313" i="1"/>
  <c r="F314" i="1"/>
  <c r="G314" i="1" s="1"/>
  <c r="F315" i="1"/>
  <c r="G315" i="1" s="1"/>
  <c r="F316" i="1"/>
  <c r="G316" i="1" s="1"/>
  <c r="F317" i="1"/>
  <c r="F318" i="1"/>
  <c r="G318" i="1" s="1"/>
  <c r="F319" i="1"/>
  <c r="G319" i="1" s="1"/>
  <c r="F320" i="1"/>
  <c r="G320" i="1" s="1"/>
  <c r="F321" i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F330" i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F338" i="1"/>
  <c r="G338" i="1" s="1"/>
  <c r="F339" i="1"/>
  <c r="G339" i="1" s="1"/>
  <c r="F340" i="1"/>
  <c r="F341" i="1"/>
  <c r="F342" i="1"/>
  <c r="G342" i="1" s="1"/>
  <c r="F343" i="1"/>
  <c r="G343" i="1" s="1"/>
  <c r="F344" i="1"/>
  <c r="G344" i="1" s="1"/>
  <c r="F345" i="1"/>
  <c r="F346" i="1"/>
  <c r="G346" i="1" s="1"/>
  <c r="F347" i="1"/>
  <c r="G347" i="1" s="1"/>
  <c r="F348" i="1"/>
  <c r="G348" i="1" s="1"/>
  <c r="F349" i="1"/>
  <c r="F350" i="1"/>
  <c r="G350" i="1" s="1"/>
  <c r="F351" i="1"/>
  <c r="G351" i="1" s="1"/>
  <c r="F352" i="1"/>
  <c r="G352" i="1" s="1"/>
  <c r="F353" i="1"/>
  <c r="F354" i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F369" i="1"/>
  <c r="F370" i="1"/>
  <c r="F371" i="1"/>
  <c r="G371" i="1" s="1"/>
  <c r="F372" i="1"/>
  <c r="G372" i="1" s="1"/>
  <c r="F373" i="1"/>
  <c r="F374" i="1"/>
  <c r="G374" i="1" s="1"/>
  <c r="F375" i="1"/>
  <c r="G375" i="1" s="1"/>
  <c r="F376" i="1"/>
  <c r="G376" i="1" s="1"/>
  <c r="F377" i="1"/>
  <c r="F378" i="1"/>
  <c r="F379" i="1"/>
  <c r="G379" i="1" s="1"/>
  <c r="F380" i="1"/>
  <c r="G380" i="1" s="1"/>
  <c r="F381" i="1"/>
  <c r="F382" i="1"/>
  <c r="G382" i="1" s="1"/>
  <c r="F383" i="1"/>
  <c r="G383" i="1" s="1"/>
  <c r="F384" i="1"/>
  <c r="G384" i="1" s="1"/>
  <c r="F385" i="1"/>
  <c r="F386" i="1"/>
  <c r="G386" i="1" s="1"/>
  <c r="F387" i="1"/>
  <c r="G387" i="1" s="1"/>
  <c r="F388" i="1"/>
  <c r="F389" i="1"/>
  <c r="G389" i="1" s="1"/>
  <c r="F390" i="1"/>
  <c r="G390" i="1" s="1"/>
  <c r="F391" i="1"/>
  <c r="G391" i="1" s="1"/>
  <c r="F392" i="1"/>
  <c r="G392" i="1" s="1"/>
  <c r="F393" i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F402" i="1"/>
  <c r="G402" i="1" s="1"/>
  <c r="F403" i="1"/>
  <c r="G403" i="1" s="1"/>
  <c r="F404" i="1"/>
  <c r="G404" i="1" s="1"/>
  <c r="F405" i="1"/>
  <c r="F406" i="1"/>
  <c r="G406" i="1" s="1"/>
  <c r="F407" i="1"/>
  <c r="G407" i="1" s="1"/>
  <c r="F408" i="1"/>
  <c r="G408" i="1" s="1"/>
  <c r="F409" i="1"/>
  <c r="G409" i="1" s="1"/>
  <c r="F410" i="1"/>
  <c r="F411" i="1"/>
  <c r="G411" i="1" s="1"/>
  <c r="F412" i="1"/>
  <c r="G412" i="1" s="1"/>
  <c r="F413" i="1"/>
  <c r="F414" i="1"/>
  <c r="G414" i="1" s="1"/>
  <c r="F415" i="1"/>
  <c r="G415" i="1" s="1"/>
  <c r="F416" i="1"/>
  <c r="G416" i="1" s="1"/>
  <c r="F417" i="1"/>
  <c r="F418" i="1"/>
  <c r="G418" i="1" s="1"/>
  <c r="F419" i="1"/>
  <c r="G419" i="1" s="1"/>
  <c r="F420" i="1"/>
  <c r="G420" i="1" s="1"/>
  <c r="F421" i="1"/>
  <c r="F422" i="1"/>
  <c r="G422" i="1" s="1"/>
  <c r="F423" i="1"/>
  <c r="G423" i="1" s="1"/>
  <c r="F424" i="1"/>
  <c r="G424" i="1" s="1"/>
  <c r="F425" i="1"/>
  <c r="F426" i="1"/>
  <c r="G426" i="1" s="1"/>
  <c r="F427" i="1"/>
  <c r="G427" i="1" s="1"/>
  <c r="F428" i="1"/>
  <c r="G428" i="1" s="1"/>
  <c r="F429" i="1"/>
  <c r="F430" i="1"/>
  <c r="G430" i="1" s="1"/>
  <c r="F431" i="1"/>
  <c r="G431" i="1" s="1"/>
  <c r="F432" i="1"/>
  <c r="G432" i="1" s="1"/>
  <c r="F433" i="1"/>
  <c r="F434" i="1"/>
  <c r="G434" i="1" s="1"/>
  <c r="F435" i="1"/>
  <c r="G435" i="1" s="1"/>
  <c r="F436" i="1"/>
  <c r="G436" i="1" s="1"/>
  <c r="F437" i="1"/>
  <c r="F438" i="1"/>
  <c r="G438" i="1" s="1"/>
  <c r="F439" i="1"/>
  <c r="G439" i="1" s="1"/>
  <c r="F440" i="1"/>
  <c r="G440" i="1" s="1"/>
  <c r="F441" i="1"/>
  <c r="F442" i="1"/>
  <c r="F443" i="1"/>
  <c r="G443" i="1" s="1"/>
  <c r="F444" i="1"/>
  <c r="G444" i="1" s="1"/>
  <c r="F445" i="1"/>
  <c r="F446" i="1"/>
  <c r="G446" i="1" s="1"/>
  <c r="F447" i="1"/>
  <c r="G447" i="1" s="1"/>
  <c r="F448" i="1"/>
  <c r="G448" i="1" s="1"/>
  <c r="F449" i="1"/>
  <c r="F450" i="1"/>
  <c r="F451" i="1"/>
  <c r="G451" i="1" s="1"/>
  <c r="F452" i="1"/>
  <c r="G452" i="1" s="1"/>
  <c r="F453" i="1"/>
  <c r="F454" i="1"/>
  <c r="G454" i="1" s="1"/>
  <c r="F455" i="1"/>
  <c r="G455" i="1" s="1"/>
  <c r="F456" i="1"/>
  <c r="G456" i="1" s="1"/>
  <c r="F457" i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F466" i="1"/>
  <c r="G466" i="1" s="1"/>
  <c r="F467" i="1"/>
  <c r="G467" i="1" s="1"/>
  <c r="F468" i="1"/>
  <c r="G468" i="1" s="1"/>
  <c r="F469" i="1"/>
  <c r="F470" i="1"/>
  <c r="G470" i="1" s="1"/>
  <c r="F471" i="1"/>
  <c r="G471" i="1" s="1"/>
  <c r="F472" i="1"/>
  <c r="G472" i="1" s="1"/>
  <c r="F473" i="1"/>
  <c r="F474" i="1"/>
  <c r="F475" i="1"/>
  <c r="G475" i="1" s="1"/>
  <c r="F476" i="1"/>
  <c r="G476" i="1" s="1"/>
  <c r="F477" i="1"/>
  <c r="F478" i="1"/>
  <c r="G478" i="1" s="1"/>
  <c r="F479" i="1"/>
  <c r="G479" i="1" s="1"/>
  <c r="F480" i="1"/>
  <c r="G480" i="1" s="1"/>
  <c r="F481" i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F490" i="1"/>
  <c r="G490" i="1" s="1"/>
  <c r="F491" i="1"/>
  <c r="G491" i="1" s="1"/>
  <c r="F492" i="1"/>
  <c r="G492" i="1" s="1"/>
  <c r="F493" i="1"/>
  <c r="F494" i="1"/>
  <c r="G494" i="1" s="1"/>
  <c r="F495" i="1"/>
  <c r="G495" i="1" s="1"/>
  <c r="F496" i="1"/>
  <c r="G496" i="1" s="1"/>
  <c r="F497" i="1"/>
  <c r="F498" i="1"/>
  <c r="G498" i="1" s="1"/>
  <c r="F499" i="1"/>
  <c r="G499" i="1" s="1"/>
  <c r="F500" i="1"/>
  <c r="G500" i="1" s="1"/>
  <c r="F501" i="1"/>
  <c r="F502" i="1"/>
  <c r="G502" i="1" s="1"/>
  <c r="F503" i="1"/>
  <c r="G503" i="1" s="1"/>
  <c r="F504" i="1"/>
  <c r="G504" i="1" s="1"/>
  <c r="F505" i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F522" i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F530" i="1"/>
  <c r="F531" i="1"/>
  <c r="G531" i="1" s="1"/>
  <c r="F532" i="1"/>
  <c r="G532" i="1" s="1"/>
  <c r="F533" i="1"/>
  <c r="F534" i="1"/>
  <c r="G534" i="1" s="1"/>
  <c r="F535" i="1"/>
  <c r="G535" i="1" s="1"/>
  <c r="F536" i="1"/>
  <c r="G536" i="1" s="1"/>
  <c r="F537" i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F546" i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F566" i="1"/>
  <c r="G566" i="1" s="1"/>
  <c r="F567" i="1"/>
  <c r="G567" i="1" s="1"/>
  <c r="F568" i="1"/>
  <c r="G568" i="1" s="1"/>
  <c r="F569" i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F594" i="1"/>
  <c r="F595" i="1"/>
  <c r="G595" i="1" s="1"/>
  <c r="F596" i="1"/>
  <c r="G596" i="1" s="1"/>
  <c r="F597" i="1"/>
  <c r="F598" i="1"/>
  <c r="G598" i="1" s="1"/>
  <c r="F599" i="1"/>
  <c r="G599" i="1" s="1"/>
  <c r="F600" i="1"/>
  <c r="G600" i="1" s="1"/>
  <c r="F601" i="1"/>
  <c r="F602" i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F618" i="1"/>
  <c r="F619" i="1"/>
  <c r="G619" i="1" s="1"/>
  <c r="F620" i="1"/>
  <c r="G620" i="1" s="1"/>
  <c r="F621" i="1"/>
  <c r="F622" i="1"/>
  <c r="G622" i="1" s="1"/>
  <c r="F623" i="1"/>
  <c r="G623" i="1" s="1"/>
  <c r="F624" i="1"/>
  <c r="G624" i="1" s="1"/>
  <c r="F625" i="1"/>
  <c r="F626" i="1"/>
  <c r="G626" i="1" s="1"/>
  <c r="F627" i="1"/>
  <c r="G627" i="1" s="1"/>
  <c r="F628" i="1"/>
  <c r="G628" i="1" s="1"/>
  <c r="F629" i="1"/>
  <c r="F630" i="1"/>
  <c r="G630" i="1" s="1"/>
  <c r="F631" i="1"/>
  <c r="G631" i="1" s="1"/>
  <c r="F632" i="1"/>
  <c r="G632" i="1" s="1"/>
  <c r="F633" i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F650" i="1"/>
  <c r="G650" i="1" s="1"/>
  <c r="F651" i="1"/>
  <c r="G651" i="1" s="1"/>
  <c r="F652" i="1"/>
  <c r="G652" i="1" s="1"/>
  <c r="F653" i="1"/>
  <c r="F654" i="1"/>
  <c r="G654" i="1" s="1"/>
  <c r="F655" i="1"/>
  <c r="G655" i="1" s="1"/>
  <c r="F656" i="1"/>
  <c r="G656" i="1" s="1"/>
  <c r="F657" i="1"/>
  <c r="F658" i="1"/>
  <c r="G658" i="1" s="1"/>
  <c r="F659" i="1"/>
  <c r="G659" i="1" s="1"/>
  <c r="F660" i="1"/>
  <c r="G660" i="1" s="1"/>
  <c r="F661" i="1"/>
  <c r="F662" i="1"/>
  <c r="G662" i="1" s="1"/>
  <c r="F663" i="1"/>
  <c r="G663" i="1" s="1"/>
  <c r="F664" i="1"/>
  <c r="G664" i="1" s="1"/>
  <c r="F665" i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F674" i="1"/>
  <c r="G674" i="1" s="1"/>
  <c r="F675" i="1"/>
  <c r="G675" i="1" s="1"/>
  <c r="F676" i="1"/>
  <c r="G676" i="1" s="1"/>
  <c r="F677" i="1"/>
  <c r="F678" i="1"/>
  <c r="G678" i="1" s="1"/>
  <c r="F679" i="1"/>
  <c r="G679" i="1" s="1"/>
  <c r="F680" i="1"/>
  <c r="G680" i="1" s="1"/>
  <c r="F681" i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F690" i="1"/>
  <c r="G690" i="1" s="1"/>
  <c r="F691" i="1"/>
  <c r="G691" i="1" s="1"/>
  <c r="F692" i="1"/>
  <c r="G692" i="1" s="1"/>
  <c r="F693" i="1"/>
  <c r="F694" i="1"/>
  <c r="G694" i="1" s="1"/>
  <c r="F695" i="1"/>
  <c r="G695" i="1" s="1"/>
  <c r="F696" i="1"/>
  <c r="G696" i="1" s="1"/>
  <c r="F697" i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F706" i="1"/>
  <c r="G706" i="1" s="1"/>
  <c r="F707" i="1"/>
  <c r="G707" i="1" s="1"/>
  <c r="F708" i="1"/>
  <c r="G708" i="1" s="1"/>
  <c r="F709" i="1"/>
  <c r="F710" i="1"/>
  <c r="G710" i="1" s="1"/>
  <c r="F711" i="1"/>
  <c r="G711" i="1" s="1"/>
  <c r="F712" i="1"/>
  <c r="G712" i="1" s="1"/>
  <c r="F713" i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F722" i="1"/>
  <c r="G722" i="1" s="1"/>
  <c r="F723" i="1"/>
  <c r="G723" i="1" s="1"/>
  <c r="F724" i="1"/>
  <c r="G724" i="1" s="1"/>
  <c r="F725" i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F734" i="1"/>
  <c r="G734" i="1" s="1"/>
  <c r="F735" i="1"/>
  <c r="G735" i="1" s="1"/>
  <c r="F736" i="1"/>
  <c r="G736" i="1" s="1"/>
  <c r="F737" i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F746" i="1"/>
  <c r="F747" i="1"/>
  <c r="G747" i="1" s="1"/>
  <c r="F748" i="1"/>
  <c r="G748" i="1" s="1"/>
  <c r="F749" i="1"/>
  <c r="F750" i="1"/>
  <c r="G750" i="1" s="1"/>
  <c r="F751" i="1"/>
  <c r="G751" i="1" s="1"/>
  <c r="F752" i="1"/>
  <c r="G752" i="1" s="1"/>
  <c r="F753" i="1"/>
  <c r="F754" i="1"/>
  <c r="G754" i="1" s="1"/>
  <c r="F755" i="1"/>
  <c r="G755" i="1" s="1"/>
  <c r="F756" i="1"/>
  <c r="G756" i="1" s="1"/>
  <c r="F757" i="1"/>
  <c r="F758" i="1"/>
  <c r="G758" i="1" s="1"/>
  <c r="F759" i="1"/>
  <c r="G759" i="1" s="1"/>
  <c r="F760" i="1"/>
  <c r="G760" i="1" s="1"/>
  <c r="F761" i="1"/>
  <c r="F762" i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F2" i="1"/>
  <c r="G2" i="1" s="1"/>
  <c r="H3" i="1" l="1"/>
  <c r="H11" i="1"/>
  <c r="H19" i="1"/>
  <c r="H27" i="1"/>
  <c r="H35" i="1"/>
  <c r="H43" i="1"/>
  <c r="H51" i="1"/>
  <c r="H59" i="1"/>
  <c r="J60" i="1" s="1"/>
  <c r="H67" i="1"/>
  <c r="H75" i="1"/>
  <c r="H83" i="1"/>
  <c r="H91" i="1"/>
  <c r="H99" i="1"/>
  <c r="H107" i="1"/>
  <c r="H115" i="1"/>
  <c r="H123" i="1"/>
  <c r="J124" i="1" s="1"/>
  <c r="H131" i="1"/>
  <c r="H139" i="1"/>
  <c r="H147" i="1"/>
  <c r="H155" i="1"/>
  <c r="H163" i="1"/>
  <c r="H171" i="1"/>
  <c r="H179" i="1"/>
  <c r="H187" i="1"/>
  <c r="J188" i="1" s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J316" i="1" s="1"/>
  <c r="H323" i="1"/>
  <c r="H331" i="1"/>
  <c r="H339" i="1"/>
  <c r="H347" i="1"/>
  <c r="H355" i="1"/>
  <c r="H363" i="1"/>
  <c r="H371" i="1"/>
  <c r="H379" i="1"/>
  <c r="J380" i="1" s="1"/>
  <c r="H387" i="1"/>
  <c r="H395" i="1"/>
  <c r="H403" i="1"/>
  <c r="H411" i="1"/>
  <c r="H419" i="1"/>
  <c r="H427" i="1"/>
  <c r="H435" i="1"/>
  <c r="H443" i="1"/>
  <c r="J444" i="1" s="1"/>
  <c r="H451" i="1"/>
  <c r="H459" i="1"/>
  <c r="H467" i="1"/>
  <c r="H475" i="1"/>
  <c r="H483" i="1"/>
  <c r="H491" i="1"/>
  <c r="H499" i="1"/>
  <c r="H507" i="1"/>
  <c r="J507" i="1" s="1"/>
  <c r="H515" i="1"/>
  <c r="H523" i="1"/>
  <c r="H531" i="1"/>
  <c r="H539" i="1"/>
  <c r="H547" i="1"/>
  <c r="H555" i="1"/>
  <c r="H563" i="1"/>
  <c r="H571" i="1"/>
  <c r="J571" i="1" s="1"/>
  <c r="H579" i="1"/>
  <c r="H587" i="1"/>
  <c r="H4" i="1"/>
  <c r="H12" i="1"/>
  <c r="H20" i="1"/>
  <c r="H28" i="1"/>
  <c r="H36" i="1"/>
  <c r="H44" i="1"/>
  <c r="J44" i="1" s="1"/>
  <c r="H52" i="1"/>
  <c r="H60" i="1"/>
  <c r="H68" i="1"/>
  <c r="H76" i="1"/>
  <c r="H84" i="1"/>
  <c r="H92" i="1"/>
  <c r="H100" i="1"/>
  <c r="H108" i="1"/>
  <c r="J108" i="1" s="1"/>
  <c r="H116" i="1"/>
  <c r="H124" i="1"/>
  <c r="H132" i="1"/>
  <c r="H140" i="1"/>
  <c r="H148" i="1"/>
  <c r="H156" i="1"/>
  <c r="H164" i="1"/>
  <c r="H172" i="1"/>
  <c r="J173" i="1" s="1"/>
  <c r="H180" i="1"/>
  <c r="H188" i="1"/>
  <c r="H196" i="1"/>
  <c r="H204" i="1"/>
  <c r="H212" i="1"/>
  <c r="H220" i="1"/>
  <c r="H228" i="1"/>
  <c r="H236" i="1"/>
  <c r="J236" i="1" s="1"/>
  <c r="H244" i="1"/>
  <c r="H252" i="1"/>
  <c r="H260" i="1"/>
  <c r="H268" i="1"/>
  <c r="H276" i="1"/>
  <c r="H284" i="1"/>
  <c r="H292" i="1"/>
  <c r="H300" i="1"/>
  <c r="J300" i="1" s="1"/>
  <c r="H308" i="1"/>
  <c r="H316" i="1"/>
  <c r="H324" i="1"/>
  <c r="H332" i="1"/>
  <c r="H340" i="1"/>
  <c r="H348" i="1"/>
  <c r="H356" i="1"/>
  <c r="H364" i="1"/>
  <c r="J365" i="1" s="1"/>
  <c r="H372" i="1"/>
  <c r="H380" i="1"/>
  <c r="H388" i="1"/>
  <c r="H396" i="1"/>
  <c r="H404" i="1"/>
  <c r="H412" i="1"/>
  <c r="H420" i="1"/>
  <c r="H428" i="1"/>
  <c r="J428" i="1" s="1"/>
  <c r="H436" i="1"/>
  <c r="H444" i="1"/>
  <c r="H452" i="1"/>
  <c r="H460" i="1"/>
  <c r="H468" i="1"/>
  <c r="H476" i="1"/>
  <c r="H484" i="1"/>
  <c r="H492" i="1"/>
  <c r="J493" i="1" s="1"/>
  <c r="H500" i="1"/>
  <c r="H508" i="1"/>
  <c r="H516" i="1"/>
  <c r="H524" i="1"/>
  <c r="H532" i="1"/>
  <c r="H540" i="1"/>
  <c r="H548" i="1"/>
  <c r="H556" i="1"/>
  <c r="J557" i="1" s="1"/>
  <c r="H564" i="1"/>
  <c r="H572" i="1"/>
  <c r="H580" i="1"/>
  <c r="H5" i="1"/>
  <c r="H13" i="1"/>
  <c r="H21" i="1"/>
  <c r="H29" i="1"/>
  <c r="H37" i="1"/>
  <c r="J37" i="1" s="1"/>
  <c r="H45" i="1"/>
  <c r="H53" i="1"/>
  <c r="H61" i="1"/>
  <c r="H69" i="1"/>
  <c r="H77" i="1"/>
  <c r="H85" i="1"/>
  <c r="H93" i="1"/>
  <c r="H101" i="1"/>
  <c r="J101" i="1" s="1"/>
  <c r="H109" i="1"/>
  <c r="H117" i="1"/>
  <c r="H125" i="1"/>
  <c r="H133" i="1"/>
  <c r="H141" i="1"/>
  <c r="H149" i="1"/>
  <c r="H157" i="1"/>
  <c r="H165" i="1"/>
  <c r="J166" i="1" s="1"/>
  <c r="H173" i="1"/>
  <c r="H181" i="1"/>
  <c r="H189" i="1"/>
  <c r="H197" i="1"/>
  <c r="H205" i="1"/>
  <c r="H213" i="1"/>
  <c r="H221" i="1"/>
  <c r="H229" i="1"/>
  <c r="J229" i="1" s="1"/>
  <c r="H237" i="1"/>
  <c r="H245" i="1"/>
  <c r="H253" i="1"/>
  <c r="H261" i="1"/>
  <c r="H269" i="1"/>
  <c r="H277" i="1"/>
  <c r="H285" i="1"/>
  <c r="H293" i="1"/>
  <c r="J294" i="1" s="1"/>
  <c r="H301" i="1"/>
  <c r="H309" i="1"/>
  <c r="H317" i="1"/>
  <c r="H325" i="1"/>
  <c r="H333" i="1"/>
  <c r="H341" i="1"/>
  <c r="H349" i="1"/>
  <c r="H357" i="1"/>
  <c r="J358" i="1" s="1"/>
  <c r="H365" i="1"/>
  <c r="H373" i="1"/>
  <c r="H381" i="1"/>
  <c r="H389" i="1"/>
  <c r="H397" i="1"/>
  <c r="H405" i="1"/>
  <c r="H413" i="1"/>
  <c r="H421" i="1"/>
  <c r="J422" i="1" s="1"/>
  <c r="H429" i="1"/>
  <c r="H437" i="1"/>
  <c r="H445" i="1"/>
  <c r="H453" i="1"/>
  <c r="H461" i="1"/>
  <c r="H469" i="1"/>
  <c r="H477" i="1"/>
  <c r="H485" i="1"/>
  <c r="J486" i="1" s="1"/>
  <c r="H493" i="1"/>
  <c r="H501" i="1"/>
  <c r="H509" i="1"/>
  <c r="H517" i="1"/>
  <c r="H525" i="1"/>
  <c r="H533" i="1"/>
  <c r="H541" i="1"/>
  <c r="H549" i="1"/>
  <c r="J550" i="1" s="1"/>
  <c r="H557" i="1"/>
  <c r="H565" i="1"/>
  <c r="H573" i="1"/>
  <c r="H581" i="1"/>
  <c r="H589" i="1"/>
  <c r="H6" i="1"/>
  <c r="H14" i="1"/>
  <c r="H22" i="1"/>
  <c r="J22" i="1" s="1"/>
  <c r="H30" i="1"/>
  <c r="H38" i="1"/>
  <c r="H46" i="1"/>
  <c r="H54" i="1"/>
  <c r="H62" i="1"/>
  <c r="H70" i="1"/>
  <c r="H78" i="1"/>
  <c r="H86" i="1"/>
  <c r="J87" i="1" s="1"/>
  <c r="H94" i="1"/>
  <c r="H102" i="1"/>
  <c r="H110" i="1"/>
  <c r="H118" i="1"/>
  <c r="H126" i="1"/>
  <c r="H134" i="1"/>
  <c r="H142" i="1"/>
  <c r="H150" i="1"/>
  <c r="J151" i="1" s="1"/>
  <c r="H158" i="1"/>
  <c r="H166" i="1"/>
  <c r="H174" i="1"/>
  <c r="H182" i="1"/>
  <c r="H190" i="1"/>
  <c r="H198" i="1"/>
  <c r="H206" i="1"/>
  <c r="H214" i="1"/>
  <c r="J214" i="1" s="1"/>
  <c r="H222" i="1"/>
  <c r="H230" i="1"/>
  <c r="H238" i="1"/>
  <c r="H246" i="1"/>
  <c r="H254" i="1"/>
  <c r="H262" i="1"/>
  <c r="H270" i="1"/>
  <c r="H278" i="1"/>
  <c r="J279" i="1" s="1"/>
  <c r="H286" i="1"/>
  <c r="H294" i="1"/>
  <c r="H302" i="1"/>
  <c r="H310" i="1"/>
  <c r="H318" i="1"/>
  <c r="H326" i="1"/>
  <c r="H334" i="1"/>
  <c r="H342" i="1"/>
  <c r="J342" i="1" s="1"/>
  <c r="H350" i="1"/>
  <c r="H358" i="1"/>
  <c r="H366" i="1"/>
  <c r="H374" i="1"/>
  <c r="H382" i="1"/>
  <c r="H390" i="1"/>
  <c r="H398" i="1"/>
  <c r="H406" i="1"/>
  <c r="J406" i="1" s="1"/>
  <c r="H414" i="1"/>
  <c r="H422" i="1"/>
  <c r="H430" i="1"/>
  <c r="H438" i="1"/>
  <c r="H446" i="1"/>
  <c r="H454" i="1"/>
  <c r="H462" i="1"/>
  <c r="H470" i="1"/>
  <c r="J470" i="1" s="1"/>
  <c r="H478" i="1"/>
  <c r="H486" i="1"/>
  <c r="H494" i="1"/>
  <c r="H502" i="1"/>
  <c r="H510" i="1"/>
  <c r="H518" i="1"/>
  <c r="H526" i="1"/>
  <c r="H534" i="1"/>
  <c r="J534" i="1" s="1"/>
  <c r="H542" i="1"/>
  <c r="H550" i="1"/>
  <c r="H558" i="1"/>
  <c r="H566" i="1"/>
  <c r="H574" i="1"/>
  <c r="H582" i="1"/>
  <c r="H7" i="1"/>
  <c r="H15" i="1"/>
  <c r="J16" i="1" s="1"/>
  <c r="H23" i="1"/>
  <c r="H31" i="1"/>
  <c r="H39" i="1"/>
  <c r="H47" i="1"/>
  <c r="H55" i="1"/>
  <c r="H63" i="1"/>
  <c r="H71" i="1"/>
  <c r="H79" i="1"/>
  <c r="J79" i="1" s="1"/>
  <c r="H87" i="1"/>
  <c r="H95" i="1"/>
  <c r="H103" i="1"/>
  <c r="H111" i="1"/>
  <c r="H119" i="1"/>
  <c r="H127" i="1"/>
  <c r="H135" i="1"/>
  <c r="H143" i="1"/>
  <c r="J144" i="1" s="1"/>
  <c r="H151" i="1"/>
  <c r="H159" i="1"/>
  <c r="H167" i="1"/>
  <c r="H175" i="1"/>
  <c r="H183" i="1"/>
  <c r="H191" i="1"/>
  <c r="H199" i="1"/>
  <c r="H207" i="1"/>
  <c r="J208" i="1" s="1"/>
  <c r="H215" i="1"/>
  <c r="H223" i="1"/>
  <c r="H231" i="1"/>
  <c r="H239" i="1"/>
  <c r="H247" i="1"/>
  <c r="H255" i="1"/>
  <c r="H263" i="1"/>
  <c r="H271" i="1"/>
  <c r="J271" i="1" s="1"/>
  <c r="H279" i="1"/>
  <c r="H287" i="1"/>
  <c r="H295" i="1"/>
  <c r="H303" i="1"/>
  <c r="H311" i="1"/>
  <c r="H319" i="1"/>
  <c r="H327" i="1"/>
  <c r="H335" i="1"/>
  <c r="J336" i="1" s="1"/>
  <c r="H343" i="1"/>
  <c r="H351" i="1"/>
  <c r="H359" i="1"/>
  <c r="H367" i="1"/>
  <c r="H375" i="1"/>
  <c r="H383" i="1"/>
  <c r="H391" i="1"/>
  <c r="H399" i="1"/>
  <c r="J399" i="1" s="1"/>
  <c r="H407" i="1"/>
  <c r="H415" i="1"/>
  <c r="H423" i="1"/>
  <c r="H431" i="1"/>
  <c r="H439" i="1"/>
  <c r="H447" i="1"/>
  <c r="H455" i="1"/>
  <c r="H463" i="1"/>
  <c r="J464" i="1" s="1"/>
  <c r="H471" i="1"/>
  <c r="H479" i="1"/>
  <c r="H487" i="1"/>
  <c r="H495" i="1"/>
  <c r="H503" i="1"/>
  <c r="H511" i="1"/>
  <c r="H519" i="1"/>
  <c r="H527" i="1"/>
  <c r="J527" i="1" s="1"/>
  <c r="H535" i="1"/>
  <c r="H543" i="1"/>
  <c r="H551" i="1"/>
  <c r="H559" i="1"/>
  <c r="H567" i="1"/>
  <c r="H575" i="1"/>
  <c r="H583" i="1"/>
  <c r="H591" i="1"/>
  <c r="J592" i="1" s="1"/>
  <c r="H8" i="1"/>
  <c r="H16" i="1"/>
  <c r="H24" i="1"/>
  <c r="H32" i="1"/>
  <c r="H40" i="1"/>
  <c r="H48" i="1"/>
  <c r="H56" i="1"/>
  <c r="H64" i="1"/>
  <c r="J64" i="1" s="1"/>
  <c r="H72" i="1"/>
  <c r="H80" i="1"/>
  <c r="H88" i="1"/>
  <c r="H96" i="1"/>
  <c r="H104" i="1"/>
  <c r="H112" i="1"/>
  <c r="H120" i="1"/>
  <c r="H128" i="1"/>
  <c r="J128" i="1" s="1"/>
  <c r="H136" i="1"/>
  <c r="H144" i="1"/>
  <c r="H152" i="1"/>
  <c r="H160" i="1"/>
  <c r="H168" i="1"/>
  <c r="H176" i="1"/>
  <c r="H184" i="1"/>
  <c r="H192" i="1"/>
  <c r="J192" i="1" s="1"/>
  <c r="H200" i="1"/>
  <c r="H208" i="1"/>
  <c r="H216" i="1"/>
  <c r="H224" i="1"/>
  <c r="H232" i="1"/>
  <c r="H240" i="1"/>
  <c r="H248" i="1"/>
  <c r="H256" i="1"/>
  <c r="J257" i="1" s="1"/>
  <c r="H264" i="1"/>
  <c r="H272" i="1"/>
  <c r="H280" i="1"/>
  <c r="H288" i="1"/>
  <c r="H296" i="1"/>
  <c r="H304" i="1"/>
  <c r="H312" i="1"/>
  <c r="H320" i="1"/>
  <c r="J320" i="1" s="1"/>
  <c r="H328" i="1"/>
  <c r="H336" i="1"/>
  <c r="H344" i="1"/>
  <c r="H352" i="1"/>
  <c r="H360" i="1"/>
  <c r="H368" i="1"/>
  <c r="H376" i="1"/>
  <c r="H384" i="1"/>
  <c r="J385" i="1" s="1"/>
  <c r="H392" i="1"/>
  <c r="H400" i="1"/>
  <c r="H408" i="1"/>
  <c r="H416" i="1"/>
  <c r="H424" i="1"/>
  <c r="H432" i="1"/>
  <c r="H440" i="1"/>
  <c r="H448" i="1"/>
  <c r="J449" i="1" s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J577" i="1" s="1"/>
  <c r="H584" i="1"/>
  <c r="H592" i="1"/>
  <c r="H9" i="1"/>
  <c r="H17" i="1"/>
  <c r="H25" i="1"/>
  <c r="H33" i="1"/>
  <c r="H41" i="1"/>
  <c r="H49" i="1"/>
  <c r="J49" i="1" s="1"/>
  <c r="H57" i="1"/>
  <c r="H65" i="1"/>
  <c r="H73" i="1"/>
  <c r="H81" i="1"/>
  <c r="H89" i="1"/>
  <c r="H97" i="1"/>
  <c r="H105" i="1"/>
  <c r="H113" i="1"/>
  <c r="J113" i="1" s="1"/>
  <c r="H121" i="1"/>
  <c r="H129" i="1"/>
  <c r="H137" i="1"/>
  <c r="H145" i="1"/>
  <c r="H153" i="1"/>
  <c r="H161" i="1"/>
  <c r="H169" i="1"/>
  <c r="H177" i="1"/>
  <c r="J177" i="1" s="1"/>
  <c r="H185" i="1"/>
  <c r="H193" i="1"/>
  <c r="H201" i="1"/>
  <c r="H209" i="1"/>
  <c r="H217" i="1"/>
  <c r="H225" i="1"/>
  <c r="H233" i="1"/>
  <c r="H241" i="1"/>
  <c r="J241" i="1" s="1"/>
  <c r="H249" i="1"/>
  <c r="H257" i="1"/>
  <c r="H265" i="1"/>
  <c r="H273" i="1"/>
  <c r="H281" i="1"/>
  <c r="H289" i="1"/>
  <c r="H297" i="1"/>
  <c r="H305" i="1"/>
  <c r="J306" i="1" s="1"/>
  <c r="H313" i="1"/>
  <c r="H321" i="1"/>
  <c r="H329" i="1"/>
  <c r="H337" i="1"/>
  <c r="H345" i="1"/>
  <c r="H353" i="1"/>
  <c r="H361" i="1"/>
  <c r="H369" i="1"/>
  <c r="J369" i="1" s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J497" i="1" s="1"/>
  <c r="H505" i="1"/>
  <c r="H513" i="1"/>
  <c r="H521" i="1"/>
  <c r="H529" i="1"/>
  <c r="H537" i="1"/>
  <c r="H545" i="1"/>
  <c r="H553" i="1"/>
  <c r="H561" i="1"/>
  <c r="J561" i="1" s="1"/>
  <c r="H569" i="1"/>
  <c r="H577" i="1"/>
  <c r="H585" i="1"/>
  <c r="H593" i="1"/>
  <c r="H601" i="1"/>
  <c r="H609" i="1"/>
  <c r="H617" i="1"/>
  <c r="H625" i="1"/>
  <c r="J626" i="1" s="1"/>
  <c r="H633" i="1"/>
  <c r="H641" i="1"/>
  <c r="H649" i="1"/>
  <c r="H657" i="1"/>
  <c r="H665" i="1"/>
  <c r="H673" i="1"/>
  <c r="H681" i="1"/>
  <c r="H10" i="1"/>
  <c r="J10" i="1" s="1"/>
  <c r="H74" i="1"/>
  <c r="H138" i="1"/>
  <c r="H202" i="1"/>
  <c r="H266" i="1"/>
  <c r="H330" i="1"/>
  <c r="H394" i="1"/>
  <c r="H458" i="1"/>
  <c r="H522" i="1"/>
  <c r="J523" i="1" s="1"/>
  <c r="H586" i="1"/>
  <c r="H599" i="1"/>
  <c r="H608" i="1"/>
  <c r="H618" i="1"/>
  <c r="H627" i="1"/>
  <c r="H636" i="1"/>
  <c r="J637" i="1" s="1"/>
  <c r="H645" i="1"/>
  <c r="H654" i="1"/>
  <c r="J655" i="1" s="1"/>
  <c r="H663" i="1"/>
  <c r="H672" i="1"/>
  <c r="H682" i="1"/>
  <c r="H690" i="1"/>
  <c r="H698" i="1"/>
  <c r="H706" i="1"/>
  <c r="H714" i="1"/>
  <c r="H722" i="1"/>
  <c r="J723" i="1" s="1"/>
  <c r="H730" i="1"/>
  <c r="H738" i="1"/>
  <c r="H746" i="1"/>
  <c r="H754" i="1"/>
  <c r="H762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H18" i="1"/>
  <c r="H82" i="1"/>
  <c r="H146" i="1"/>
  <c r="H210" i="1"/>
  <c r="J211" i="1" s="1"/>
  <c r="H274" i="1"/>
  <c r="H338" i="1"/>
  <c r="H402" i="1"/>
  <c r="H466" i="1"/>
  <c r="H530" i="1"/>
  <c r="H588" i="1"/>
  <c r="H600" i="1"/>
  <c r="H610" i="1"/>
  <c r="J610" i="1" s="1"/>
  <c r="H619" i="1"/>
  <c r="H628" i="1"/>
  <c r="H637" i="1"/>
  <c r="H646" i="1"/>
  <c r="H655" i="1"/>
  <c r="H664" i="1"/>
  <c r="H674" i="1"/>
  <c r="H683" i="1"/>
  <c r="J683" i="1" s="1"/>
  <c r="H691" i="1"/>
  <c r="H699" i="1"/>
  <c r="H707" i="1"/>
  <c r="H715" i="1"/>
  <c r="H723" i="1"/>
  <c r="H731" i="1"/>
  <c r="H739" i="1"/>
  <c r="H747" i="1"/>
  <c r="J748" i="1" s="1"/>
  <c r="H755" i="1"/>
  <c r="H763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H26" i="1"/>
  <c r="H90" i="1"/>
  <c r="H154" i="1"/>
  <c r="H218" i="1"/>
  <c r="H282" i="1"/>
  <c r="H346" i="1"/>
  <c r="H410" i="1"/>
  <c r="J411" i="1" s="1"/>
  <c r="H474" i="1"/>
  <c r="H538" i="1"/>
  <c r="H590" i="1"/>
  <c r="H602" i="1"/>
  <c r="H611" i="1"/>
  <c r="H620" i="1"/>
  <c r="H629" i="1"/>
  <c r="H638" i="1"/>
  <c r="J638" i="1" s="1"/>
  <c r="H647" i="1"/>
  <c r="J648" i="1" s="1"/>
  <c r="H656" i="1"/>
  <c r="H666" i="1"/>
  <c r="H675" i="1"/>
  <c r="H684" i="1"/>
  <c r="H692" i="1"/>
  <c r="H700" i="1"/>
  <c r="H708" i="1"/>
  <c r="J709" i="1" s="1"/>
  <c r="H716" i="1"/>
  <c r="H724" i="1"/>
  <c r="H732" i="1"/>
  <c r="H740" i="1"/>
  <c r="H748" i="1"/>
  <c r="H756" i="1"/>
  <c r="H76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H34" i="1"/>
  <c r="J35" i="1" s="1"/>
  <c r="H98" i="1"/>
  <c r="H162" i="1"/>
  <c r="H226" i="1"/>
  <c r="H290" i="1"/>
  <c r="H354" i="1"/>
  <c r="J355" i="1" s="1"/>
  <c r="H418" i="1"/>
  <c r="H482" i="1"/>
  <c r="H546" i="1"/>
  <c r="H594" i="1"/>
  <c r="H603" i="1"/>
  <c r="H612" i="1"/>
  <c r="H621" i="1"/>
  <c r="H630" i="1"/>
  <c r="H639" i="1"/>
  <c r="H648" i="1"/>
  <c r="H658" i="1"/>
  <c r="J659" i="1" s="1"/>
  <c r="H667" i="1"/>
  <c r="H676" i="1"/>
  <c r="H685" i="1"/>
  <c r="H693" i="1"/>
  <c r="H701" i="1"/>
  <c r="H709" i="1"/>
  <c r="H717" i="1"/>
  <c r="H725" i="1"/>
  <c r="J725" i="1" s="1"/>
  <c r="H733" i="1"/>
  <c r="H741" i="1"/>
  <c r="H749" i="1"/>
  <c r="H757" i="1"/>
  <c r="H765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H42" i="1"/>
  <c r="H106" i="1"/>
  <c r="H170" i="1"/>
  <c r="H234" i="1"/>
  <c r="H298" i="1"/>
  <c r="H362" i="1"/>
  <c r="H426" i="1"/>
  <c r="H490" i="1"/>
  <c r="J491" i="1" s="1"/>
  <c r="H554" i="1"/>
  <c r="H595" i="1"/>
  <c r="H604" i="1"/>
  <c r="H613" i="1"/>
  <c r="H622" i="1"/>
  <c r="H631" i="1"/>
  <c r="H640" i="1"/>
  <c r="H650" i="1"/>
  <c r="J651" i="1" s="1"/>
  <c r="H659" i="1"/>
  <c r="H668" i="1"/>
  <c r="H677" i="1"/>
  <c r="H686" i="1"/>
  <c r="H694" i="1"/>
  <c r="H702" i="1"/>
  <c r="H710" i="1"/>
  <c r="H718" i="1"/>
  <c r="J719" i="1" s="1"/>
  <c r="H726" i="1"/>
  <c r="H734" i="1"/>
  <c r="H742" i="1"/>
  <c r="H750" i="1"/>
  <c r="H758" i="1"/>
  <c r="H76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H50" i="1"/>
  <c r="H114" i="1"/>
  <c r="H178" i="1"/>
  <c r="H242" i="1"/>
  <c r="J242" i="1" s="1"/>
  <c r="H306" i="1"/>
  <c r="H370" i="1"/>
  <c r="H434" i="1"/>
  <c r="H498" i="1"/>
  <c r="H562" i="1"/>
  <c r="H596" i="1"/>
  <c r="H605" i="1"/>
  <c r="H614" i="1"/>
  <c r="J614" i="1" s="1"/>
  <c r="H623" i="1"/>
  <c r="H632" i="1"/>
  <c r="H642" i="1"/>
  <c r="H651" i="1"/>
  <c r="H660" i="1"/>
  <c r="H669" i="1"/>
  <c r="H678" i="1"/>
  <c r="H687" i="1"/>
  <c r="J688" i="1" s="1"/>
  <c r="H695" i="1"/>
  <c r="H703" i="1"/>
  <c r="H711" i="1"/>
  <c r="H719" i="1"/>
  <c r="H727" i="1"/>
  <c r="J728" i="1" s="1"/>
  <c r="H735" i="1"/>
  <c r="H743" i="1"/>
  <c r="H751" i="1"/>
  <c r="J752" i="1" s="1"/>
  <c r="H759" i="1"/>
  <c r="H76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H58" i="1"/>
  <c r="H122" i="1"/>
  <c r="H186" i="1"/>
  <c r="H250" i="1"/>
  <c r="H314" i="1"/>
  <c r="H378" i="1"/>
  <c r="H442" i="1"/>
  <c r="J442" i="1" s="1"/>
  <c r="H506" i="1"/>
  <c r="H570" i="1"/>
  <c r="H597" i="1"/>
  <c r="H606" i="1"/>
  <c r="H615" i="1"/>
  <c r="H624" i="1"/>
  <c r="H634" i="1"/>
  <c r="H643" i="1"/>
  <c r="H652" i="1"/>
  <c r="H661" i="1"/>
  <c r="H670" i="1"/>
  <c r="H679" i="1"/>
  <c r="H688" i="1"/>
  <c r="H696" i="1"/>
  <c r="H704" i="1"/>
  <c r="H712" i="1"/>
  <c r="J712" i="1" s="1"/>
  <c r="H720" i="1"/>
  <c r="H728" i="1"/>
  <c r="H736" i="1"/>
  <c r="H744" i="1"/>
  <c r="H752" i="1"/>
  <c r="H760" i="1"/>
  <c r="H768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769" i="1"/>
  <c r="I745" i="1"/>
  <c r="I737" i="1"/>
  <c r="I729" i="1"/>
  <c r="I721" i="1"/>
  <c r="I713" i="1"/>
  <c r="I705" i="1"/>
  <c r="I697" i="1"/>
  <c r="I689" i="1"/>
  <c r="I681" i="1"/>
  <c r="I665" i="1"/>
  <c r="I657" i="1"/>
  <c r="I649" i="1"/>
  <c r="I641" i="1"/>
  <c r="I633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0" i="1"/>
  <c r="I430" i="1"/>
  <c r="I420" i="1"/>
  <c r="I408" i="1"/>
  <c r="I396" i="1"/>
  <c r="I383" i="1"/>
  <c r="I338" i="1"/>
  <c r="I274" i="1"/>
  <c r="I210" i="1"/>
  <c r="I146" i="1"/>
  <c r="I82" i="1"/>
  <c r="I18" i="1"/>
  <c r="H721" i="1"/>
  <c r="H653" i="1"/>
  <c r="J653" i="1" s="1"/>
  <c r="H514" i="1"/>
  <c r="J514" i="1" s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39" i="1"/>
  <c r="I429" i="1"/>
  <c r="I418" i="1"/>
  <c r="I407" i="1"/>
  <c r="I394" i="1"/>
  <c r="I380" i="1"/>
  <c r="I330" i="1"/>
  <c r="I266" i="1"/>
  <c r="I202" i="1"/>
  <c r="I138" i="1"/>
  <c r="I74" i="1"/>
  <c r="I10" i="1"/>
  <c r="H713" i="1"/>
  <c r="H644" i="1"/>
  <c r="J645" i="1" s="1"/>
  <c r="H450" i="1"/>
  <c r="I673" i="1"/>
  <c r="S9" i="1"/>
  <c r="T12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8" i="1"/>
  <c r="I428" i="1"/>
  <c r="I416" i="1"/>
  <c r="I405" i="1"/>
  <c r="I392" i="1"/>
  <c r="I378" i="1"/>
  <c r="I322" i="1"/>
  <c r="I258" i="1"/>
  <c r="I194" i="1"/>
  <c r="I130" i="1"/>
  <c r="I66" i="1"/>
  <c r="H769" i="1"/>
  <c r="H705" i="1"/>
  <c r="H635" i="1"/>
  <c r="H386" i="1"/>
  <c r="S8" i="1"/>
  <c r="I617" i="1"/>
  <c r="S11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7" i="1"/>
  <c r="I426" i="1"/>
  <c r="I415" i="1"/>
  <c r="I404" i="1"/>
  <c r="I391" i="1"/>
  <c r="I375" i="1"/>
  <c r="I314" i="1"/>
  <c r="I250" i="1"/>
  <c r="I186" i="1"/>
  <c r="I122" i="1"/>
  <c r="I58" i="1"/>
  <c r="H761" i="1"/>
  <c r="H697" i="1"/>
  <c r="H626" i="1"/>
  <c r="H322" i="1"/>
  <c r="I761" i="1"/>
  <c r="I625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6" i="1"/>
  <c r="I424" i="1"/>
  <c r="I414" i="1"/>
  <c r="I402" i="1"/>
  <c r="I389" i="1"/>
  <c r="I370" i="1"/>
  <c r="I306" i="1"/>
  <c r="I242" i="1"/>
  <c r="I178" i="1"/>
  <c r="I114" i="1"/>
  <c r="I50" i="1"/>
  <c r="H753" i="1"/>
  <c r="H689" i="1"/>
  <c r="H616" i="1"/>
  <c r="J617" i="1" s="1"/>
  <c r="H258" i="1"/>
  <c r="J589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4" i="1"/>
  <c r="I423" i="1"/>
  <c r="I413" i="1"/>
  <c r="I400" i="1"/>
  <c r="I388" i="1"/>
  <c r="I362" i="1"/>
  <c r="I298" i="1"/>
  <c r="I234" i="1"/>
  <c r="I170" i="1"/>
  <c r="I106" i="1"/>
  <c r="I42" i="1"/>
  <c r="H745" i="1"/>
  <c r="H680" i="1"/>
  <c r="J680" i="1" s="1"/>
  <c r="H607" i="1"/>
  <c r="H194" i="1"/>
  <c r="J195" i="1" s="1"/>
  <c r="I753" i="1"/>
  <c r="H2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2" i="1"/>
  <c r="I422" i="1"/>
  <c r="I412" i="1"/>
  <c r="I399" i="1"/>
  <c r="I386" i="1"/>
  <c r="I354" i="1"/>
  <c r="I290" i="1"/>
  <c r="I226" i="1"/>
  <c r="I162" i="1"/>
  <c r="I98" i="1"/>
  <c r="I34" i="1"/>
  <c r="H737" i="1"/>
  <c r="H671" i="1"/>
  <c r="H598" i="1"/>
  <c r="H130" i="1"/>
  <c r="T14" i="1"/>
  <c r="T8" i="1"/>
  <c r="I2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1" i="1"/>
  <c r="I421" i="1"/>
  <c r="I410" i="1"/>
  <c r="I397" i="1"/>
  <c r="I384" i="1"/>
  <c r="I346" i="1"/>
  <c r="I282" i="1"/>
  <c r="I218" i="1"/>
  <c r="I154" i="1"/>
  <c r="I90" i="1"/>
  <c r="I26" i="1"/>
  <c r="H729" i="1"/>
  <c r="H662" i="1"/>
  <c r="J663" i="1" s="1"/>
  <c r="H578" i="1"/>
  <c r="H66" i="1"/>
  <c r="J67" i="1" s="1"/>
  <c r="J532" i="1"/>
  <c r="J372" i="1"/>
  <c r="J286" i="1"/>
  <c r="J704" i="1"/>
  <c r="J686" i="1"/>
  <c r="J43" i="1"/>
  <c r="J171" i="1"/>
  <c r="J363" i="1"/>
  <c r="J395" i="1"/>
  <c r="J69" i="1"/>
  <c r="J100" i="1"/>
  <c r="J133" i="1"/>
  <c r="J149" i="1"/>
  <c r="J54" i="1"/>
  <c r="J117" i="1"/>
  <c r="J182" i="1"/>
  <c r="J71" i="1"/>
  <c r="J183" i="1"/>
  <c r="J32" i="1"/>
  <c r="J96" i="1"/>
  <c r="J8" i="1"/>
  <c r="J33" i="1"/>
  <c r="J161" i="1"/>
  <c r="J9" i="1"/>
  <c r="J26" i="1"/>
  <c r="J90" i="1"/>
  <c r="J153" i="1"/>
  <c r="J217" i="1"/>
  <c r="J234" i="1"/>
  <c r="J250" i="1"/>
  <c r="J265" i="1"/>
  <c r="J282" i="1"/>
  <c r="J345" i="1"/>
  <c r="J537" i="1"/>
  <c r="J553" i="1"/>
  <c r="J601" i="1"/>
  <c r="J665" i="1"/>
  <c r="J729" i="1"/>
  <c r="J769" i="1"/>
  <c r="J739" i="1"/>
  <c r="J731" i="1"/>
  <c r="J702" i="1"/>
  <c r="J667" i="1"/>
  <c r="J629" i="1"/>
  <c r="J620" i="1"/>
  <c r="J574" i="1"/>
  <c r="J520" i="1"/>
  <c r="J511" i="1"/>
  <c r="J465" i="1"/>
  <c r="J447" i="1"/>
  <c r="J401" i="1"/>
  <c r="J284" i="1"/>
  <c r="J163" i="1"/>
  <c r="J91" i="1"/>
  <c r="J203" i="1"/>
  <c r="J160" i="1"/>
  <c r="J127" i="1"/>
  <c r="J19" i="1"/>
  <c r="J590" i="1"/>
  <c r="J555" i="1"/>
  <c r="J517" i="1"/>
  <c r="J499" i="1"/>
  <c r="J367" i="1"/>
  <c r="J280" i="1"/>
  <c r="J238" i="1"/>
  <c r="J344" i="1"/>
  <c r="J311" i="1"/>
  <c r="J291" i="1"/>
  <c r="J270" i="1"/>
  <c r="J224" i="1"/>
  <c r="J184" i="1"/>
  <c r="J179" i="1"/>
  <c r="J115" i="1"/>
  <c r="J255" i="1"/>
  <c r="J245" i="1"/>
  <c r="J111" i="1"/>
  <c r="J552" i="1"/>
  <c r="J232" i="1"/>
  <c r="G749" i="1"/>
  <c r="J749" i="1" s="1"/>
  <c r="G621" i="1"/>
  <c r="G493" i="1"/>
  <c r="G429" i="1"/>
  <c r="G677" i="1"/>
  <c r="G421" i="1"/>
  <c r="G733" i="1"/>
  <c r="G477" i="1"/>
  <c r="G413" i="1"/>
  <c r="G373" i="1"/>
  <c r="G349" i="1"/>
  <c r="G341" i="1"/>
  <c r="G317" i="1"/>
  <c r="G309" i="1"/>
  <c r="G285" i="1"/>
  <c r="G277" i="1"/>
  <c r="G253" i="1"/>
  <c r="G245" i="1"/>
  <c r="G229" i="1"/>
  <c r="G221" i="1"/>
  <c r="G213" i="1"/>
  <c r="G197" i="1"/>
  <c r="J197" i="1" s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J94" i="1" s="1"/>
  <c r="G85" i="1"/>
  <c r="G77" i="1"/>
  <c r="G69" i="1"/>
  <c r="G61" i="1"/>
  <c r="G53" i="1"/>
  <c r="J53" i="1" s="1"/>
  <c r="G45" i="1"/>
  <c r="G37" i="1"/>
  <c r="G29" i="1"/>
  <c r="G21" i="1"/>
  <c r="G13" i="1"/>
  <c r="G5" i="1"/>
  <c r="G725" i="1"/>
  <c r="G661" i="1"/>
  <c r="G597" i="1"/>
  <c r="G533" i="1"/>
  <c r="G469" i="1"/>
  <c r="G405" i="1"/>
  <c r="G653" i="1"/>
  <c r="G381" i="1"/>
  <c r="G709" i="1"/>
  <c r="G453" i="1"/>
  <c r="G445" i="1"/>
  <c r="G769" i="1"/>
  <c r="G761" i="1"/>
  <c r="G753" i="1"/>
  <c r="G745" i="1"/>
  <c r="G737" i="1"/>
  <c r="G721" i="1"/>
  <c r="G713" i="1"/>
  <c r="G705" i="1"/>
  <c r="G697" i="1"/>
  <c r="G689" i="1"/>
  <c r="G681" i="1"/>
  <c r="G673" i="1"/>
  <c r="G665" i="1"/>
  <c r="G657" i="1"/>
  <c r="G649" i="1"/>
  <c r="G593" i="1"/>
  <c r="G757" i="1"/>
  <c r="J758" i="1" s="1"/>
  <c r="G693" i="1"/>
  <c r="G629" i="1"/>
  <c r="G565" i="1"/>
  <c r="G501" i="1"/>
  <c r="G437" i="1"/>
  <c r="G370" i="1"/>
  <c r="G345" i="1"/>
  <c r="G305" i="1"/>
  <c r="G281" i="1"/>
  <c r="G249" i="1"/>
  <c r="G217" i="1"/>
  <c r="G185" i="1"/>
  <c r="G153" i="1"/>
  <c r="G121" i="1"/>
  <c r="J121" i="1" s="1"/>
  <c r="G89" i="1"/>
  <c r="G57" i="1"/>
  <c r="G369" i="1"/>
  <c r="G377" i="1"/>
  <c r="G353" i="1"/>
  <c r="G297" i="1"/>
  <c r="G3" i="1"/>
  <c r="J3" i="1" s="1"/>
  <c r="G337" i="1"/>
  <c r="G265" i="1"/>
  <c r="G201" i="1"/>
  <c r="G169" i="1"/>
  <c r="G137" i="1"/>
  <c r="G73" i="1"/>
  <c r="G41" i="1"/>
  <c r="G9" i="1"/>
  <c r="G330" i="1"/>
  <c r="J331" i="1" s="1"/>
  <c r="G306" i="1"/>
  <c r="G298" i="1"/>
  <c r="G266" i="1"/>
  <c r="G234" i="1"/>
  <c r="G226" i="1"/>
  <c r="G194" i="1"/>
  <c r="G162" i="1"/>
  <c r="G154" i="1"/>
  <c r="J155" i="1" s="1"/>
  <c r="G90" i="1"/>
  <c r="G82" i="1"/>
  <c r="G66" i="1"/>
  <c r="G50" i="1"/>
  <c r="G10" i="1"/>
  <c r="G762" i="1"/>
  <c r="G746" i="1"/>
  <c r="G618" i="1"/>
  <c r="G602" i="1"/>
  <c r="G594" i="1"/>
  <c r="G546" i="1"/>
  <c r="G530" i="1"/>
  <c r="G522" i="1"/>
  <c r="G474" i="1"/>
  <c r="G450" i="1"/>
  <c r="G442" i="1"/>
  <c r="G410" i="1"/>
  <c r="G385" i="1"/>
  <c r="G313" i="1"/>
  <c r="J314" i="1" s="1"/>
  <c r="G633" i="1"/>
  <c r="G625" i="1"/>
  <c r="G617" i="1"/>
  <c r="G609" i="1"/>
  <c r="G601" i="1"/>
  <c r="G585" i="1"/>
  <c r="G577" i="1"/>
  <c r="G569" i="1"/>
  <c r="J569" i="1" s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1" i="1"/>
  <c r="G393" i="1"/>
  <c r="G361" i="1"/>
  <c r="G289" i="1"/>
  <c r="G257" i="1"/>
  <c r="G225" i="1"/>
  <c r="G193" i="1"/>
  <c r="G161" i="1"/>
  <c r="G129" i="1"/>
  <c r="G97" i="1"/>
  <c r="G33" i="1"/>
  <c r="G329" i="1"/>
  <c r="Q13" i="1"/>
  <c r="R13" i="1" s="1"/>
  <c r="Q10" i="1"/>
  <c r="R10" i="1" s="1"/>
  <c r="R4" i="1"/>
  <c r="J755" i="1"/>
  <c r="J699" i="1"/>
  <c r="J539" i="1"/>
  <c r="J467" i="1"/>
  <c r="J635" i="1"/>
  <c r="J587" i="1"/>
  <c r="J675" i="1"/>
  <c r="J579" i="1"/>
  <c r="J515" i="1"/>
  <c r="J563" i="1"/>
  <c r="J691" i="1"/>
  <c r="J627" i="1"/>
  <c r="J483" i="1"/>
  <c r="J70" i="1"/>
  <c r="J318" i="1"/>
  <c r="J389" i="1"/>
  <c r="J267" i="1"/>
  <c r="J603" i="1"/>
  <c r="J715" i="1"/>
  <c r="J349" i="1"/>
  <c r="J299" i="1"/>
  <c r="J459" i="1"/>
  <c r="J435" i="1"/>
  <c r="J427" i="1"/>
  <c r="J419" i="1"/>
  <c r="J403" i="1"/>
  <c r="J387" i="1"/>
  <c r="J347" i="1"/>
  <c r="J339" i="1"/>
  <c r="J323" i="1"/>
  <c r="J283" i="1"/>
  <c r="J275" i="1"/>
  <c r="J259" i="1"/>
  <c r="J219" i="1"/>
  <c r="J147" i="1"/>
  <c r="J139" i="1"/>
  <c r="J131" i="1"/>
  <c r="J107" i="1"/>
  <c r="J99" i="1"/>
  <c r="J75" i="1"/>
  <c r="J27" i="1"/>
  <c r="J745" i="1"/>
  <c r="J478" i="1"/>
  <c r="J448" i="1"/>
  <c r="J353" i="1"/>
  <c r="J24" i="1"/>
  <c r="J763" i="1"/>
  <c r="J531" i="1"/>
  <c r="J707" i="1"/>
  <c r="J488" i="1"/>
  <c r="J595" i="1"/>
  <c r="J505" i="1"/>
  <c r="J593" i="1"/>
  <c r="J164" i="1"/>
  <c r="J227" i="1"/>
  <c r="J142" i="1"/>
  <c r="J451" i="1"/>
  <c r="J754" i="1"/>
  <c r="J721" i="1"/>
  <c r="J578" i="1"/>
  <c r="J558" i="1"/>
  <c r="J504" i="1"/>
  <c r="J424" i="1"/>
  <c r="J310" i="1"/>
  <c r="J126" i="1"/>
  <c r="J633" i="1"/>
  <c r="J475" i="1"/>
  <c r="J409" i="1"/>
  <c r="J632" i="1"/>
  <c r="J482" i="1"/>
  <c r="J472" i="1"/>
  <c r="J654" i="1"/>
  <c r="J585" i="1"/>
  <c r="J521" i="1"/>
  <c r="J112" i="1"/>
  <c r="J394" i="1"/>
  <c r="J371" i="1"/>
  <c r="J83" i="1"/>
  <c r="J736" i="1"/>
  <c r="J640" i="1"/>
  <c r="J381" i="1"/>
  <c r="J350" i="1"/>
  <c r="J309" i="1"/>
  <c r="J289" i="1"/>
  <c r="J248" i="1"/>
  <c r="J168" i="1"/>
  <c r="J619" i="1"/>
  <c r="J744" i="1"/>
  <c r="J542" i="1"/>
  <c r="J469" i="1"/>
  <c r="J408" i="1"/>
  <c r="J390" i="1"/>
  <c r="J328" i="1"/>
  <c r="J228" i="1"/>
  <c r="J157" i="1"/>
  <c r="J733" i="1"/>
  <c r="J540" i="1"/>
  <c r="J456" i="1"/>
  <c r="J397" i="1"/>
  <c r="J326" i="1"/>
  <c r="J264" i="1"/>
  <c r="J206" i="1"/>
  <c r="J72" i="1"/>
  <c r="J720" i="1"/>
  <c r="J334" i="1"/>
  <c r="J276" i="1"/>
  <c r="J254" i="1"/>
  <c r="J134" i="1"/>
  <c r="J40" i="1"/>
  <c r="J568" i="1"/>
  <c r="J413" i="1"/>
  <c r="J352" i="1"/>
  <c r="J292" i="1"/>
  <c r="J221" i="1"/>
  <c r="J213" i="1"/>
  <c r="J78" i="1"/>
  <c r="J600" i="1"/>
  <c r="J581" i="1"/>
  <c r="J536" i="1"/>
  <c r="J508" i="1"/>
  <c r="J438" i="1"/>
  <c r="J420" i="1"/>
  <c r="J366" i="1"/>
  <c r="J340" i="1"/>
  <c r="J304" i="1"/>
  <c r="J296" i="1"/>
  <c r="J288" i="1"/>
  <c r="J261" i="1"/>
  <c r="J244" i="1"/>
  <c r="J174" i="1"/>
  <c r="J148" i="1"/>
  <c r="J120" i="1"/>
  <c r="J93" i="1"/>
  <c r="J84" i="1"/>
  <c r="J48" i="1"/>
  <c r="J6" i="1"/>
  <c r="J676" i="1"/>
  <c r="J768" i="1"/>
  <c r="J544" i="1"/>
  <c r="J526" i="1"/>
  <c r="J480" i="1"/>
  <c r="J454" i="1"/>
  <c r="J437" i="1"/>
  <c r="J392" i="1"/>
  <c r="J374" i="1"/>
  <c r="J357" i="1"/>
  <c r="J269" i="1"/>
  <c r="J190" i="1"/>
  <c r="J110" i="1"/>
  <c r="J56" i="1"/>
  <c r="J38" i="1"/>
  <c r="J30" i="1"/>
  <c r="J14" i="1"/>
  <c r="J494" i="1"/>
  <c r="J405" i="1"/>
  <c r="J760" i="1"/>
  <c r="J656" i="1"/>
  <c r="J608" i="1"/>
  <c r="J461" i="1"/>
  <c r="J453" i="1"/>
  <c r="J382" i="1"/>
  <c r="J302" i="1"/>
  <c r="J216" i="1"/>
  <c r="J198" i="1"/>
  <c r="J189" i="1"/>
  <c r="J180" i="1"/>
  <c r="J81" i="1"/>
  <c r="J29" i="1"/>
  <c r="J489" i="1"/>
  <c r="J212" i="1"/>
  <c r="J61" i="1"/>
  <c r="J308" i="1"/>
  <c r="J205" i="1"/>
  <c r="J672" i="1"/>
  <c r="J477" i="1"/>
  <c r="J416" i="1"/>
  <c r="J240" i="1"/>
  <c r="J222" i="1"/>
  <c r="J152" i="1"/>
  <c r="J125" i="1"/>
  <c r="J116" i="1"/>
  <c r="J88" i="1"/>
  <c r="J62" i="1"/>
  <c r="J533" i="1"/>
  <c r="J47" i="1"/>
  <c r="J253" i="1"/>
  <c r="J753" i="1"/>
  <c r="J524" i="1"/>
  <c r="J445" i="1"/>
  <c r="J622" i="1"/>
  <c r="J584" i="1"/>
  <c r="J566" i="1"/>
  <c r="J440" i="1"/>
  <c r="J432" i="1"/>
  <c r="J414" i="1"/>
  <c r="J360" i="1"/>
  <c r="J333" i="1"/>
  <c r="J325" i="1"/>
  <c r="J317" i="1"/>
  <c r="J246" i="1"/>
  <c r="J158" i="1"/>
  <c r="J141" i="1"/>
  <c r="J104" i="1"/>
  <c r="J86" i="1"/>
  <c r="J77" i="1"/>
  <c r="J356" i="1"/>
  <c r="J560" i="1"/>
  <c r="J559" i="1"/>
  <c r="J136" i="1"/>
  <c r="J135" i="1"/>
  <c r="J562" i="1"/>
  <c r="J743" i="1"/>
  <c r="J711" i="1"/>
  <c r="J679" i="1"/>
  <c r="J631" i="1"/>
  <c r="J599" i="1"/>
  <c r="J766" i="1"/>
  <c r="J646" i="1"/>
  <c r="J649" i="1"/>
  <c r="J606" i="1"/>
  <c r="J496" i="1"/>
  <c r="J495" i="1"/>
  <c r="J200" i="1"/>
  <c r="J199" i="1"/>
  <c r="J767" i="1"/>
  <c r="J735" i="1"/>
  <c r="J703" i="1"/>
  <c r="J671" i="1"/>
  <c r="J575" i="1"/>
  <c r="J543" i="1"/>
  <c r="J487" i="1"/>
  <c r="J455" i="1"/>
  <c r="J742" i="1"/>
  <c r="J710" i="1"/>
  <c r="J678" i="1"/>
  <c r="J757" i="1"/>
  <c r="J741" i="1"/>
  <c r="J693" i="1"/>
  <c r="J669" i="1"/>
  <c r="J621" i="1"/>
  <c r="J605" i="1"/>
  <c r="J597" i="1"/>
  <c r="J565" i="1"/>
  <c r="J501" i="1"/>
  <c r="J734" i="1"/>
  <c r="J538" i="1"/>
  <c r="J727" i="1"/>
  <c r="J695" i="1"/>
  <c r="J647" i="1"/>
  <c r="J607" i="1"/>
  <c r="J551" i="1"/>
  <c r="J431" i="1"/>
  <c r="J694" i="1"/>
  <c r="J662" i="1"/>
  <c r="J630" i="1"/>
  <c r="J598" i="1"/>
  <c r="J765" i="1"/>
  <c r="J717" i="1"/>
  <c r="J701" i="1"/>
  <c r="J685" i="1"/>
  <c r="J764" i="1"/>
  <c r="J756" i="1"/>
  <c r="J660" i="1"/>
  <c r="J636" i="1"/>
  <c r="J596" i="1"/>
  <c r="J588" i="1"/>
  <c r="J580" i="1"/>
  <c r="J492" i="1"/>
  <c r="J484" i="1"/>
  <c r="J476" i="1"/>
  <c r="J452" i="1"/>
  <c r="J324" i="1"/>
  <c r="J260" i="1"/>
  <c r="J196" i="1"/>
  <c r="J463" i="1"/>
  <c r="J738" i="1"/>
  <c r="J714" i="1"/>
  <c r="J690" i="1"/>
  <c r="J674" i="1"/>
  <c r="J474" i="1"/>
  <c r="J458" i="1"/>
  <c r="J426" i="1"/>
  <c r="J402" i="1"/>
  <c r="J378" i="1"/>
  <c r="J338" i="1"/>
  <c r="J170" i="1"/>
  <c r="J146" i="1"/>
  <c r="J74" i="1"/>
  <c r="J583" i="1"/>
  <c r="J307" i="1"/>
  <c r="J706" i="1"/>
  <c r="J682" i="1"/>
  <c r="J642" i="1"/>
  <c r="J618" i="1"/>
  <c r="J530" i="1"/>
  <c r="J466" i="1"/>
  <c r="J450" i="1"/>
  <c r="J386" i="1"/>
  <c r="J362" i="1"/>
  <c r="J154" i="1"/>
  <c r="J138" i="1"/>
  <c r="J106" i="1"/>
  <c r="J58" i="1"/>
  <c r="J42" i="1"/>
  <c r="J762" i="1"/>
  <c r="J670" i="1"/>
  <c r="J761" i="1"/>
  <c r="J737" i="1"/>
  <c r="J705" i="1"/>
  <c r="J689" i="1"/>
  <c r="J673" i="1"/>
  <c r="J657" i="1"/>
  <c r="J641" i="1"/>
  <c r="J609" i="1"/>
  <c r="J529" i="1"/>
  <c r="J441" i="1"/>
  <c r="J249" i="1"/>
  <c r="J209" i="1"/>
  <c r="J759" i="1"/>
  <c r="J623" i="1"/>
  <c r="J567" i="1"/>
  <c r="J510" i="1"/>
  <c r="J377" i="1"/>
  <c r="J337" i="1"/>
  <c r="J290" i="1"/>
  <c r="J258" i="1"/>
  <c r="J226" i="1"/>
  <c r="J194" i="1"/>
  <c r="J162" i="1"/>
  <c r="J130" i="1"/>
  <c r="J98" i="1"/>
  <c r="J313" i="1"/>
  <c r="J273" i="1"/>
  <c r="J274" i="1"/>
  <c r="J132" i="1"/>
  <c r="J570" i="1"/>
  <c r="J554" i="1"/>
  <c r="J354" i="1"/>
  <c r="J322" i="1"/>
  <c r="J545" i="1"/>
  <c r="J457" i="1"/>
  <c r="J425" i="1"/>
  <c r="J417" i="1"/>
  <c r="J393" i="1"/>
  <c r="J361" i="1"/>
  <c r="J329" i="1"/>
  <c r="J297" i="1"/>
  <c r="J233" i="1"/>
  <c r="J201" i="1"/>
  <c r="J169" i="1"/>
  <c r="J137" i="1"/>
  <c r="J105" i="1"/>
  <c r="J73" i="1"/>
  <c r="J57" i="1"/>
  <c r="J41" i="1"/>
  <c r="J17" i="1"/>
  <c r="J176" i="1"/>
  <c r="J80" i="1"/>
  <c r="J750" i="1"/>
  <c r="J698" i="1"/>
  <c r="J677" i="1"/>
  <c r="J634" i="1"/>
  <c r="J613" i="1"/>
  <c r="J548" i="1"/>
  <c r="J503" i="1"/>
  <c r="J473" i="1"/>
  <c r="J388" i="1"/>
  <c r="J266" i="1"/>
  <c r="J185" i="1"/>
  <c r="J145" i="1"/>
  <c r="J122" i="1"/>
  <c r="J82" i="1"/>
  <c r="J479" i="1"/>
  <c r="J439" i="1"/>
  <c r="J423" i="1"/>
  <c r="J415" i="1"/>
  <c r="J391" i="1"/>
  <c r="J383" i="1"/>
  <c r="J375" i="1"/>
  <c r="J359" i="1"/>
  <c r="J351" i="1"/>
  <c r="J327" i="1"/>
  <c r="J319" i="1"/>
  <c r="J303" i="1"/>
  <c r="J295" i="1"/>
  <c r="J287" i="1"/>
  <c r="J263" i="1"/>
  <c r="J247" i="1"/>
  <c r="J239" i="1"/>
  <c r="J231" i="1"/>
  <c r="J223" i="1"/>
  <c r="J207" i="1"/>
  <c r="J191" i="1"/>
  <c r="J175" i="1"/>
  <c r="J167" i="1"/>
  <c r="J119" i="1"/>
  <c r="J103" i="1"/>
  <c r="J95" i="1"/>
  <c r="J63" i="1"/>
  <c r="J39" i="1"/>
  <c r="J31" i="1"/>
  <c r="J7" i="1"/>
  <c r="J582" i="1"/>
  <c r="J462" i="1"/>
  <c r="J430" i="1"/>
  <c r="J398" i="1"/>
  <c r="J46" i="1"/>
  <c r="J97" i="1"/>
  <c r="J573" i="1"/>
  <c r="J541" i="1"/>
  <c r="J525" i="1"/>
  <c r="J509" i="1"/>
  <c r="J373" i="1"/>
  <c r="J341" i="1"/>
  <c r="J277" i="1"/>
  <c r="J181" i="1"/>
  <c r="J85" i="1"/>
  <c r="J21" i="1"/>
  <c r="J13" i="1"/>
  <c r="J5" i="1"/>
  <c r="J55" i="1"/>
  <c r="J732" i="1"/>
  <c r="J724" i="1"/>
  <c r="J716" i="1"/>
  <c r="J700" i="1"/>
  <c r="J692" i="1"/>
  <c r="J668" i="1"/>
  <c r="J652" i="1"/>
  <c r="J628" i="1"/>
  <c r="J612" i="1"/>
  <c r="J604" i="1"/>
  <c r="J564" i="1"/>
  <c r="J516" i="1"/>
  <c r="J500" i="1"/>
  <c r="J468" i="1"/>
  <c r="J460" i="1"/>
  <c r="J436" i="1"/>
  <c r="J412" i="1"/>
  <c r="J404" i="1"/>
  <c r="J396" i="1"/>
  <c r="J348" i="1"/>
  <c r="J332" i="1"/>
  <c r="J268" i="1"/>
  <c r="J252" i="1"/>
  <c r="J220" i="1"/>
  <c r="J204" i="1"/>
  <c r="J156" i="1"/>
  <c r="J140" i="1"/>
  <c r="J92" i="1"/>
  <c r="J76" i="1"/>
  <c r="J52" i="1"/>
  <c r="J36" i="1"/>
  <c r="J28" i="1"/>
  <c r="J20" i="1"/>
  <c r="J12" i="1"/>
  <c r="J4" i="1"/>
  <c r="J215" i="1" l="1"/>
  <c r="J490" i="1"/>
  <c r="J34" i="1"/>
  <c r="J50" i="1"/>
  <c r="J556" i="1"/>
  <c r="J485" i="1"/>
  <c r="J278" i="1"/>
  <c r="J572" i="1"/>
  <c r="J301" i="1"/>
  <c r="J379" i="1"/>
  <c r="J315" i="1"/>
  <c r="J407" i="1"/>
  <c r="J15" i="1"/>
  <c r="J172" i="1"/>
  <c r="J535" i="1"/>
  <c r="J45" i="1"/>
  <c r="J65" i="1"/>
  <c r="J165" i="1"/>
  <c r="J230" i="1"/>
  <c r="J576" i="1"/>
  <c r="J102" i="1"/>
  <c r="J697" i="1"/>
  <c r="J23" i="1"/>
  <c r="J658" i="1"/>
  <c r="J114" i="1"/>
  <c r="J150" i="1"/>
  <c r="J421" i="1"/>
  <c r="J549" i="1"/>
  <c r="J747" i="1"/>
  <c r="J187" i="1"/>
  <c r="J616" i="1"/>
  <c r="J251" i="1"/>
  <c r="J661" i="1"/>
  <c r="J639" i="1"/>
  <c r="J384" i="1"/>
  <c r="J528" i="1"/>
  <c r="J59" i="1"/>
  <c r="J11" i="1"/>
  <c r="J751" i="1"/>
  <c r="J143" i="1"/>
  <c r="J684" i="1"/>
  <c r="J343" i="1"/>
  <c r="J687" i="1"/>
  <c r="J193" i="1"/>
  <c r="J400" i="1"/>
  <c r="J109" i="1"/>
  <c r="J243" i="1"/>
  <c r="J123" i="1"/>
  <c r="J522" i="1"/>
  <c r="J202" i="1"/>
  <c r="J129" i="1"/>
  <c r="J722" i="1"/>
  <c r="J429" i="1"/>
  <c r="J708" i="1"/>
  <c r="J696" i="1"/>
  <c r="J624" i="1"/>
  <c r="J644" i="1"/>
  <c r="J471" i="1"/>
  <c r="J66" i="1"/>
  <c r="J713" i="1"/>
  <c r="J210" i="1"/>
  <c r="J650" i="1"/>
  <c r="J615" i="1"/>
  <c r="J443" i="1"/>
  <c r="J611" i="1"/>
  <c r="J51" i="1"/>
  <c r="J681" i="1"/>
  <c r="J726" i="1"/>
  <c r="T10" i="1"/>
  <c r="S10" i="1"/>
  <c r="J433" i="1"/>
  <c r="J498" i="1"/>
  <c r="J547" i="1"/>
  <c r="J410" i="1"/>
  <c r="J718" i="1"/>
  <c r="S13" i="1"/>
  <c r="T13" i="1"/>
  <c r="J305" i="1"/>
  <c r="J272" i="1"/>
  <c r="J625" i="1"/>
  <c r="J643" i="1"/>
  <c r="J335" i="1"/>
  <c r="J368" i="1"/>
  <c r="J518" i="1"/>
  <c r="J591" i="1"/>
  <c r="J666" i="1"/>
  <c r="J89" i="1"/>
  <c r="J285" i="1"/>
  <c r="J502" i="1"/>
  <c r="J293" i="1"/>
  <c r="J376" i="1"/>
  <c r="J519" i="1"/>
  <c r="J281" i="1"/>
  <c r="J218" i="1"/>
  <c r="J740" i="1"/>
  <c r="J237" i="1"/>
  <c r="J25" i="1"/>
  <c r="J118" i="1"/>
  <c r="J446" i="1"/>
  <c r="J256" i="1"/>
  <c r="J235" i="1"/>
  <c r="J730" i="1"/>
  <c r="J159" i="1"/>
  <c r="J602" i="1"/>
  <c r="J346" i="1"/>
  <c r="J321" i="1"/>
  <c r="J664" i="1"/>
  <c r="J225" i="1"/>
  <c r="J312" i="1"/>
  <c r="J68" i="1"/>
  <c r="J364" i="1"/>
  <c r="J262" i="1"/>
  <c r="J512" i="1"/>
  <c r="J434" i="1"/>
  <c r="J330" i="1"/>
  <c r="J513" i="1"/>
  <c r="J178" i="1"/>
  <c r="J186" i="1"/>
  <c r="J418" i="1"/>
  <c r="J18" i="1"/>
  <c r="J298" i="1"/>
  <c r="J506" i="1"/>
  <c r="J586" i="1"/>
  <c r="J746" i="1"/>
  <c r="J594" i="1"/>
  <c r="J481" i="1"/>
  <c r="J370" i="1"/>
  <c r="J546" i="1"/>
</calcChain>
</file>

<file path=xl/sharedStrings.xml><?xml version="1.0" encoding="utf-8"?>
<sst xmlns="http://schemas.openxmlformats.org/spreadsheetml/2006/main" count="16" uniqueCount="16">
  <si>
    <t>Date (M/D/YYYY)</t>
  </si>
  <si>
    <t>Time (H:MM:SS)</t>
  </si>
  <si>
    <t>Topocentric zenith angle</t>
  </si>
  <si>
    <t>Top. azimuth angle (eastward from N)</t>
  </si>
  <si>
    <t>Surface incidence angle</t>
  </si>
  <si>
    <t>PT tracking</t>
  </si>
  <si>
    <t>* tracking assumes trough is oriented N-S and flat</t>
  </si>
  <si>
    <t>Tilt (flat)</t>
  </si>
  <si>
    <t>Tilt (lower)</t>
  </si>
  <si>
    <t>Tilt (upper)</t>
  </si>
  <si>
    <t>phi</t>
  </si>
  <si>
    <t>theta</t>
  </si>
  <si>
    <t>tilt 1</t>
  </si>
  <si>
    <t>tilt 2</t>
  </si>
  <si>
    <t>tracking</t>
  </si>
  <si>
    <t>tilt (flat)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</si>
</sst>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C35C-E2A2-4012-BA49-D6A9016AC373}">
  <dimension ref="A1:T769"/>
  <sheetViews>
    <sheetView tabSelected="1" workbookViewId="0">
      <selection activeCell="T12" sqref="T12"/>
    </sheetView>
  </sheetViews>
  <sheetFormatPr defaultRowHeight="15" x14ac:dyDescent="0.25"/>
  <cols>
    <col min="1" max="1" width="13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</row>
    <row r="2" spans="1:20" x14ac:dyDescent="0.25">
      <c r="A2" s="1">
        <v>45166</v>
      </c>
      <c r="B2" s="2">
        <v>0</v>
      </c>
      <c r="C2">
        <v>136.57629600000001</v>
      </c>
      <c r="D2">
        <v>348.01984499999998</v>
      </c>
      <c r="E2">
        <v>136.57629600000001</v>
      </c>
      <c r="F2">
        <f>IF(C2&lt;87,DEGREES(ATAN(COS(RADIANS(C2-90))*SIN(RADIANS(D2))/SIN(RADIANS(C2-90)))),-5)</f>
        <v>-5</v>
      </c>
      <c r="G2">
        <f>90-F2</f>
        <v>95</v>
      </c>
      <c r="H2">
        <f t="shared" ref="H2:H65" si="0">IF(G2&gt;theta,G2-theta,theta-G2)</f>
        <v>72.059702154995932</v>
      </c>
      <c r="I2">
        <f t="shared" ref="I2:I65" si="1">IF(G2&gt;-theta,G2+theta,-(theta+G2))</f>
        <v>117.94029784500407</v>
      </c>
    </row>
    <row r="3" spans="1:20" x14ac:dyDescent="0.25">
      <c r="A3" s="1">
        <v>45166</v>
      </c>
      <c r="B3" s="2">
        <v>4.1666666666666664E-2</v>
      </c>
      <c r="C3">
        <v>136.85018600000001</v>
      </c>
      <c r="D3">
        <v>9.6467320000000001</v>
      </c>
      <c r="E3">
        <v>136.85018600000001</v>
      </c>
      <c r="F3">
        <f t="shared" ref="F3:F66" si="2">IF(C3&lt;87,DEGREES(ATAN(COS(RADIANS(C3-90))*SIN(RADIANS(D3))/SIN(RADIANS(C3-90))))+90,-5)</f>
        <v>-5</v>
      </c>
      <c r="G3">
        <f t="shared" ref="G3:G66" si="3">90-F3</f>
        <v>95</v>
      </c>
      <c r="H3">
        <f t="shared" si="0"/>
        <v>72.059702154995932</v>
      </c>
      <c r="I3">
        <f t="shared" si="1"/>
        <v>117.94029784500407</v>
      </c>
      <c r="J3">
        <f t="shared" ref="J3:K66" si="4">AVERAGE(H2:H3)</f>
        <v>72.059702154995932</v>
      </c>
      <c r="K3">
        <f t="shared" si="4"/>
        <v>117.94029784500407</v>
      </c>
      <c r="Q3" s="3" t="s">
        <v>11</v>
      </c>
      <c r="R3">
        <f>DEGREES(ATAN(5.79/8/1.71))</f>
        <v>22.940297845004071</v>
      </c>
    </row>
    <row r="4" spans="1:20" x14ac:dyDescent="0.25">
      <c r="A4" s="1">
        <v>45166</v>
      </c>
      <c r="B4" s="2">
        <v>8.3333333333333329E-2</v>
      </c>
      <c r="C4">
        <v>132.59635700000001</v>
      </c>
      <c r="D4">
        <v>29.644013000000001</v>
      </c>
      <c r="E4">
        <v>132.59635700000001</v>
      </c>
      <c r="F4">
        <f t="shared" si="2"/>
        <v>-5</v>
      </c>
      <c r="G4">
        <f t="shared" si="3"/>
        <v>95</v>
      </c>
      <c r="H4">
        <f t="shared" si="0"/>
        <v>72.059702154995932</v>
      </c>
      <c r="I4">
        <f t="shared" si="1"/>
        <v>117.94029784500407</v>
      </c>
      <c r="J4">
        <f t="shared" si="4"/>
        <v>72.059702154995932</v>
      </c>
      <c r="K4">
        <f t="shared" si="4"/>
        <v>117.94029784500407</v>
      </c>
      <c r="Q4" s="3" t="s">
        <v>10</v>
      </c>
      <c r="R4">
        <f>180-2*R3</f>
        <v>134.11940430999186</v>
      </c>
    </row>
    <row r="5" spans="1:20" x14ac:dyDescent="0.25">
      <c r="A5" s="1">
        <v>45166</v>
      </c>
      <c r="B5" s="2">
        <v>0.125</v>
      </c>
      <c r="C5">
        <v>124.867</v>
      </c>
      <c r="D5">
        <v>45.858924000000002</v>
      </c>
      <c r="E5">
        <v>124.867</v>
      </c>
      <c r="F5">
        <f t="shared" si="2"/>
        <v>-5</v>
      </c>
      <c r="G5">
        <f t="shared" si="3"/>
        <v>95</v>
      </c>
      <c r="H5">
        <f t="shared" si="0"/>
        <v>72.059702154995932</v>
      </c>
      <c r="I5">
        <f t="shared" si="1"/>
        <v>117.94029784500407</v>
      </c>
      <c r="J5">
        <f t="shared" si="4"/>
        <v>72.059702154995932</v>
      </c>
      <c r="K5">
        <f t="shared" si="4"/>
        <v>117.94029784500407</v>
      </c>
    </row>
    <row r="6" spans="1:20" x14ac:dyDescent="0.25">
      <c r="A6" s="1">
        <v>45166</v>
      </c>
      <c r="B6" s="2">
        <v>0.16666666666666666</v>
      </c>
      <c r="C6">
        <v>114.915019</v>
      </c>
      <c r="D6">
        <v>58.510702000000002</v>
      </c>
      <c r="E6">
        <v>114.915019</v>
      </c>
      <c r="F6">
        <f t="shared" si="2"/>
        <v>-5</v>
      </c>
      <c r="G6">
        <f t="shared" si="3"/>
        <v>95</v>
      </c>
      <c r="H6">
        <f t="shared" si="0"/>
        <v>72.059702154995932</v>
      </c>
      <c r="I6">
        <f t="shared" si="1"/>
        <v>117.94029784500407</v>
      </c>
      <c r="J6">
        <f t="shared" si="4"/>
        <v>72.059702154995932</v>
      </c>
      <c r="K6">
        <f t="shared" si="4"/>
        <v>117.94029784500407</v>
      </c>
    </row>
    <row r="7" spans="1:20" x14ac:dyDescent="0.25">
      <c r="A7" s="1">
        <v>45166</v>
      </c>
      <c r="B7" s="2">
        <v>0.20833333333333334</v>
      </c>
      <c r="C7">
        <v>103.64395399999999</v>
      </c>
      <c r="D7">
        <v>68.674940000000007</v>
      </c>
      <c r="E7">
        <v>103.64395399999999</v>
      </c>
      <c r="F7">
        <f t="shared" si="2"/>
        <v>-5</v>
      </c>
      <c r="G7">
        <f t="shared" si="3"/>
        <v>95</v>
      </c>
      <c r="H7">
        <f t="shared" si="0"/>
        <v>72.059702154995932</v>
      </c>
      <c r="I7">
        <f t="shared" si="1"/>
        <v>117.94029784500407</v>
      </c>
      <c r="J7">
        <f t="shared" si="4"/>
        <v>72.059702154995932</v>
      </c>
      <c r="K7">
        <f t="shared" si="4"/>
        <v>117.94029784500407</v>
      </c>
      <c r="Q7" t="s">
        <v>14</v>
      </c>
      <c r="R7" t="s">
        <v>15</v>
      </c>
      <c r="S7" t="s">
        <v>12</v>
      </c>
      <c r="T7" t="s">
        <v>13</v>
      </c>
    </row>
    <row r="8" spans="1:20" x14ac:dyDescent="0.25">
      <c r="A8" s="1">
        <v>45166</v>
      </c>
      <c r="B8" s="2">
        <v>0.25</v>
      </c>
      <c r="C8">
        <v>91.613675000000001</v>
      </c>
      <c r="D8">
        <v>77.368067999999994</v>
      </c>
      <c r="E8">
        <v>91.613675000000001</v>
      </c>
      <c r="F8">
        <f t="shared" si="2"/>
        <v>-5</v>
      </c>
      <c r="G8">
        <f t="shared" si="3"/>
        <v>95</v>
      </c>
      <c r="H8">
        <f t="shared" si="0"/>
        <v>72.059702154995932</v>
      </c>
      <c r="I8">
        <f t="shared" si="1"/>
        <v>117.94029784500407</v>
      </c>
      <c r="J8">
        <f t="shared" si="4"/>
        <v>72.059702154995932</v>
      </c>
      <c r="K8">
        <f t="shared" si="4"/>
        <v>117.94029784500407</v>
      </c>
      <c r="Q8">
        <v>-5</v>
      </c>
      <c r="R8">
        <f>90-Q8</f>
        <v>95</v>
      </c>
      <c r="S8">
        <f t="shared" ref="S8:S14" si="5">IF(R8&gt;theta,R8-theta,theta-R8)</f>
        <v>72.059702154995932</v>
      </c>
      <c r="T8">
        <f t="shared" ref="T8:T14" si="6">IF(R8&gt;=-theta,R8+theta,-(theta+R8))</f>
        <v>117.94029784500407</v>
      </c>
    </row>
    <row r="9" spans="1:20" x14ac:dyDescent="0.25">
      <c r="A9" s="1">
        <v>45166</v>
      </c>
      <c r="B9" s="2">
        <v>0.29166666666666669</v>
      </c>
      <c r="C9">
        <v>79.100285999999997</v>
      </c>
      <c r="D9">
        <v>85.415204000000003</v>
      </c>
      <c r="E9">
        <v>79.100285999999997</v>
      </c>
      <c r="F9">
        <f t="shared" si="2"/>
        <v>10.933861673835338</v>
      </c>
      <c r="G9">
        <f t="shared" si="3"/>
        <v>79.066138326164662</v>
      </c>
      <c r="H9">
        <f t="shared" si="0"/>
        <v>56.125840481160594</v>
      </c>
      <c r="I9">
        <f t="shared" si="1"/>
        <v>102.00643617116873</v>
      </c>
      <c r="J9">
        <f t="shared" si="4"/>
        <v>64.092771318078263</v>
      </c>
      <c r="K9">
        <f t="shared" si="4"/>
        <v>109.9733670080864</v>
      </c>
      <c r="Q9">
        <v>0</v>
      </c>
      <c r="R9">
        <f t="shared" ref="R9:R14" si="7">90-Q9</f>
        <v>90</v>
      </c>
      <c r="S9">
        <f t="shared" si="5"/>
        <v>67.059702154995932</v>
      </c>
      <c r="T9">
        <f t="shared" si="6"/>
        <v>112.94029784500407</v>
      </c>
    </row>
    <row r="10" spans="1:20" x14ac:dyDescent="0.25">
      <c r="A10" s="1">
        <v>45166</v>
      </c>
      <c r="B10" s="2">
        <v>0.33333333333333331</v>
      </c>
      <c r="C10">
        <v>66.567734999999999</v>
      </c>
      <c r="D10">
        <v>93.581316000000001</v>
      </c>
      <c r="E10">
        <v>66.567734999999999</v>
      </c>
      <c r="F10">
        <f t="shared" si="2"/>
        <v>23.473157476211171</v>
      </c>
      <c r="G10">
        <f t="shared" si="3"/>
        <v>66.526842523788829</v>
      </c>
      <c r="H10">
        <f t="shared" si="0"/>
        <v>43.586544678784762</v>
      </c>
      <c r="I10">
        <f t="shared" si="1"/>
        <v>89.467140368792897</v>
      </c>
      <c r="J10">
        <f t="shared" si="4"/>
        <v>49.856192579972678</v>
      </c>
      <c r="K10">
        <f t="shared" si="4"/>
        <v>95.736788269980821</v>
      </c>
      <c r="Q10">
        <f>90-theta</f>
        <v>67.059702154995932</v>
      </c>
      <c r="R10">
        <f t="shared" si="7"/>
        <v>22.940297845004068</v>
      </c>
      <c r="S10">
        <f t="shared" si="5"/>
        <v>3.5527136788005009E-15</v>
      </c>
      <c r="T10">
        <f t="shared" si="6"/>
        <v>45.880595690008136</v>
      </c>
    </row>
    <row r="11" spans="1:20" x14ac:dyDescent="0.25">
      <c r="A11" s="1">
        <v>45166</v>
      </c>
      <c r="B11" s="2">
        <v>0.375</v>
      </c>
      <c r="C11">
        <v>54.133651</v>
      </c>
      <c r="D11">
        <v>102.806488</v>
      </c>
      <c r="E11">
        <v>54.133651</v>
      </c>
      <c r="F11">
        <f t="shared" si="2"/>
        <v>36.554278592477758</v>
      </c>
      <c r="G11">
        <f t="shared" si="3"/>
        <v>53.445721407522242</v>
      </c>
      <c r="H11">
        <f t="shared" si="0"/>
        <v>30.505423562518171</v>
      </c>
      <c r="I11">
        <f t="shared" si="1"/>
        <v>76.38601925252631</v>
      </c>
      <c r="J11">
        <f t="shared" si="4"/>
        <v>37.045984120651468</v>
      </c>
      <c r="K11">
        <f t="shared" si="4"/>
        <v>82.926579810659604</v>
      </c>
      <c r="Q11">
        <v>75</v>
      </c>
      <c r="R11">
        <f t="shared" si="7"/>
        <v>15</v>
      </c>
      <c r="S11">
        <f t="shared" si="5"/>
        <v>7.9402978450040713</v>
      </c>
      <c r="T11">
        <f t="shared" si="6"/>
        <v>37.940297845004068</v>
      </c>
    </row>
    <row r="12" spans="1:20" x14ac:dyDescent="0.25">
      <c r="A12" s="1">
        <v>45166</v>
      </c>
      <c r="B12" s="2">
        <v>0.41666666666666669</v>
      </c>
      <c r="C12">
        <v>42.221338000000003</v>
      </c>
      <c r="D12">
        <v>114.636539</v>
      </c>
      <c r="E12">
        <v>42.221338000000003</v>
      </c>
      <c r="F12">
        <f t="shared" si="2"/>
        <v>50.483467464706493</v>
      </c>
      <c r="G12">
        <f t="shared" si="3"/>
        <v>39.516532535293507</v>
      </c>
      <c r="H12">
        <f t="shared" si="0"/>
        <v>16.576234690289436</v>
      </c>
      <c r="I12">
        <f t="shared" si="1"/>
        <v>62.456830380297575</v>
      </c>
      <c r="J12">
        <f t="shared" si="4"/>
        <v>23.540829126403803</v>
      </c>
      <c r="K12">
        <f t="shared" si="4"/>
        <v>69.421424816411943</v>
      </c>
      <c r="Q12">
        <v>90</v>
      </c>
      <c r="R12">
        <f t="shared" si="7"/>
        <v>0</v>
      </c>
      <c r="S12">
        <f t="shared" si="5"/>
        <v>22.940297845004071</v>
      </c>
      <c r="T12">
        <f t="shared" si="6"/>
        <v>22.940297845004071</v>
      </c>
    </row>
    <row r="13" spans="1:20" x14ac:dyDescent="0.25">
      <c r="A13" s="1">
        <v>45166</v>
      </c>
      <c r="B13" s="2">
        <v>0.45833333333333331</v>
      </c>
      <c r="C13">
        <v>31.679209</v>
      </c>
      <c r="D13">
        <v>132.083651</v>
      </c>
      <c r="E13">
        <v>31.679209</v>
      </c>
      <c r="F13">
        <f t="shared" si="2"/>
        <v>65.392229931030869</v>
      </c>
      <c r="G13">
        <f t="shared" si="3"/>
        <v>24.607770068969131</v>
      </c>
      <c r="H13">
        <f t="shared" si="0"/>
        <v>1.6674722239650599</v>
      </c>
      <c r="I13">
        <f t="shared" si="1"/>
        <v>47.548067913973199</v>
      </c>
      <c r="J13">
        <f t="shared" si="4"/>
        <v>9.1218534571272478</v>
      </c>
      <c r="K13">
        <f t="shared" si="4"/>
        <v>55.002449147135387</v>
      </c>
      <c r="Q13">
        <f>90+theta</f>
        <v>112.94029784500407</v>
      </c>
      <c r="R13">
        <f>90-Q13</f>
        <v>-22.940297845004068</v>
      </c>
      <c r="S13">
        <f t="shared" si="5"/>
        <v>45.880595690008136</v>
      </c>
      <c r="T13">
        <f t="shared" si="6"/>
        <v>3.5527136788005009E-15</v>
      </c>
    </row>
    <row r="14" spans="1:20" x14ac:dyDescent="0.25">
      <c r="A14" s="1">
        <v>45166</v>
      </c>
      <c r="B14" s="2">
        <v>0.5</v>
      </c>
      <c r="C14">
        <v>24.540445999999999</v>
      </c>
      <c r="D14">
        <v>159.993538</v>
      </c>
      <c r="E14">
        <v>24.540445999999999</v>
      </c>
      <c r="F14">
        <f t="shared" si="2"/>
        <v>81.12171109053557</v>
      </c>
      <c r="G14">
        <f t="shared" si="3"/>
        <v>8.8782889094644304</v>
      </c>
      <c r="H14">
        <f t="shared" si="0"/>
        <v>14.062008935539641</v>
      </c>
      <c r="I14">
        <f t="shared" si="1"/>
        <v>31.818586754468502</v>
      </c>
      <c r="J14">
        <f t="shared" si="4"/>
        <v>7.8647405797523504</v>
      </c>
      <c r="K14">
        <f t="shared" si="4"/>
        <v>39.683327334220849</v>
      </c>
      <c r="Q14">
        <v>180</v>
      </c>
      <c r="R14">
        <f t="shared" si="7"/>
        <v>-90</v>
      </c>
      <c r="S14">
        <f t="shared" si="5"/>
        <v>112.94029784500407</v>
      </c>
      <c r="T14">
        <f t="shared" si="6"/>
        <v>67.059702154995932</v>
      </c>
    </row>
    <row r="15" spans="1:20" x14ac:dyDescent="0.25">
      <c r="A15" s="1">
        <v>45166</v>
      </c>
      <c r="B15" s="2">
        <v>0.54166666666666663</v>
      </c>
      <c r="C15">
        <v>24.142551999999998</v>
      </c>
      <c r="D15">
        <v>196.37008</v>
      </c>
      <c r="E15">
        <v>24.142551999999998</v>
      </c>
      <c r="F15">
        <f t="shared" si="2"/>
        <v>97.1997312650129</v>
      </c>
      <c r="G15">
        <f t="shared" si="3"/>
        <v>-7.1997312650129004</v>
      </c>
      <c r="H15">
        <f t="shared" si="0"/>
        <v>30.140029110016972</v>
      </c>
      <c r="I15">
        <f t="shared" si="1"/>
        <v>15.740566579991171</v>
      </c>
      <c r="J15">
        <f t="shared" si="4"/>
        <v>22.101019022778306</v>
      </c>
      <c r="K15">
        <f t="shared" si="4"/>
        <v>23.779576667229836</v>
      </c>
    </row>
    <row r="16" spans="1:20" x14ac:dyDescent="0.25">
      <c r="A16" s="1">
        <v>45166</v>
      </c>
      <c r="B16" s="2">
        <v>0.58333333333333337</v>
      </c>
      <c r="C16">
        <v>30.753072</v>
      </c>
      <c r="D16">
        <v>225.51543799999999</v>
      </c>
      <c r="E16">
        <v>30.753072</v>
      </c>
      <c r="F16">
        <f t="shared" si="2"/>
        <v>113.0013955000753</v>
      </c>
      <c r="G16">
        <f t="shared" si="3"/>
        <v>-23.001395500075304</v>
      </c>
      <c r="H16">
        <f t="shared" si="0"/>
        <v>45.941693345079372</v>
      </c>
      <c r="I16">
        <f t="shared" si="1"/>
        <v>6.1097655071232992E-2</v>
      </c>
      <c r="J16">
        <f t="shared" si="4"/>
        <v>38.04086122754817</v>
      </c>
      <c r="K16">
        <f t="shared" si="4"/>
        <v>7.900832117531202</v>
      </c>
    </row>
    <row r="17" spans="1:11" x14ac:dyDescent="0.25">
      <c r="A17" s="1">
        <v>45166</v>
      </c>
      <c r="B17" s="2">
        <v>0.625</v>
      </c>
      <c r="C17">
        <v>41.076636000000001</v>
      </c>
      <c r="D17">
        <v>243.786372</v>
      </c>
      <c r="E17">
        <v>41.076636000000001</v>
      </c>
      <c r="F17">
        <f t="shared" si="2"/>
        <v>128.02514850820069</v>
      </c>
      <c r="G17">
        <f t="shared" si="3"/>
        <v>-38.025148508200687</v>
      </c>
      <c r="H17">
        <f t="shared" si="0"/>
        <v>60.965446353204754</v>
      </c>
      <c r="I17">
        <f t="shared" si="1"/>
        <v>15.084850663196615</v>
      </c>
      <c r="J17">
        <f t="shared" si="4"/>
        <v>53.453569849142063</v>
      </c>
      <c r="K17">
        <f t="shared" si="4"/>
        <v>7.5729741591339241</v>
      </c>
    </row>
    <row r="18" spans="1:11" x14ac:dyDescent="0.25">
      <c r="A18" s="1">
        <v>45166</v>
      </c>
      <c r="B18" s="2">
        <v>0.66666666666666663</v>
      </c>
      <c r="C18">
        <v>52.908163999999999</v>
      </c>
      <c r="D18">
        <v>256.00642499999998</v>
      </c>
      <c r="E18">
        <v>52.908163999999999</v>
      </c>
      <c r="F18">
        <f t="shared" si="2"/>
        <v>142.0744793922909</v>
      </c>
      <c r="G18">
        <f t="shared" si="3"/>
        <v>-52.074479392290897</v>
      </c>
      <c r="H18">
        <f t="shared" si="0"/>
        <v>75.014777237294965</v>
      </c>
      <c r="I18">
        <f t="shared" si="1"/>
        <v>29.134181547286826</v>
      </c>
      <c r="J18">
        <f t="shared" si="4"/>
        <v>67.990111795249859</v>
      </c>
      <c r="K18">
        <f t="shared" si="4"/>
        <v>22.10951610524172</v>
      </c>
    </row>
    <row r="19" spans="1:11" x14ac:dyDescent="0.25">
      <c r="A19" s="1">
        <v>45166</v>
      </c>
      <c r="B19" s="2">
        <v>0.70833333333333337</v>
      </c>
      <c r="C19">
        <v>65.323001000000005</v>
      </c>
      <c r="D19">
        <v>265.39861100000002</v>
      </c>
      <c r="E19">
        <v>65.323001000000005</v>
      </c>
      <c r="F19">
        <f t="shared" si="2"/>
        <v>155.25275577291879</v>
      </c>
      <c r="G19">
        <f t="shared" si="3"/>
        <v>-65.252755772918789</v>
      </c>
      <c r="H19">
        <f t="shared" si="0"/>
        <v>88.193053617922857</v>
      </c>
      <c r="I19">
        <f t="shared" si="1"/>
        <v>42.312457927914721</v>
      </c>
      <c r="J19">
        <f t="shared" si="4"/>
        <v>81.603915427608911</v>
      </c>
      <c r="K19">
        <f t="shared" si="4"/>
        <v>35.723319737600775</v>
      </c>
    </row>
    <row r="20" spans="1:11" x14ac:dyDescent="0.25">
      <c r="A20" s="1">
        <v>45166</v>
      </c>
      <c r="B20" s="2">
        <v>0.75</v>
      </c>
      <c r="C20">
        <v>77.876735999999994</v>
      </c>
      <c r="D20">
        <v>273.60866399999998</v>
      </c>
      <c r="E20">
        <v>77.876735999999994</v>
      </c>
      <c r="F20">
        <f t="shared" si="2"/>
        <v>167.85336502682034</v>
      </c>
      <c r="G20">
        <f t="shared" si="3"/>
        <v>-77.853365026820342</v>
      </c>
      <c r="H20">
        <f t="shared" si="0"/>
        <v>100.79366287182441</v>
      </c>
      <c r="I20">
        <f t="shared" si="1"/>
        <v>54.913067181816274</v>
      </c>
      <c r="J20">
        <f t="shared" si="4"/>
        <v>94.493358244873633</v>
      </c>
      <c r="K20">
        <f t="shared" si="4"/>
        <v>48.612762554865498</v>
      </c>
    </row>
    <row r="21" spans="1:11" x14ac:dyDescent="0.25">
      <c r="A21" s="1">
        <v>45166</v>
      </c>
      <c r="B21" s="2">
        <v>0.79166666666666663</v>
      </c>
      <c r="C21">
        <v>89.912131000000002</v>
      </c>
      <c r="D21">
        <v>281.61275999999998</v>
      </c>
      <c r="E21">
        <v>89.912131000000002</v>
      </c>
      <c r="F21">
        <f t="shared" si="2"/>
        <v>-5</v>
      </c>
      <c r="G21">
        <f t="shared" si="3"/>
        <v>95</v>
      </c>
      <c r="H21">
        <f t="shared" si="0"/>
        <v>72.059702154995932</v>
      </c>
      <c r="I21">
        <f t="shared" si="1"/>
        <v>117.94029784500407</v>
      </c>
      <c r="J21">
        <f t="shared" si="4"/>
        <v>86.426682513410171</v>
      </c>
      <c r="K21">
        <f t="shared" si="4"/>
        <v>86.426682513410171</v>
      </c>
    </row>
    <row r="22" spans="1:11" x14ac:dyDescent="0.25">
      <c r="A22" s="1">
        <v>45166</v>
      </c>
      <c r="B22" s="2">
        <v>0.83333333333333337</v>
      </c>
      <c r="C22">
        <v>102.543318</v>
      </c>
      <c r="D22">
        <v>290.18087400000002</v>
      </c>
      <c r="E22">
        <v>102.543318</v>
      </c>
      <c r="F22">
        <f t="shared" si="2"/>
        <v>-5</v>
      </c>
      <c r="G22">
        <f t="shared" si="3"/>
        <v>95</v>
      </c>
      <c r="H22">
        <f t="shared" si="0"/>
        <v>72.059702154995932</v>
      </c>
      <c r="I22">
        <f t="shared" si="1"/>
        <v>117.94029784500407</v>
      </c>
      <c r="J22">
        <f t="shared" si="4"/>
        <v>72.059702154995932</v>
      </c>
      <c r="K22">
        <f t="shared" si="4"/>
        <v>117.94029784500407</v>
      </c>
    </row>
    <row r="23" spans="1:11" x14ac:dyDescent="0.25">
      <c r="A23" s="1">
        <v>45166</v>
      </c>
      <c r="B23" s="2">
        <v>0.875</v>
      </c>
      <c r="C23">
        <v>113.95215399999999</v>
      </c>
      <c r="D23">
        <v>300.12625100000002</v>
      </c>
      <c r="E23">
        <v>113.95215399999999</v>
      </c>
      <c r="F23">
        <f t="shared" si="2"/>
        <v>-5</v>
      </c>
      <c r="G23">
        <f t="shared" si="3"/>
        <v>95</v>
      </c>
      <c r="H23">
        <f t="shared" si="0"/>
        <v>72.059702154995932</v>
      </c>
      <c r="I23">
        <f t="shared" si="1"/>
        <v>117.94029784500407</v>
      </c>
      <c r="J23">
        <f t="shared" si="4"/>
        <v>72.059702154995932</v>
      </c>
      <c r="K23">
        <f t="shared" si="4"/>
        <v>117.94029784500407</v>
      </c>
    </row>
    <row r="24" spans="1:11" x14ac:dyDescent="0.25">
      <c r="A24" s="1">
        <v>45166</v>
      </c>
      <c r="B24" s="2">
        <v>0.91666666666666663</v>
      </c>
      <c r="C24">
        <v>124.126062</v>
      </c>
      <c r="D24">
        <v>312.453844</v>
      </c>
      <c r="E24">
        <v>124.126062</v>
      </c>
      <c r="F24">
        <f t="shared" si="2"/>
        <v>-5</v>
      </c>
      <c r="G24">
        <f t="shared" si="3"/>
        <v>95</v>
      </c>
      <c r="H24">
        <f t="shared" si="0"/>
        <v>72.059702154995932</v>
      </c>
      <c r="I24">
        <f t="shared" si="1"/>
        <v>117.94029784500407</v>
      </c>
      <c r="J24">
        <f t="shared" si="4"/>
        <v>72.059702154995932</v>
      </c>
      <c r="K24">
        <f t="shared" si="4"/>
        <v>117.94029784500407</v>
      </c>
    </row>
    <row r="25" spans="1:11" x14ac:dyDescent="0.25">
      <c r="A25" s="1">
        <v>45166</v>
      </c>
      <c r="B25" s="2">
        <v>0.95833333333333337</v>
      </c>
      <c r="C25">
        <v>132.20156800000001</v>
      </c>
      <c r="D25">
        <v>328.28276499999998</v>
      </c>
      <c r="E25">
        <v>132.20156800000001</v>
      </c>
      <c r="F25">
        <f t="shared" si="2"/>
        <v>-5</v>
      </c>
      <c r="G25">
        <f t="shared" si="3"/>
        <v>95</v>
      </c>
      <c r="H25">
        <f t="shared" si="0"/>
        <v>72.059702154995932</v>
      </c>
      <c r="I25">
        <f t="shared" si="1"/>
        <v>117.94029784500407</v>
      </c>
      <c r="J25">
        <f t="shared" si="4"/>
        <v>72.059702154995932</v>
      </c>
      <c r="K25">
        <f t="shared" si="4"/>
        <v>117.94029784500407</v>
      </c>
    </row>
    <row r="26" spans="1:11" x14ac:dyDescent="0.25">
      <c r="A26" s="1">
        <v>45167</v>
      </c>
      <c r="B26" s="2">
        <v>0</v>
      </c>
      <c r="C26">
        <v>136.93731399999999</v>
      </c>
      <c r="D26">
        <v>348.03429599999998</v>
      </c>
      <c r="E26">
        <v>136.93731399999999</v>
      </c>
      <c r="F26">
        <f t="shared" si="2"/>
        <v>-5</v>
      </c>
      <c r="G26">
        <f t="shared" si="3"/>
        <v>95</v>
      </c>
      <c r="H26">
        <f t="shared" si="0"/>
        <v>72.059702154995932</v>
      </c>
      <c r="I26">
        <f t="shared" si="1"/>
        <v>117.94029784500407</v>
      </c>
      <c r="J26">
        <f t="shared" si="4"/>
        <v>72.059702154995932</v>
      </c>
      <c r="K26">
        <f t="shared" si="4"/>
        <v>117.94029784500407</v>
      </c>
    </row>
    <row r="27" spans="1:11" x14ac:dyDescent="0.25">
      <c r="A27" s="1">
        <v>45167</v>
      </c>
      <c r="B27" s="2">
        <v>4.1666666666666664E-2</v>
      </c>
      <c r="C27">
        <v>137.189607</v>
      </c>
      <c r="D27">
        <v>9.8282209999999992</v>
      </c>
      <c r="E27">
        <v>137.189607</v>
      </c>
      <c r="F27">
        <f t="shared" si="2"/>
        <v>-5</v>
      </c>
      <c r="G27">
        <f t="shared" si="3"/>
        <v>95</v>
      </c>
      <c r="H27">
        <f t="shared" si="0"/>
        <v>72.059702154995932</v>
      </c>
      <c r="I27">
        <f t="shared" si="1"/>
        <v>117.94029784500407</v>
      </c>
      <c r="J27">
        <f t="shared" si="4"/>
        <v>72.059702154995932</v>
      </c>
      <c r="K27">
        <f t="shared" si="4"/>
        <v>117.94029784500407</v>
      </c>
    </row>
    <row r="28" spans="1:11" x14ac:dyDescent="0.25">
      <c r="A28" s="1">
        <v>45167</v>
      </c>
      <c r="B28" s="2">
        <v>8.3333333333333329E-2</v>
      </c>
      <c r="C28">
        <v>132.885817</v>
      </c>
      <c r="D28">
        <v>29.938613</v>
      </c>
      <c r="E28">
        <v>132.885817</v>
      </c>
      <c r="F28">
        <f t="shared" si="2"/>
        <v>-5</v>
      </c>
      <c r="G28">
        <f t="shared" si="3"/>
        <v>95</v>
      </c>
      <c r="H28">
        <f t="shared" si="0"/>
        <v>72.059702154995932</v>
      </c>
      <c r="I28">
        <f t="shared" si="1"/>
        <v>117.94029784500407</v>
      </c>
      <c r="J28">
        <f t="shared" si="4"/>
        <v>72.059702154995932</v>
      </c>
      <c r="K28">
        <f t="shared" si="4"/>
        <v>117.94029784500407</v>
      </c>
    </row>
    <row r="29" spans="1:11" x14ac:dyDescent="0.25">
      <c r="A29" s="1">
        <v>45167</v>
      </c>
      <c r="B29" s="2">
        <v>0.125</v>
      </c>
      <c r="C29">
        <v>125.10158300000001</v>
      </c>
      <c r="D29">
        <v>46.194639000000002</v>
      </c>
      <c r="E29">
        <v>125.10158300000001</v>
      </c>
      <c r="F29">
        <f t="shared" si="2"/>
        <v>-5</v>
      </c>
      <c r="G29">
        <f t="shared" si="3"/>
        <v>95</v>
      </c>
      <c r="H29">
        <f t="shared" si="0"/>
        <v>72.059702154995932</v>
      </c>
      <c r="I29">
        <f t="shared" si="1"/>
        <v>117.94029784500407</v>
      </c>
      <c r="J29">
        <f t="shared" si="4"/>
        <v>72.059702154995932</v>
      </c>
      <c r="K29">
        <f t="shared" si="4"/>
        <v>117.94029784500407</v>
      </c>
    </row>
    <row r="30" spans="1:11" x14ac:dyDescent="0.25">
      <c r="A30" s="1">
        <v>45167</v>
      </c>
      <c r="B30" s="2">
        <v>0.16666666666666666</v>
      </c>
      <c r="C30">
        <v>115.104405</v>
      </c>
      <c r="D30">
        <v>58.850637999999996</v>
      </c>
      <c r="E30">
        <v>115.104405</v>
      </c>
      <c r="F30">
        <f t="shared" si="2"/>
        <v>-5</v>
      </c>
      <c r="G30">
        <f t="shared" si="3"/>
        <v>95</v>
      </c>
      <c r="H30">
        <f t="shared" si="0"/>
        <v>72.059702154995932</v>
      </c>
      <c r="I30">
        <f t="shared" si="1"/>
        <v>117.94029784500407</v>
      </c>
      <c r="J30">
        <f t="shared" si="4"/>
        <v>72.059702154995932</v>
      </c>
      <c r="K30">
        <f t="shared" si="4"/>
        <v>117.94029784500407</v>
      </c>
    </row>
    <row r="31" spans="1:11" x14ac:dyDescent="0.25">
      <c r="A31" s="1">
        <v>45167</v>
      </c>
      <c r="B31" s="2">
        <v>0.20833333333333334</v>
      </c>
      <c r="C31">
        <v>103.800732</v>
      </c>
      <c r="D31">
        <v>69.010515999999996</v>
      </c>
      <c r="E31">
        <v>103.800732</v>
      </c>
      <c r="F31">
        <f t="shared" si="2"/>
        <v>-5</v>
      </c>
      <c r="G31">
        <f t="shared" si="3"/>
        <v>95</v>
      </c>
      <c r="H31">
        <f t="shared" si="0"/>
        <v>72.059702154995932</v>
      </c>
      <c r="I31">
        <f t="shared" si="1"/>
        <v>117.94029784500407</v>
      </c>
      <c r="J31">
        <f t="shared" si="4"/>
        <v>72.059702154995932</v>
      </c>
      <c r="K31">
        <f t="shared" si="4"/>
        <v>117.94029784500407</v>
      </c>
    </row>
    <row r="32" spans="1:11" x14ac:dyDescent="0.25">
      <c r="A32" s="1">
        <v>45167</v>
      </c>
      <c r="B32" s="2">
        <v>0.25</v>
      </c>
      <c r="C32">
        <v>91.749285999999998</v>
      </c>
      <c r="D32">
        <v>77.703697000000005</v>
      </c>
      <c r="E32">
        <v>91.749285999999998</v>
      </c>
      <c r="F32">
        <f t="shared" si="2"/>
        <v>-5</v>
      </c>
      <c r="G32">
        <f t="shared" si="3"/>
        <v>95</v>
      </c>
      <c r="H32">
        <f t="shared" si="0"/>
        <v>72.059702154995932</v>
      </c>
      <c r="I32">
        <f t="shared" si="1"/>
        <v>117.94029784500407</v>
      </c>
      <c r="J32">
        <f t="shared" si="4"/>
        <v>72.059702154995932</v>
      </c>
      <c r="K32">
        <f t="shared" si="4"/>
        <v>117.94029784500407</v>
      </c>
    </row>
    <row r="33" spans="1:11" x14ac:dyDescent="0.25">
      <c r="A33" s="1">
        <v>45167</v>
      </c>
      <c r="B33" s="2">
        <v>0.29166666666666669</v>
      </c>
      <c r="C33">
        <v>79.224157000000005</v>
      </c>
      <c r="D33">
        <v>85.761090999999993</v>
      </c>
      <c r="E33">
        <v>79.224157000000005</v>
      </c>
      <c r="F33">
        <f t="shared" si="2"/>
        <v>10.804706175699778</v>
      </c>
      <c r="G33">
        <f t="shared" si="3"/>
        <v>79.195293824300222</v>
      </c>
      <c r="H33">
        <f t="shared" si="0"/>
        <v>56.254995979296154</v>
      </c>
      <c r="I33">
        <f t="shared" si="1"/>
        <v>102.13559166930429</v>
      </c>
      <c r="J33">
        <f t="shared" si="4"/>
        <v>64.157349067146043</v>
      </c>
      <c r="K33">
        <f t="shared" si="4"/>
        <v>110.03794475715418</v>
      </c>
    </row>
    <row r="34" spans="1:11" x14ac:dyDescent="0.25">
      <c r="A34" s="1">
        <v>45167</v>
      </c>
      <c r="B34" s="2">
        <v>0.33333333333333331</v>
      </c>
      <c r="C34">
        <v>66.691830999999993</v>
      </c>
      <c r="D34">
        <v>93.951693000000006</v>
      </c>
      <c r="E34">
        <v>66.691830999999993</v>
      </c>
      <c r="F34">
        <f t="shared" si="2"/>
        <v>23.357768875035447</v>
      </c>
      <c r="G34">
        <f t="shared" si="3"/>
        <v>66.642231124964553</v>
      </c>
      <c r="H34">
        <f t="shared" si="0"/>
        <v>43.701933279960485</v>
      </c>
      <c r="I34">
        <f t="shared" si="1"/>
        <v>89.582528969968621</v>
      </c>
      <c r="J34">
        <f t="shared" si="4"/>
        <v>49.97846462962832</v>
      </c>
      <c r="K34">
        <f t="shared" si="4"/>
        <v>95.859060319636455</v>
      </c>
    </row>
    <row r="35" spans="1:11" x14ac:dyDescent="0.25">
      <c r="A35" s="1">
        <v>45167</v>
      </c>
      <c r="B35" s="2">
        <v>0.375</v>
      </c>
      <c r="C35">
        <v>54.270313000000002</v>
      </c>
      <c r="D35">
        <v>103.219887</v>
      </c>
      <c r="E35">
        <v>54.270313000000002</v>
      </c>
      <c r="F35">
        <f t="shared" si="2"/>
        <v>36.462218604623189</v>
      </c>
      <c r="G35">
        <f t="shared" si="3"/>
        <v>53.537781395376811</v>
      </c>
      <c r="H35">
        <f t="shared" si="0"/>
        <v>30.59748355037274</v>
      </c>
      <c r="I35">
        <f t="shared" si="1"/>
        <v>76.478079240380879</v>
      </c>
      <c r="J35">
        <f t="shared" si="4"/>
        <v>37.149708415166614</v>
      </c>
      <c r="K35">
        <f t="shared" si="4"/>
        <v>83.03030410517475</v>
      </c>
    </row>
    <row r="36" spans="1:11" x14ac:dyDescent="0.25">
      <c r="A36" s="1">
        <v>45167</v>
      </c>
      <c r="B36" s="2">
        <v>0.41666666666666669</v>
      </c>
      <c r="C36">
        <v>42.389420000000001</v>
      </c>
      <c r="D36">
        <v>115.113224</v>
      </c>
      <c r="E36">
        <v>42.389420000000001</v>
      </c>
      <c r="F36">
        <f t="shared" si="2"/>
        <v>50.426201671258561</v>
      </c>
      <c r="G36">
        <f t="shared" si="3"/>
        <v>39.573798328741439</v>
      </c>
      <c r="H36">
        <f t="shared" si="0"/>
        <v>16.633500483737368</v>
      </c>
      <c r="I36">
        <f t="shared" si="1"/>
        <v>62.514096173745514</v>
      </c>
      <c r="J36">
        <f t="shared" si="4"/>
        <v>23.615492017055054</v>
      </c>
      <c r="K36">
        <f t="shared" si="4"/>
        <v>69.496087707063197</v>
      </c>
    </row>
    <row r="37" spans="1:11" x14ac:dyDescent="0.25">
      <c r="A37" s="1">
        <v>45167</v>
      </c>
      <c r="B37" s="2">
        <v>0.45833333333333331</v>
      </c>
      <c r="C37">
        <v>31.908273000000001</v>
      </c>
      <c r="D37">
        <v>132.616489</v>
      </c>
      <c r="E37">
        <v>31.908273000000001</v>
      </c>
      <c r="F37">
        <f t="shared" si="2"/>
        <v>65.382452605438829</v>
      </c>
      <c r="G37">
        <f t="shared" si="3"/>
        <v>24.617547394561171</v>
      </c>
      <c r="H37">
        <f t="shared" si="0"/>
        <v>1.6772495495571</v>
      </c>
      <c r="I37">
        <f t="shared" si="1"/>
        <v>47.557845239565239</v>
      </c>
      <c r="J37">
        <f t="shared" si="4"/>
        <v>9.1553750166472341</v>
      </c>
      <c r="K37">
        <f t="shared" si="4"/>
        <v>55.035970706655377</v>
      </c>
    </row>
    <row r="38" spans="1:11" x14ac:dyDescent="0.25">
      <c r="A38" s="1">
        <v>45167</v>
      </c>
      <c r="B38" s="2">
        <v>0.5</v>
      </c>
      <c r="C38">
        <v>24.858733000000001</v>
      </c>
      <c r="D38">
        <v>160.408435</v>
      </c>
      <c r="E38">
        <v>24.858733000000001</v>
      </c>
      <c r="F38">
        <f t="shared" si="2"/>
        <v>81.169483081822577</v>
      </c>
      <c r="G38">
        <f t="shared" si="3"/>
        <v>8.8305169181774232</v>
      </c>
      <c r="H38">
        <f t="shared" si="0"/>
        <v>14.109780926826648</v>
      </c>
      <c r="I38">
        <f t="shared" si="1"/>
        <v>31.770814763181495</v>
      </c>
      <c r="J38">
        <f t="shared" si="4"/>
        <v>7.8935152381918741</v>
      </c>
      <c r="K38">
        <f t="shared" si="4"/>
        <v>39.664330001373365</v>
      </c>
    </row>
    <row r="39" spans="1:11" x14ac:dyDescent="0.25">
      <c r="A39" s="1">
        <v>45167</v>
      </c>
      <c r="B39" s="2">
        <v>0.54166666666666663</v>
      </c>
      <c r="C39">
        <v>24.504871999999999</v>
      </c>
      <c r="D39">
        <v>196.338888</v>
      </c>
      <c r="E39">
        <v>24.504871999999999</v>
      </c>
      <c r="F39">
        <f t="shared" si="2"/>
        <v>97.307326620046098</v>
      </c>
      <c r="G39">
        <f t="shared" si="3"/>
        <v>-7.3073266200460978</v>
      </c>
      <c r="H39">
        <f t="shared" si="0"/>
        <v>30.247624465050169</v>
      </c>
      <c r="I39">
        <f t="shared" si="1"/>
        <v>15.632971224957974</v>
      </c>
      <c r="J39">
        <f t="shared" si="4"/>
        <v>22.178702695938409</v>
      </c>
      <c r="K39">
        <f t="shared" si="4"/>
        <v>23.701892994069734</v>
      </c>
    </row>
    <row r="40" spans="1:11" x14ac:dyDescent="0.25">
      <c r="A40" s="1">
        <v>45167</v>
      </c>
      <c r="B40" s="2">
        <v>0.58333333333333337</v>
      </c>
      <c r="C40">
        <v>31.080604000000001</v>
      </c>
      <c r="D40">
        <v>225.212414</v>
      </c>
      <c r="E40">
        <v>31.080604000000001</v>
      </c>
      <c r="F40">
        <f t="shared" si="2"/>
        <v>113.16147633578208</v>
      </c>
      <c r="G40">
        <f t="shared" si="3"/>
        <v>-23.161476335782083</v>
      </c>
      <c r="H40">
        <f t="shared" si="0"/>
        <v>46.101774180786151</v>
      </c>
      <c r="I40">
        <f t="shared" si="1"/>
        <v>0.2211784907780121</v>
      </c>
      <c r="J40">
        <f t="shared" si="4"/>
        <v>38.174699322918158</v>
      </c>
      <c r="K40">
        <f t="shared" si="4"/>
        <v>7.9270748578679928</v>
      </c>
    </row>
    <row r="41" spans="1:11" x14ac:dyDescent="0.25">
      <c r="A41" s="1">
        <v>45167</v>
      </c>
      <c r="B41" s="2">
        <v>0.625</v>
      </c>
      <c r="C41">
        <v>41.363196000000002</v>
      </c>
      <c r="D41">
        <v>243.44884300000001</v>
      </c>
      <c r="E41">
        <v>41.363196000000002</v>
      </c>
      <c r="F41">
        <f t="shared" si="2"/>
        <v>128.22462557895159</v>
      </c>
      <c r="G41">
        <f t="shared" si="3"/>
        <v>-38.224625578951589</v>
      </c>
      <c r="H41">
        <f t="shared" si="0"/>
        <v>61.164923423955656</v>
      </c>
      <c r="I41">
        <f t="shared" si="1"/>
        <v>15.284327733947517</v>
      </c>
      <c r="J41">
        <f t="shared" si="4"/>
        <v>53.633348802370904</v>
      </c>
      <c r="K41">
        <f t="shared" si="4"/>
        <v>7.7527531123627647</v>
      </c>
    </row>
    <row r="42" spans="1:11" x14ac:dyDescent="0.25">
      <c r="A42" s="1">
        <v>45167</v>
      </c>
      <c r="B42" s="2">
        <v>0.66666666666666663</v>
      </c>
      <c r="C42">
        <v>53.170273999999999</v>
      </c>
      <c r="D42">
        <v>255.69247300000001</v>
      </c>
      <c r="E42">
        <v>53.170273999999999</v>
      </c>
      <c r="F42">
        <f t="shared" si="2"/>
        <v>142.30038192421429</v>
      </c>
      <c r="G42">
        <f t="shared" si="3"/>
        <v>-52.300381924214292</v>
      </c>
      <c r="H42">
        <f t="shared" si="0"/>
        <v>75.24067976921836</v>
      </c>
      <c r="I42">
        <f t="shared" si="1"/>
        <v>29.360084079210221</v>
      </c>
      <c r="J42">
        <f t="shared" si="4"/>
        <v>68.202801596587008</v>
      </c>
      <c r="K42">
        <f t="shared" si="4"/>
        <v>22.322205906578869</v>
      </c>
    </row>
    <row r="43" spans="1:11" x14ac:dyDescent="0.25">
      <c r="A43" s="1">
        <v>45167</v>
      </c>
      <c r="B43" s="2">
        <v>0.70833333333333337</v>
      </c>
      <c r="C43">
        <v>65.574327999999994</v>
      </c>
      <c r="D43">
        <v>265.11097100000001</v>
      </c>
      <c r="E43">
        <v>65.574327999999994</v>
      </c>
      <c r="F43">
        <f t="shared" si="2"/>
        <v>155.49560375586606</v>
      </c>
      <c r="G43">
        <f t="shared" si="3"/>
        <v>-65.495603755866057</v>
      </c>
      <c r="H43">
        <f t="shared" si="0"/>
        <v>88.435901600870125</v>
      </c>
      <c r="I43">
        <f t="shared" si="1"/>
        <v>42.555305910861989</v>
      </c>
      <c r="J43">
        <f t="shared" si="4"/>
        <v>81.838290685044242</v>
      </c>
      <c r="K43">
        <f t="shared" si="4"/>
        <v>35.957694995036107</v>
      </c>
    </row>
    <row r="44" spans="1:11" x14ac:dyDescent="0.25">
      <c r="A44" s="1">
        <v>45167</v>
      </c>
      <c r="B44" s="2">
        <v>0.75</v>
      </c>
      <c r="C44">
        <v>78.126474000000002</v>
      </c>
      <c r="D44">
        <v>273.34049299999998</v>
      </c>
      <c r="E44">
        <v>78.126474000000002</v>
      </c>
      <c r="F44">
        <f t="shared" si="2"/>
        <v>168.10684022036628</v>
      </c>
      <c r="G44">
        <f t="shared" si="3"/>
        <v>-78.10684022036628</v>
      </c>
      <c r="H44">
        <f t="shared" si="0"/>
        <v>101.04713806537035</v>
      </c>
      <c r="I44">
        <f t="shared" si="1"/>
        <v>55.166542375362212</v>
      </c>
      <c r="J44">
        <f t="shared" si="4"/>
        <v>94.741519833120236</v>
      </c>
      <c r="K44">
        <f t="shared" si="4"/>
        <v>48.860924143112101</v>
      </c>
    </row>
    <row r="45" spans="1:11" x14ac:dyDescent="0.25">
      <c r="A45" s="1">
        <v>45167</v>
      </c>
      <c r="B45" s="2">
        <v>0.79166666666666663</v>
      </c>
      <c r="C45">
        <v>90.129866000000007</v>
      </c>
      <c r="D45">
        <v>281.35763300000002</v>
      </c>
      <c r="E45">
        <v>90.129866000000007</v>
      </c>
      <c r="F45">
        <f t="shared" si="2"/>
        <v>-5</v>
      </c>
      <c r="G45">
        <f t="shared" si="3"/>
        <v>95</v>
      </c>
      <c r="H45">
        <f t="shared" si="0"/>
        <v>72.059702154995932</v>
      </c>
      <c r="I45">
        <f t="shared" si="1"/>
        <v>117.94029784500407</v>
      </c>
      <c r="J45">
        <f t="shared" si="4"/>
        <v>86.55342011018314</v>
      </c>
      <c r="K45">
        <f t="shared" si="4"/>
        <v>86.55342011018314</v>
      </c>
    </row>
    <row r="46" spans="1:11" x14ac:dyDescent="0.25">
      <c r="A46" s="1">
        <v>45167</v>
      </c>
      <c r="B46" s="2">
        <v>0.83333333333333337</v>
      </c>
      <c r="C46">
        <v>102.81695499999999</v>
      </c>
      <c r="D46">
        <v>289.935699</v>
      </c>
      <c r="E46">
        <v>102.81695499999999</v>
      </c>
      <c r="F46">
        <f t="shared" si="2"/>
        <v>-5</v>
      </c>
      <c r="G46">
        <f t="shared" si="3"/>
        <v>95</v>
      </c>
      <c r="H46">
        <f t="shared" si="0"/>
        <v>72.059702154995932</v>
      </c>
      <c r="I46">
        <f t="shared" si="1"/>
        <v>117.94029784500407</v>
      </c>
      <c r="J46">
        <f t="shared" si="4"/>
        <v>72.059702154995932</v>
      </c>
      <c r="K46">
        <f t="shared" si="4"/>
        <v>117.94029784500407</v>
      </c>
    </row>
    <row r="47" spans="1:11" x14ac:dyDescent="0.25">
      <c r="A47" s="1">
        <v>45167</v>
      </c>
      <c r="B47" s="2">
        <v>0.875</v>
      </c>
      <c r="C47">
        <v>114.247934</v>
      </c>
      <c r="D47">
        <v>299.89467500000001</v>
      </c>
      <c r="E47">
        <v>114.247934</v>
      </c>
      <c r="F47">
        <f t="shared" si="2"/>
        <v>-5</v>
      </c>
      <c r="G47">
        <f t="shared" si="3"/>
        <v>95</v>
      </c>
      <c r="H47">
        <f t="shared" si="0"/>
        <v>72.059702154995932</v>
      </c>
      <c r="I47">
        <f t="shared" si="1"/>
        <v>117.94029784500407</v>
      </c>
      <c r="J47">
        <f t="shared" si="4"/>
        <v>72.059702154995932</v>
      </c>
      <c r="K47">
        <f t="shared" si="4"/>
        <v>117.94029784500407</v>
      </c>
    </row>
    <row r="48" spans="1:11" x14ac:dyDescent="0.25">
      <c r="A48" s="1">
        <v>45167</v>
      </c>
      <c r="B48" s="2">
        <v>0.91666666666666663</v>
      </c>
      <c r="C48">
        <v>124.449938</v>
      </c>
      <c r="D48">
        <v>312.25366000000002</v>
      </c>
      <c r="E48">
        <v>124.449938</v>
      </c>
      <c r="F48">
        <f t="shared" si="2"/>
        <v>-5</v>
      </c>
      <c r="G48">
        <f t="shared" si="3"/>
        <v>95</v>
      </c>
      <c r="H48">
        <f t="shared" si="0"/>
        <v>72.059702154995932</v>
      </c>
      <c r="I48">
        <f t="shared" si="1"/>
        <v>117.94029784500407</v>
      </c>
      <c r="J48">
        <f t="shared" si="4"/>
        <v>72.059702154995932</v>
      </c>
      <c r="K48">
        <f t="shared" si="4"/>
        <v>117.94029784500407</v>
      </c>
    </row>
    <row r="49" spans="1:11" x14ac:dyDescent="0.25">
      <c r="A49" s="1">
        <v>45167</v>
      </c>
      <c r="B49" s="2">
        <v>0.95833333333333337</v>
      </c>
      <c r="C49">
        <v>132.55341200000001</v>
      </c>
      <c r="D49">
        <v>328.157692</v>
      </c>
      <c r="E49">
        <v>132.55341200000001</v>
      </c>
      <c r="F49">
        <f t="shared" si="2"/>
        <v>-5</v>
      </c>
      <c r="G49">
        <f t="shared" si="3"/>
        <v>95</v>
      </c>
      <c r="H49">
        <f t="shared" si="0"/>
        <v>72.059702154995932</v>
      </c>
      <c r="I49">
        <f t="shared" si="1"/>
        <v>117.94029784500407</v>
      </c>
      <c r="J49">
        <f t="shared" si="4"/>
        <v>72.059702154995932</v>
      </c>
      <c r="K49">
        <f t="shared" si="4"/>
        <v>117.94029784500407</v>
      </c>
    </row>
    <row r="50" spans="1:11" x14ac:dyDescent="0.25">
      <c r="A50" s="1">
        <v>45168</v>
      </c>
      <c r="B50" s="2">
        <v>0</v>
      </c>
      <c r="C50">
        <v>137.301028</v>
      </c>
      <c r="D50">
        <v>348.05066499999998</v>
      </c>
      <c r="E50">
        <v>137.301028</v>
      </c>
      <c r="F50">
        <f t="shared" si="2"/>
        <v>-5</v>
      </c>
      <c r="G50">
        <f t="shared" si="3"/>
        <v>95</v>
      </c>
      <c r="H50">
        <f t="shared" si="0"/>
        <v>72.059702154995932</v>
      </c>
      <c r="I50">
        <f t="shared" si="1"/>
        <v>117.94029784500407</v>
      </c>
      <c r="J50">
        <f t="shared" si="4"/>
        <v>72.059702154995932</v>
      </c>
      <c r="K50">
        <f t="shared" si="4"/>
        <v>117.94029784500407</v>
      </c>
    </row>
    <row r="51" spans="1:11" x14ac:dyDescent="0.25">
      <c r="A51" s="1">
        <v>45168</v>
      </c>
      <c r="B51" s="2">
        <v>4.1666666666666664E-2</v>
      </c>
      <c r="C51">
        <v>137.53091900000001</v>
      </c>
      <c r="D51">
        <v>10.014953999999999</v>
      </c>
      <c r="E51">
        <v>137.53091900000001</v>
      </c>
      <c r="F51">
        <f t="shared" si="2"/>
        <v>-5</v>
      </c>
      <c r="G51">
        <f t="shared" si="3"/>
        <v>95</v>
      </c>
      <c r="H51">
        <f t="shared" si="0"/>
        <v>72.059702154995932</v>
      </c>
      <c r="I51">
        <f t="shared" si="1"/>
        <v>117.94029784500407</v>
      </c>
      <c r="J51">
        <f t="shared" si="4"/>
        <v>72.059702154995932</v>
      </c>
      <c r="K51">
        <f t="shared" si="4"/>
        <v>117.94029784500407</v>
      </c>
    </row>
    <row r="52" spans="1:11" x14ac:dyDescent="0.25">
      <c r="A52" s="1">
        <v>45168</v>
      </c>
      <c r="B52" s="2">
        <v>8.3333333333333329E-2</v>
      </c>
      <c r="C52">
        <v>133.17603099999999</v>
      </c>
      <c r="D52">
        <v>30.239426000000002</v>
      </c>
      <c r="E52">
        <v>133.17603099999999</v>
      </c>
      <c r="F52">
        <f t="shared" si="2"/>
        <v>-5</v>
      </c>
      <c r="G52">
        <f t="shared" si="3"/>
        <v>95</v>
      </c>
      <c r="H52">
        <f t="shared" si="0"/>
        <v>72.059702154995932</v>
      </c>
      <c r="I52">
        <f t="shared" si="1"/>
        <v>117.94029784500407</v>
      </c>
      <c r="J52">
        <f t="shared" si="4"/>
        <v>72.059702154995932</v>
      </c>
      <c r="K52">
        <f t="shared" si="4"/>
        <v>117.94029784500407</v>
      </c>
    </row>
    <row r="53" spans="1:11" x14ac:dyDescent="0.25">
      <c r="A53" s="1">
        <v>45168</v>
      </c>
      <c r="B53" s="2">
        <v>0.125</v>
      </c>
      <c r="C53">
        <v>125.33616000000001</v>
      </c>
      <c r="D53">
        <v>46.535691</v>
      </c>
      <c r="E53">
        <v>125.33616000000001</v>
      </c>
      <c r="F53">
        <f t="shared" si="2"/>
        <v>-5</v>
      </c>
      <c r="G53">
        <f t="shared" si="3"/>
        <v>95</v>
      </c>
      <c r="H53">
        <f t="shared" si="0"/>
        <v>72.059702154995932</v>
      </c>
      <c r="I53">
        <f t="shared" si="1"/>
        <v>117.94029784500407</v>
      </c>
      <c r="J53">
        <f t="shared" si="4"/>
        <v>72.059702154995932</v>
      </c>
      <c r="K53">
        <f t="shared" si="4"/>
        <v>117.94029784500407</v>
      </c>
    </row>
    <row r="54" spans="1:11" x14ac:dyDescent="0.25">
      <c r="A54" s="1">
        <v>45168</v>
      </c>
      <c r="B54" s="2">
        <v>0.16666666666666666</v>
      </c>
      <c r="C54">
        <v>115.293504</v>
      </c>
      <c r="D54">
        <v>59.194809999999997</v>
      </c>
      <c r="E54">
        <v>115.293504</v>
      </c>
      <c r="F54">
        <f t="shared" si="2"/>
        <v>-5</v>
      </c>
      <c r="G54">
        <f t="shared" si="3"/>
        <v>95</v>
      </c>
      <c r="H54">
        <f t="shared" si="0"/>
        <v>72.059702154995932</v>
      </c>
      <c r="I54">
        <f t="shared" si="1"/>
        <v>117.94029784500407</v>
      </c>
      <c r="J54">
        <f t="shared" si="4"/>
        <v>72.059702154995932</v>
      </c>
      <c r="K54">
        <f t="shared" si="4"/>
        <v>117.94029784500407</v>
      </c>
    </row>
    <row r="55" spans="1:11" x14ac:dyDescent="0.25">
      <c r="A55" s="1">
        <v>45168</v>
      </c>
      <c r="B55" s="2">
        <v>0.20833333333333334</v>
      </c>
      <c r="C55">
        <v>103.957252</v>
      </c>
      <c r="D55">
        <v>69.349542</v>
      </c>
      <c r="E55">
        <v>103.957252</v>
      </c>
      <c r="F55">
        <f t="shared" si="2"/>
        <v>-5</v>
      </c>
      <c r="G55">
        <f t="shared" si="3"/>
        <v>95</v>
      </c>
      <c r="H55">
        <f t="shared" si="0"/>
        <v>72.059702154995932</v>
      </c>
      <c r="I55">
        <f t="shared" si="1"/>
        <v>117.94029784500407</v>
      </c>
      <c r="J55">
        <f t="shared" si="4"/>
        <v>72.059702154995932</v>
      </c>
      <c r="K55">
        <f t="shared" si="4"/>
        <v>117.94029784500407</v>
      </c>
    </row>
    <row r="56" spans="1:11" x14ac:dyDescent="0.25">
      <c r="A56" s="1">
        <v>45168</v>
      </c>
      <c r="B56" s="2">
        <v>0.25</v>
      </c>
      <c r="C56">
        <v>91.884854000000004</v>
      </c>
      <c r="D56">
        <v>78.042287000000002</v>
      </c>
      <c r="E56">
        <v>91.884854000000004</v>
      </c>
      <c r="F56">
        <f t="shared" si="2"/>
        <v>-5</v>
      </c>
      <c r="G56">
        <f t="shared" si="3"/>
        <v>95</v>
      </c>
      <c r="H56">
        <f t="shared" si="0"/>
        <v>72.059702154995932</v>
      </c>
      <c r="I56">
        <f t="shared" si="1"/>
        <v>117.94029784500407</v>
      </c>
      <c r="J56">
        <f t="shared" si="4"/>
        <v>72.059702154995932</v>
      </c>
      <c r="K56">
        <f t="shared" si="4"/>
        <v>117.94029784500407</v>
      </c>
    </row>
    <row r="57" spans="1:11" x14ac:dyDescent="0.25">
      <c r="A57" s="1">
        <v>45168</v>
      </c>
      <c r="B57" s="2">
        <v>0.29166666666666669</v>
      </c>
      <c r="C57">
        <v>79.348319000000004</v>
      </c>
      <c r="D57">
        <v>86.109649000000005</v>
      </c>
      <c r="E57">
        <v>79.348319000000004</v>
      </c>
      <c r="F57">
        <f t="shared" si="2"/>
        <v>10.675717328882101</v>
      </c>
      <c r="G57">
        <f t="shared" si="3"/>
        <v>79.324282671117899</v>
      </c>
      <c r="H57">
        <f t="shared" si="0"/>
        <v>56.383984826113831</v>
      </c>
      <c r="I57">
        <f t="shared" si="1"/>
        <v>102.26458051612197</v>
      </c>
      <c r="J57">
        <f t="shared" si="4"/>
        <v>64.221843490554875</v>
      </c>
      <c r="K57">
        <f t="shared" si="4"/>
        <v>110.10243918056301</v>
      </c>
    </row>
    <row r="58" spans="1:11" x14ac:dyDescent="0.25">
      <c r="A58" s="1">
        <v>45168</v>
      </c>
      <c r="B58" s="2">
        <v>0.33333333333333331</v>
      </c>
      <c r="C58">
        <v>66.816726000000003</v>
      </c>
      <c r="D58">
        <v>94.324532000000005</v>
      </c>
      <c r="E58">
        <v>66.816726000000003</v>
      </c>
      <c r="F58">
        <f t="shared" si="2"/>
        <v>23.242448610000338</v>
      </c>
      <c r="G58">
        <f t="shared" si="3"/>
        <v>66.757551389999662</v>
      </c>
      <c r="H58">
        <f t="shared" si="0"/>
        <v>43.817253544995594</v>
      </c>
      <c r="I58">
        <f t="shared" si="1"/>
        <v>89.69784923500373</v>
      </c>
      <c r="J58">
        <f t="shared" si="4"/>
        <v>50.100619185554713</v>
      </c>
      <c r="K58">
        <f t="shared" si="4"/>
        <v>95.981214875562841</v>
      </c>
    </row>
    <row r="59" spans="1:11" x14ac:dyDescent="0.25">
      <c r="A59" s="1">
        <v>45168</v>
      </c>
      <c r="B59" s="2">
        <v>0.375</v>
      </c>
      <c r="C59">
        <v>54.408431</v>
      </c>
      <c r="D59">
        <v>103.635424</v>
      </c>
      <c r="E59">
        <v>54.408431</v>
      </c>
      <c r="F59">
        <f t="shared" si="2"/>
        <v>36.370310679613191</v>
      </c>
      <c r="G59">
        <f t="shared" si="3"/>
        <v>53.629689320386809</v>
      </c>
      <c r="H59">
        <f t="shared" si="0"/>
        <v>30.689391475382738</v>
      </c>
      <c r="I59">
        <f t="shared" si="1"/>
        <v>76.569987165390884</v>
      </c>
      <c r="J59">
        <f t="shared" si="4"/>
        <v>37.253322510189165</v>
      </c>
      <c r="K59">
        <f t="shared" si="4"/>
        <v>83.133918200197314</v>
      </c>
    </row>
    <row r="60" spans="1:11" x14ac:dyDescent="0.25">
      <c r="A60" s="1">
        <v>45168</v>
      </c>
      <c r="B60" s="2">
        <v>0.41666666666666669</v>
      </c>
      <c r="C60">
        <v>42.559797000000003</v>
      </c>
      <c r="D60">
        <v>115.591083</v>
      </c>
      <c r="E60">
        <v>42.559797000000003</v>
      </c>
      <c r="F60">
        <f t="shared" si="2"/>
        <v>50.369392286354881</v>
      </c>
      <c r="G60">
        <f t="shared" si="3"/>
        <v>39.630607713645119</v>
      </c>
      <c r="H60">
        <f t="shared" si="0"/>
        <v>16.690309868641048</v>
      </c>
      <c r="I60">
        <f t="shared" si="1"/>
        <v>62.570905558649187</v>
      </c>
      <c r="J60">
        <f t="shared" si="4"/>
        <v>23.689850672011893</v>
      </c>
      <c r="K60">
        <f t="shared" si="4"/>
        <v>69.570446362020036</v>
      </c>
    </row>
    <row r="61" spans="1:11" x14ac:dyDescent="0.25">
      <c r="A61" s="1">
        <v>45168</v>
      </c>
      <c r="B61" s="2">
        <v>0.45833333333333331</v>
      </c>
      <c r="C61">
        <v>32.140441000000003</v>
      </c>
      <c r="D61">
        <v>133.14764600000001</v>
      </c>
      <c r="E61">
        <v>32.140441000000003</v>
      </c>
      <c r="F61">
        <f t="shared" si="2"/>
        <v>65.373691856932481</v>
      </c>
      <c r="G61">
        <f t="shared" si="3"/>
        <v>24.626308143067519</v>
      </c>
      <c r="H61">
        <f t="shared" si="0"/>
        <v>1.6860102980634473</v>
      </c>
      <c r="I61">
        <f t="shared" si="1"/>
        <v>47.566605988071586</v>
      </c>
      <c r="J61">
        <f t="shared" si="4"/>
        <v>9.1881600833522477</v>
      </c>
      <c r="K61">
        <f t="shared" si="4"/>
        <v>55.068755773360387</v>
      </c>
    </row>
    <row r="62" spans="1:11" x14ac:dyDescent="0.25">
      <c r="A62" s="1">
        <v>45168</v>
      </c>
      <c r="B62" s="2">
        <v>0.5</v>
      </c>
      <c r="C62">
        <v>25.180008999999998</v>
      </c>
      <c r="D62">
        <v>160.818635</v>
      </c>
      <c r="E62">
        <v>25.180008999999998</v>
      </c>
      <c r="F62">
        <f t="shared" si="2"/>
        <v>81.219015693122287</v>
      </c>
      <c r="G62">
        <f t="shared" si="3"/>
        <v>8.7809843068777127</v>
      </c>
      <c r="H62">
        <f t="shared" si="0"/>
        <v>14.159313538126359</v>
      </c>
      <c r="I62">
        <f t="shared" si="1"/>
        <v>31.721282151881784</v>
      </c>
      <c r="J62">
        <f t="shared" si="4"/>
        <v>7.9226619180949029</v>
      </c>
      <c r="K62">
        <f t="shared" si="4"/>
        <v>39.643944069976683</v>
      </c>
    </row>
    <row r="63" spans="1:11" x14ac:dyDescent="0.25">
      <c r="A63" s="1">
        <v>45168</v>
      </c>
      <c r="B63" s="2">
        <v>0.54166666666666663</v>
      </c>
      <c r="C63">
        <v>24.869911999999999</v>
      </c>
      <c r="D63">
        <v>196.31082799999999</v>
      </c>
      <c r="E63">
        <v>24.869911999999999</v>
      </c>
      <c r="F63">
        <f t="shared" si="2"/>
        <v>97.417398922812666</v>
      </c>
      <c r="G63">
        <f t="shared" si="3"/>
        <v>-7.4173989228126658</v>
      </c>
      <c r="H63">
        <f t="shared" si="0"/>
        <v>30.357696767816737</v>
      </c>
      <c r="I63">
        <f t="shared" si="1"/>
        <v>15.522898922191406</v>
      </c>
      <c r="J63">
        <f t="shared" si="4"/>
        <v>22.258505152971548</v>
      </c>
      <c r="K63">
        <f t="shared" si="4"/>
        <v>23.622090537036595</v>
      </c>
    </row>
    <row r="64" spans="1:11" x14ac:dyDescent="0.25">
      <c r="A64" s="1">
        <v>45168</v>
      </c>
      <c r="B64" s="2">
        <v>0.58333333333333337</v>
      </c>
      <c r="C64">
        <v>31.411698000000001</v>
      </c>
      <c r="D64">
        <v>224.91474199999999</v>
      </c>
      <c r="E64">
        <v>31.411698000000001</v>
      </c>
      <c r="F64">
        <f t="shared" si="2"/>
        <v>113.32449618108947</v>
      </c>
      <c r="G64">
        <f t="shared" si="3"/>
        <v>-23.324496181089472</v>
      </c>
      <c r="H64">
        <f t="shared" si="0"/>
        <v>46.26479402609354</v>
      </c>
      <c r="I64">
        <f t="shared" si="1"/>
        <v>0.38419833608540088</v>
      </c>
      <c r="J64">
        <f t="shared" si="4"/>
        <v>38.311245396955137</v>
      </c>
      <c r="K64">
        <f t="shared" si="4"/>
        <v>7.9535486291384032</v>
      </c>
    </row>
    <row r="65" spans="1:11" x14ac:dyDescent="0.25">
      <c r="A65" s="1">
        <v>45168</v>
      </c>
      <c r="B65" s="2">
        <v>0.625</v>
      </c>
      <c r="C65">
        <v>41.653485000000003</v>
      </c>
      <c r="D65">
        <v>243.11393899999999</v>
      </c>
      <c r="E65">
        <v>41.653485000000003</v>
      </c>
      <c r="F65">
        <f t="shared" si="2"/>
        <v>128.42717317488874</v>
      </c>
      <c r="G65">
        <f t="shared" si="3"/>
        <v>-38.427173174888736</v>
      </c>
      <c r="H65">
        <f t="shared" si="0"/>
        <v>61.367471019892804</v>
      </c>
      <c r="I65">
        <f t="shared" si="1"/>
        <v>15.486875329884665</v>
      </c>
      <c r="J65">
        <f t="shared" si="4"/>
        <v>53.816132522993172</v>
      </c>
      <c r="K65">
        <f t="shared" si="4"/>
        <v>7.9355368329850329</v>
      </c>
    </row>
    <row r="66" spans="1:11" x14ac:dyDescent="0.25">
      <c r="A66" s="1">
        <v>45168</v>
      </c>
      <c r="B66" s="2">
        <v>0.66666666666666663</v>
      </c>
      <c r="C66">
        <v>53.435853000000002</v>
      </c>
      <c r="D66">
        <v>255.37932699999999</v>
      </c>
      <c r="E66">
        <v>53.435853000000002</v>
      </c>
      <c r="F66">
        <f t="shared" si="2"/>
        <v>142.52924636950877</v>
      </c>
      <c r="G66">
        <f t="shared" si="3"/>
        <v>-52.529246369508769</v>
      </c>
      <c r="H66">
        <f t="shared" ref="H66:H129" si="8">IF(G66&gt;theta,G66-theta,theta-G66)</f>
        <v>75.469544214512837</v>
      </c>
      <c r="I66">
        <f t="shared" ref="I66:I129" si="9">IF(G66&gt;-theta,G66+theta,-(theta+G66))</f>
        <v>29.588948524504698</v>
      </c>
      <c r="J66">
        <f t="shared" si="4"/>
        <v>68.41850761720282</v>
      </c>
      <c r="K66">
        <f t="shared" si="4"/>
        <v>22.537911927194681</v>
      </c>
    </row>
    <row r="67" spans="1:11" x14ac:dyDescent="0.25">
      <c r="A67" s="1">
        <v>45168</v>
      </c>
      <c r="B67" s="2">
        <v>0.70833333333333337</v>
      </c>
      <c r="C67">
        <v>65.828783000000001</v>
      </c>
      <c r="D67">
        <v>264.82317</v>
      </c>
      <c r="E67">
        <v>65.828783000000001</v>
      </c>
      <c r="F67">
        <f t="shared" ref="F67:F130" si="10">IF(C67&lt;87,DEGREES(ATAN(COS(RADIANS(C67-90))*SIN(RADIANS(D67))/SIN(RADIANS(C67-90))))+90,-5)</f>
        <v>155.74117920351932</v>
      </c>
      <c r="G67">
        <f t="shared" ref="G67:G130" si="11">90-F67</f>
        <v>-65.741179203519323</v>
      </c>
      <c r="H67">
        <f t="shared" si="8"/>
        <v>88.681477048523391</v>
      </c>
      <c r="I67">
        <f t="shared" si="9"/>
        <v>42.800881358515255</v>
      </c>
      <c r="J67">
        <f t="shared" ref="J67:K130" si="12">AVERAGE(H66:H67)</f>
        <v>82.075510631518114</v>
      </c>
      <c r="K67">
        <f t="shared" si="12"/>
        <v>36.194914941509978</v>
      </c>
    </row>
    <row r="68" spans="1:11" x14ac:dyDescent="0.25">
      <c r="A68" s="1">
        <v>45168</v>
      </c>
      <c r="B68" s="2">
        <v>0.75</v>
      </c>
      <c r="C68">
        <v>78.378979999999999</v>
      </c>
      <c r="D68">
        <v>273.07158800000002</v>
      </c>
      <c r="E68">
        <v>78.378979999999999</v>
      </c>
      <c r="F68">
        <f t="shared" si="10"/>
        <v>168.36271653007685</v>
      </c>
      <c r="G68">
        <f t="shared" si="11"/>
        <v>-78.362716530076852</v>
      </c>
      <c r="H68">
        <f t="shared" si="8"/>
        <v>101.30301437508092</v>
      </c>
      <c r="I68">
        <f t="shared" si="9"/>
        <v>55.422418685072785</v>
      </c>
      <c r="J68">
        <f t="shared" si="12"/>
        <v>94.992245711802155</v>
      </c>
      <c r="K68">
        <f t="shared" si="12"/>
        <v>49.11165002179402</v>
      </c>
    </row>
    <row r="69" spans="1:11" x14ac:dyDescent="0.25">
      <c r="A69" s="1">
        <v>45168</v>
      </c>
      <c r="B69" s="2">
        <v>0.79166666666666663</v>
      </c>
      <c r="C69">
        <v>90.949213999999998</v>
      </c>
      <c r="D69">
        <v>281.10134900000003</v>
      </c>
      <c r="E69">
        <v>90.949213999999998</v>
      </c>
      <c r="F69">
        <f t="shared" si="10"/>
        <v>-5</v>
      </c>
      <c r="G69">
        <f t="shared" si="11"/>
        <v>95</v>
      </c>
      <c r="H69">
        <f t="shared" si="8"/>
        <v>72.059702154995932</v>
      </c>
      <c r="I69">
        <f t="shared" si="9"/>
        <v>117.94029784500407</v>
      </c>
      <c r="J69">
        <f t="shared" si="12"/>
        <v>86.681358265038426</v>
      </c>
      <c r="K69">
        <f t="shared" si="12"/>
        <v>86.681358265038426</v>
      </c>
    </row>
    <row r="70" spans="1:11" x14ac:dyDescent="0.25">
      <c r="A70" s="1">
        <v>45168</v>
      </c>
      <c r="B70" s="2">
        <v>0.83333333333333337</v>
      </c>
      <c r="C70">
        <v>103.09303800000001</v>
      </c>
      <c r="D70">
        <v>289.68899099999999</v>
      </c>
      <c r="E70">
        <v>103.09303800000001</v>
      </c>
      <c r="F70">
        <f t="shared" si="10"/>
        <v>-5</v>
      </c>
      <c r="G70">
        <f t="shared" si="11"/>
        <v>95</v>
      </c>
      <c r="H70">
        <f t="shared" si="8"/>
        <v>72.059702154995932</v>
      </c>
      <c r="I70">
        <f t="shared" si="9"/>
        <v>117.94029784500407</v>
      </c>
      <c r="J70">
        <f t="shared" si="12"/>
        <v>72.059702154995932</v>
      </c>
      <c r="K70">
        <f t="shared" si="12"/>
        <v>117.94029784500407</v>
      </c>
    </row>
    <row r="71" spans="1:11" x14ac:dyDescent="0.25">
      <c r="A71" s="1">
        <v>45168</v>
      </c>
      <c r="B71" s="2">
        <v>0.875</v>
      </c>
      <c r="C71">
        <v>114.546111</v>
      </c>
      <c r="D71">
        <v>299.66123800000003</v>
      </c>
      <c r="E71">
        <v>114.546111</v>
      </c>
      <c r="F71">
        <f t="shared" si="10"/>
        <v>-5</v>
      </c>
      <c r="G71">
        <f t="shared" si="11"/>
        <v>95</v>
      </c>
      <c r="H71">
        <f t="shared" si="8"/>
        <v>72.059702154995932</v>
      </c>
      <c r="I71">
        <f t="shared" si="9"/>
        <v>117.94029784500407</v>
      </c>
      <c r="J71">
        <f t="shared" si="12"/>
        <v>72.059702154995932</v>
      </c>
      <c r="K71">
        <f t="shared" si="12"/>
        <v>117.94029784500407</v>
      </c>
    </row>
    <row r="72" spans="1:11" x14ac:dyDescent="0.25">
      <c r="A72" s="1">
        <v>45168</v>
      </c>
      <c r="B72" s="2">
        <v>0.91666666666666663</v>
      </c>
      <c r="C72">
        <v>124.77630499999999</v>
      </c>
      <c r="D72">
        <v>312.05155400000001</v>
      </c>
      <c r="E72">
        <v>124.77630499999999</v>
      </c>
      <c r="F72">
        <f t="shared" si="10"/>
        <v>-5</v>
      </c>
      <c r="G72">
        <f t="shared" si="11"/>
        <v>95</v>
      </c>
      <c r="H72">
        <f t="shared" si="8"/>
        <v>72.059702154995932</v>
      </c>
      <c r="I72">
        <f t="shared" si="9"/>
        <v>117.94029784500407</v>
      </c>
      <c r="J72">
        <f t="shared" si="12"/>
        <v>72.059702154995932</v>
      </c>
      <c r="K72">
        <f t="shared" si="12"/>
        <v>117.94029784500407</v>
      </c>
    </row>
    <row r="73" spans="1:11" x14ac:dyDescent="0.25">
      <c r="A73" s="1">
        <v>45168</v>
      </c>
      <c r="B73" s="2">
        <v>0.95833333333333337</v>
      </c>
      <c r="C73">
        <v>132.90793400000001</v>
      </c>
      <c r="D73">
        <v>328.03162500000002</v>
      </c>
      <c r="E73">
        <v>132.90793400000001</v>
      </c>
      <c r="F73">
        <f t="shared" si="10"/>
        <v>-5</v>
      </c>
      <c r="G73">
        <f t="shared" si="11"/>
        <v>95</v>
      </c>
      <c r="H73">
        <f t="shared" si="8"/>
        <v>72.059702154995932</v>
      </c>
      <c r="I73">
        <f t="shared" si="9"/>
        <v>117.94029784500407</v>
      </c>
      <c r="J73">
        <f t="shared" si="12"/>
        <v>72.059702154995932</v>
      </c>
      <c r="K73">
        <f t="shared" si="12"/>
        <v>117.94029784500407</v>
      </c>
    </row>
    <row r="74" spans="1:11" x14ac:dyDescent="0.25">
      <c r="A74" s="1">
        <v>45169</v>
      </c>
      <c r="B74" s="2">
        <v>0</v>
      </c>
      <c r="C74">
        <v>137.66734400000001</v>
      </c>
      <c r="D74">
        <v>348.06889200000001</v>
      </c>
      <c r="E74">
        <v>137.66734400000001</v>
      </c>
      <c r="F74">
        <f t="shared" si="10"/>
        <v>-5</v>
      </c>
      <c r="G74">
        <f t="shared" si="11"/>
        <v>95</v>
      </c>
      <c r="H74">
        <f t="shared" si="8"/>
        <v>72.059702154995932</v>
      </c>
      <c r="I74">
        <f t="shared" si="9"/>
        <v>117.94029784500407</v>
      </c>
      <c r="J74">
        <f t="shared" si="12"/>
        <v>72.059702154995932</v>
      </c>
      <c r="K74">
        <f t="shared" si="12"/>
        <v>117.94029784500407</v>
      </c>
    </row>
    <row r="75" spans="1:11" x14ac:dyDescent="0.25">
      <c r="A75" s="1">
        <v>45169</v>
      </c>
      <c r="B75" s="2">
        <v>4.1666666666666664E-2</v>
      </c>
      <c r="C75">
        <v>137.874033</v>
      </c>
      <c r="D75">
        <v>10.206927</v>
      </c>
      <c r="E75">
        <v>137.874033</v>
      </c>
      <c r="F75">
        <f t="shared" si="10"/>
        <v>-5</v>
      </c>
      <c r="G75">
        <f t="shared" si="11"/>
        <v>95</v>
      </c>
      <c r="H75">
        <f t="shared" si="8"/>
        <v>72.059702154995932</v>
      </c>
      <c r="I75">
        <f t="shared" si="9"/>
        <v>117.94029784500407</v>
      </c>
      <c r="J75">
        <f t="shared" si="12"/>
        <v>72.059702154995932</v>
      </c>
      <c r="K75">
        <f t="shared" si="12"/>
        <v>117.94029784500407</v>
      </c>
    </row>
    <row r="76" spans="1:11" x14ac:dyDescent="0.25">
      <c r="A76" s="1">
        <v>45169</v>
      </c>
      <c r="B76" s="2">
        <v>8.3333333333333329E-2</v>
      </c>
      <c r="C76">
        <v>133.46692200000001</v>
      </c>
      <c r="D76">
        <v>30.546417000000002</v>
      </c>
      <c r="E76">
        <v>133.46692200000001</v>
      </c>
      <c r="F76">
        <f t="shared" si="10"/>
        <v>-5</v>
      </c>
      <c r="G76">
        <f t="shared" si="11"/>
        <v>95</v>
      </c>
      <c r="H76">
        <f t="shared" si="8"/>
        <v>72.059702154995932</v>
      </c>
      <c r="I76">
        <f t="shared" si="9"/>
        <v>117.94029784500407</v>
      </c>
      <c r="J76">
        <f t="shared" si="12"/>
        <v>72.059702154995932</v>
      </c>
      <c r="K76">
        <f t="shared" si="12"/>
        <v>117.94029784500407</v>
      </c>
    </row>
    <row r="77" spans="1:11" x14ac:dyDescent="0.25">
      <c r="A77" s="1">
        <v>45169</v>
      </c>
      <c r="B77" s="2">
        <v>0.125</v>
      </c>
      <c r="C77">
        <v>125.57068</v>
      </c>
      <c r="D77">
        <v>46.881998000000003</v>
      </c>
      <c r="E77">
        <v>125.57068</v>
      </c>
      <c r="F77">
        <f t="shared" si="10"/>
        <v>-5</v>
      </c>
      <c r="G77">
        <f t="shared" si="11"/>
        <v>95</v>
      </c>
      <c r="H77">
        <f t="shared" si="8"/>
        <v>72.059702154995932</v>
      </c>
      <c r="I77">
        <f t="shared" si="9"/>
        <v>117.94029784500407</v>
      </c>
      <c r="J77">
        <f t="shared" si="12"/>
        <v>72.059702154995932</v>
      </c>
      <c r="K77">
        <f t="shared" si="12"/>
        <v>117.94029784500407</v>
      </c>
    </row>
    <row r="78" spans="1:11" x14ac:dyDescent="0.25">
      <c r="A78" s="1">
        <v>45169</v>
      </c>
      <c r="B78" s="2">
        <v>0.16666666666666666</v>
      </c>
      <c r="C78">
        <v>115.482293</v>
      </c>
      <c r="D78">
        <v>59.543118999999997</v>
      </c>
      <c r="E78">
        <v>115.482293</v>
      </c>
      <c r="F78">
        <f t="shared" si="10"/>
        <v>-5</v>
      </c>
      <c r="G78">
        <f t="shared" si="11"/>
        <v>95</v>
      </c>
      <c r="H78">
        <f t="shared" si="8"/>
        <v>72.059702154995932</v>
      </c>
      <c r="I78">
        <f t="shared" si="9"/>
        <v>117.94029784500407</v>
      </c>
      <c r="J78">
        <f t="shared" si="12"/>
        <v>72.059702154995932</v>
      </c>
      <c r="K78">
        <f t="shared" si="12"/>
        <v>117.94029784500407</v>
      </c>
    </row>
    <row r="79" spans="1:11" x14ac:dyDescent="0.25">
      <c r="A79" s="1">
        <v>45169</v>
      </c>
      <c r="B79" s="2">
        <v>0.20833333333333334</v>
      </c>
      <c r="C79">
        <v>104.113516</v>
      </c>
      <c r="D79">
        <v>69.691909999999993</v>
      </c>
      <c r="E79">
        <v>104.113516</v>
      </c>
      <c r="F79">
        <f t="shared" si="10"/>
        <v>-5</v>
      </c>
      <c r="G79">
        <f t="shared" si="11"/>
        <v>95</v>
      </c>
      <c r="H79">
        <f t="shared" si="8"/>
        <v>72.059702154995932</v>
      </c>
      <c r="I79">
        <f t="shared" si="9"/>
        <v>117.94029784500407</v>
      </c>
      <c r="J79">
        <f t="shared" si="12"/>
        <v>72.059702154995932</v>
      </c>
      <c r="K79">
        <f t="shared" si="12"/>
        <v>117.94029784500407</v>
      </c>
    </row>
    <row r="80" spans="1:11" x14ac:dyDescent="0.25">
      <c r="A80" s="1">
        <v>45169</v>
      </c>
      <c r="B80" s="2">
        <v>0.25</v>
      </c>
      <c r="C80">
        <v>92.020401000000007</v>
      </c>
      <c r="D80">
        <v>78.383729000000002</v>
      </c>
      <c r="E80">
        <v>92.020401000000007</v>
      </c>
      <c r="F80">
        <f t="shared" si="10"/>
        <v>-5</v>
      </c>
      <c r="G80">
        <f t="shared" si="11"/>
        <v>95</v>
      </c>
      <c r="H80">
        <f t="shared" si="8"/>
        <v>72.059702154995932</v>
      </c>
      <c r="I80">
        <f t="shared" si="9"/>
        <v>117.94029784500407</v>
      </c>
      <c r="J80">
        <f t="shared" si="12"/>
        <v>72.059702154995932</v>
      </c>
      <c r="K80">
        <f t="shared" si="12"/>
        <v>117.94029784500407</v>
      </c>
    </row>
    <row r="81" spans="1:11" x14ac:dyDescent="0.25">
      <c r="A81" s="1">
        <v>45169</v>
      </c>
      <c r="B81" s="2">
        <v>0.29166666666666669</v>
      </c>
      <c r="C81">
        <v>79.472808000000001</v>
      </c>
      <c r="D81">
        <v>86.460763999999998</v>
      </c>
      <c r="E81">
        <v>79.472808000000001</v>
      </c>
      <c r="F81">
        <f t="shared" si="10"/>
        <v>10.546857329178394</v>
      </c>
      <c r="G81">
        <f t="shared" si="11"/>
        <v>79.453142670821606</v>
      </c>
      <c r="H81">
        <f t="shared" si="8"/>
        <v>56.512844825817538</v>
      </c>
      <c r="I81">
        <f t="shared" si="9"/>
        <v>102.39344051582567</v>
      </c>
      <c r="J81">
        <f t="shared" si="12"/>
        <v>64.286273490406728</v>
      </c>
      <c r="K81">
        <f t="shared" si="12"/>
        <v>110.16686918041486</v>
      </c>
    </row>
    <row r="82" spans="1:11" x14ac:dyDescent="0.25">
      <c r="A82" s="1">
        <v>45169</v>
      </c>
      <c r="B82" s="2">
        <v>0.33333333333333331</v>
      </c>
      <c r="C82">
        <v>66.942464999999999</v>
      </c>
      <c r="D82">
        <v>94.699703999999997</v>
      </c>
      <c r="E82">
        <v>66.942464999999999</v>
      </c>
      <c r="F82">
        <f t="shared" si="10"/>
        <v>23.127153924410536</v>
      </c>
      <c r="G82">
        <f t="shared" si="11"/>
        <v>66.872846075589464</v>
      </c>
      <c r="H82">
        <f t="shared" si="8"/>
        <v>43.932548230585397</v>
      </c>
      <c r="I82">
        <f t="shared" si="9"/>
        <v>89.813143920593532</v>
      </c>
      <c r="J82">
        <f t="shared" si="12"/>
        <v>50.222696528201467</v>
      </c>
      <c r="K82">
        <f t="shared" si="12"/>
        <v>96.103292218209603</v>
      </c>
    </row>
    <row r="83" spans="1:11" x14ac:dyDescent="0.25">
      <c r="A83" s="1">
        <v>45169</v>
      </c>
      <c r="B83" s="2">
        <v>0.375</v>
      </c>
      <c r="C83">
        <v>54.548056000000003</v>
      </c>
      <c r="D83">
        <v>104.052938</v>
      </c>
      <c r="E83">
        <v>54.548056000000003</v>
      </c>
      <c r="F83">
        <f t="shared" si="10"/>
        <v>36.278502353829907</v>
      </c>
      <c r="G83">
        <f t="shared" si="11"/>
        <v>53.721497646170093</v>
      </c>
      <c r="H83">
        <f t="shared" si="8"/>
        <v>30.781199801166022</v>
      </c>
      <c r="I83">
        <f t="shared" si="9"/>
        <v>76.661795491174161</v>
      </c>
      <c r="J83">
        <f t="shared" si="12"/>
        <v>37.356874015875711</v>
      </c>
      <c r="K83">
        <f t="shared" si="12"/>
        <v>83.237469705883854</v>
      </c>
    </row>
    <row r="84" spans="1:11" x14ac:dyDescent="0.25">
      <c r="A84" s="1">
        <v>45169</v>
      </c>
      <c r="B84" s="2">
        <v>0.41666666666666669</v>
      </c>
      <c r="C84">
        <v>42.732512</v>
      </c>
      <c r="D84">
        <v>116.0699</v>
      </c>
      <c r="E84">
        <v>42.732512</v>
      </c>
      <c r="F84">
        <f t="shared" si="10"/>
        <v>50.312979903972071</v>
      </c>
      <c r="G84">
        <f t="shared" si="11"/>
        <v>39.687020096027929</v>
      </c>
      <c r="H84">
        <f t="shared" si="8"/>
        <v>16.746722251023858</v>
      </c>
      <c r="I84">
        <f t="shared" si="9"/>
        <v>62.627317941032004</v>
      </c>
      <c r="J84">
        <f t="shared" si="12"/>
        <v>23.76396102609494</v>
      </c>
      <c r="K84">
        <f t="shared" si="12"/>
        <v>69.644556716103082</v>
      </c>
    </row>
    <row r="85" spans="1:11" x14ac:dyDescent="0.25">
      <c r="A85" s="1">
        <v>45169</v>
      </c>
      <c r="B85" s="2">
        <v>0.45833333333333331</v>
      </c>
      <c r="C85">
        <v>32.375720000000001</v>
      </c>
      <c r="D85">
        <v>133.67685</v>
      </c>
      <c r="E85">
        <v>32.375720000000001</v>
      </c>
      <c r="F85">
        <f t="shared" si="10"/>
        <v>65.365883079284089</v>
      </c>
      <c r="G85">
        <f t="shared" si="11"/>
        <v>24.634116920715911</v>
      </c>
      <c r="H85">
        <f t="shared" si="8"/>
        <v>1.6938190757118399</v>
      </c>
      <c r="I85">
        <f t="shared" si="9"/>
        <v>47.574414765719979</v>
      </c>
      <c r="J85">
        <f t="shared" si="12"/>
        <v>9.2202706633678488</v>
      </c>
      <c r="K85">
        <f t="shared" si="12"/>
        <v>55.100866353375991</v>
      </c>
    </row>
    <row r="86" spans="1:11" x14ac:dyDescent="0.25">
      <c r="A86" s="1">
        <v>45169</v>
      </c>
      <c r="B86" s="2">
        <v>0.5</v>
      </c>
      <c r="C86">
        <v>25.504224000000001</v>
      </c>
      <c r="D86">
        <v>161.22396900000001</v>
      </c>
      <c r="E86">
        <v>25.504224000000001</v>
      </c>
      <c r="F86">
        <f t="shared" si="10"/>
        <v>81.270242364686709</v>
      </c>
      <c r="G86">
        <f t="shared" si="11"/>
        <v>8.7297576353132911</v>
      </c>
      <c r="H86">
        <f t="shared" si="8"/>
        <v>14.21054020969078</v>
      </c>
      <c r="I86">
        <f t="shared" si="9"/>
        <v>31.670055480317362</v>
      </c>
      <c r="J86">
        <f t="shared" si="12"/>
        <v>7.9521796427013101</v>
      </c>
      <c r="K86">
        <f t="shared" si="12"/>
        <v>39.622235123018669</v>
      </c>
    </row>
    <row r="87" spans="1:11" x14ac:dyDescent="0.25">
      <c r="A87" s="1">
        <v>45169</v>
      </c>
      <c r="B87" s="2">
        <v>0.54166666666666663</v>
      </c>
      <c r="C87">
        <v>25.237572</v>
      </c>
      <c r="D87">
        <v>196.28562700000001</v>
      </c>
      <c r="E87">
        <v>25.237572</v>
      </c>
      <c r="F87">
        <f t="shared" si="10"/>
        <v>97.529881496664132</v>
      </c>
      <c r="G87">
        <f t="shared" si="11"/>
        <v>-7.5298814966641316</v>
      </c>
      <c r="H87">
        <f t="shared" si="8"/>
        <v>30.470179341668203</v>
      </c>
      <c r="I87">
        <f t="shared" si="9"/>
        <v>15.41041634833994</v>
      </c>
      <c r="J87">
        <f t="shared" si="12"/>
        <v>22.340359775679492</v>
      </c>
      <c r="K87">
        <f t="shared" si="12"/>
        <v>23.540235914328651</v>
      </c>
    </row>
    <row r="88" spans="1:11" x14ac:dyDescent="0.25">
      <c r="A88" s="1">
        <v>45169</v>
      </c>
      <c r="B88" s="2">
        <v>0.58333333333333337</v>
      </c>
      <c r="C88">
        <v>31.746219</v>
      </c>
      <c r="D88">
        <v>224.62229199999999</v>
      </c>
      <c r="E88">
        <v>31.746219</v>
      </c>
      <c r="F88">
        <f t="shared" si="10"/>
        <v>113.49038206002656</v>
      </c>
      <c r="G88">
        <f t="shared" si="11"/>
        <v>-23.490382060026562</v>
      </c>
      <c r="H88">
        <f t="shared" si="8"/>
        <v>46.43067990503063</v>
      </c>
      <c r="I88">
        <f t="shared" si="9"/>
        <v>0.5500842150224905</v>
      </c>
      <c r="J88">
        <f t="shared" si="12"/>
        <v>38.450429623349414</v>
      </c>
      <c r="K88">
        <f t="shared" si="12"/>
        <v>7.9802502816812151</v>
      </c>
    </row>
    <row r="89" spans="1:11" x14ac:dyDescent="0.25">
      <c r="A89" s="1">
        <v>45169</v>
      </c>
      <c r="B89" s="2">
        <v>0.625</v>
      </c>
      <c r="C89">
        <v>41.947375999999998</v>
      </c>
      <c r="D89">
        <v>242.78166999999999</v>
      </c>
      <c r="E89">
        <v>41.947375999999998</v>
      </c>
      <c r="F89">
        <f t="shared" si="10"/>
        <v>128.63271104523494</v>
      </c>
      <c r="G89">
        <f t="shared" si="11"/>
        <v>-38.632711045234942</v>
      </c>
      <c r="H89">
        <f t="shared" si="8"/>
        <v>61.573008890239009</v>
      </c>
      <c r="I89">
        <f t="shared" si="9"/>
        <v>15.69241320023087</v>
      </c>
      <c r="J89">
        <f t="shared" si="12"/>
        <v>54.001844397634819</v>
      </c>
      <c r="K89">
        <f t="shared" si="12"/>
        <v>8.1212487076266804</v>
      </c>
    </row>
    <row r="90" spans="1:11" x14ac:dyDescent="0.25">
      <c r="A90" s="1">
        <v>45169</v>
      </c>
      <c r="B90" s="2">
        <v>0.66666666666666663</v>
      </c>
      <c r="C90">
        <v>53.704782000000002</v>
      </c>
      <c r="D90">
        <v>255.06702300000001</v>
      </c>
      <c r="E90">
        <v>53.704782000000002</v>
      </c>
      <c r="F90">
        <f t="shared" si="10"/>
        <v>142.76098213393232</v>
      </c>
      <c r="G90">
        <f t="shared" si="11"/>
        <v>-52.760982133932316</v>
      </c>
      <c r="H90">
        <f t="shared" si="8"/>
        <v>75.701279978936384</v>
      </c>
      <c r="I90">
        <f t="shared" si="9"/>
        <v>29.820684288928245</v>
      </c>
      <c r="J90">
        <f t="shared" si="12"/>
        <v>68.637144434587697</v>
      </c>
      <c r="K90">
        <f t="shared" si="12"/>
        <v>22.756548744579558</v>
      </c>
    </row>
    <row r="91" spans="1:11" x14ac:dyDescent="0.25">
      <c r="A91" s="1">
        <v>45169</v>
      </c>
      <c r="B91" s="2">
        <v>0.70833333333333337</v>
      </c>
      <c r="C91">
        <v>66.086250000000007</v>
      </c>
      <c r="D91">
        <v>264.53523999999999</v>
      </c>
      <c r="E91">
        <v>66.086250000000007</v>
      </c>
      <c r="F91">
        <f t="shared" si="10"/>
        <v>155.98938315361556</v>
      </c>
      <c r="G91">
        <f t="shared" si="11"/>
        <v>-65.989383153615563</v>
      </c>
      <c r="H91">
        <f t="shared" si="8"/>
        <v>88.929680998619631</v>
      </c>
      <c r="I91">
        <f t="shared" si="9"/>
        <v>43.049085308611495</v>
      </c>
      <c r="J91">
        <f t="shared" si="12"/>
        <v>82.315480488778007</v>
      </c>
      <c r="K91">
        <f t="shared" si="12"/>
        <v>36.434884798769872</v>
      </c>
    </row>
    <row r="92" spans="1:11" x14ac:dyDescent="0.25">
      <c r="A92" s="1">
        <v>45169</v>
      </c>
      <c r="B92" s="2">
        <v>0.75</v>
      </c>
      <c r="C92">
        <v>78.634134000000003</v>
      </c>
      <c r="D92">
        <v>272.80196699999999</v>
      </c>
      <c r="E92">
        <v>78.634134000000003</v>
      </c>
      <c r="F92">
        <f t="shared" si="10"/>
        <v>168.62088410893506</v>
      </c>
      <c r="G92">
        <f t="shared" si="11"/>
        <v>-78.620884108935059</v>
      </c>
      <c r="H92">
        <f t="shared" si="8"/>
        <v>101.56118195393913</v>
      </c>
      <c r="I92">
        <f t="shared" si="9"/>
        <v>55.680586263930991</v>
      </c>
      <c r="J92">
        <f t="shared" si="12"/>
        <v>95.245431476279379</v>
      </c>
      <c r="K92">
        <f t="shared" si="12"/>
        <v>49.364835786271243</v>
      </c>
    </row>
    <row r="93" spans="1:11" x14ac:dyDescent="0.25">
      <c r="A93" s="1">
        <v>45169</v>
      </c>
      <c r="B93" s="2">
        <v>0.79166666666666663</v>
      </c>
      <c r="C93">
        <v>91.213005999999993</v>
      </c>
      <c r="D93">
        <v>280.84391299999999</v>
      </c>
      <c r="E93">
        <v>91.213005999999993</v>
      </c>
      <c r="F93">
        <f t="shared" si="10"/>
        <v>-5</v>
      </c>
      <c r="G93">
        <f t="shared" si="11"/>
        <v>95</v>
      </c>
      <c r="H93">
        <f t="shared" si="8"/>
        <v>72.059702154995932</v>
      </c>
      <c r="I93">
        <f t="shared" si="9"/>
        <v>117.94029784500407</v>
      </c>
      <c r="J93">
        <f t="shared" si="12"/>
        <v>86.810442054467529</v>
      </c>
      <c r="K93">
        <f t="shared" si="12"/>
        <v>86.810442054467529</v>
      </c>
    </row>
    <row r="94" spans="1:11" x14ac:dyDescent="0.25">
      <c r="A94" s="1">
        <v>45169</v>
      </c>
      <c r="B94" s="2">
        <v>0.83333333333333337</v>
      </c>
      <c r="C94">
        <v>103.371443</v>
      </c>
      <c r="D94">
        <v>289.44073700000001</v>
      </c>
      <c r="E94">
        <v>103.371443</v>
      </c>
      <c r="F94">
        <f t="shared" si="10"/>
        <v>-5</v>
      </c>
      <c r="G94">
        <f t="shared" si="11"/>
        <v>95</v>
      </c>
      <c r="H94">
        <f t="shared" si="8"/>
        <v>72.059702154995932</v>
      </c>
      <c r="I94">
        <f t="shared" si="9"/>
        <v>117.94029784500407</v>
      </c>
      <c r="J94">
        <f t="shared" si="12"/>
        <v>72.059702154995932</v>
      </c>
      <c r="K94">
        <f t="shared" si="12"/>
        <v>117.94029784500407</v>
      </c>
    </row>
    <row r="95" spans="1:11" x14ac:dyDescent="0.25">
      <c r="A95" s="1">
        <v>45169</v>
      </c>
      <c r="B95" s="2">
        <v>0.875</v>
      </c>
      <c r="C95">
        <v>114.84656</v>
      </c>
      <c r="D95">
        <v>299.42590000000001</v>
      </c>
      <c r="E95">
        <v>114.84656</v>
      </c>
      <c r="F95">
        <f t="shared" si="10"/>
        <v>-5</v>
      </c>
      <c r="G95">
        <f t="shared" si="11"/>
        <v>95</v>
      </c>
      <c r="H95">
        <f t="shared" si="8"/>
        <v>72.059702154995932</v>
      </c>
      <c r="I95">
        <f t="shared" si="9"/>
        <v>117.94029784500407</v>
      </c>
      <c r="J95">
        <f t="shared" si="12"/>
        <v>72.059702154995932</v>
      </c>
      <c r="K95">
        <f t="shared" si="12"/>
        <v>117.94029784500407</v>
      </c>
    </row>
    <row r="96" spans="1:11" x14ac:dyDescent="0.25">
      <c r="A96" s="1">
        <v>45169</v>
      </c>
      <c r="B96" s="2">
        <v>0.91666666666666663</v>
      </c>
      <c r="C96">
        <v>125.105041</v>
      </c>
      <c r="D96">
        <v>311.84744799999999</v>
      </c>
      <c r="E96">
        <v>125.105041</v>
      </c>
      <c r="F96">
        <f t="shared" si="10"/>
        <v>-5</v>
      </c>
      <c r="G96">
        <f t="shared" si="11"/>
        <v>95</v>
      </c>
      <c r="H96">
        <f t="shared" si="8"/>
        <v>72.059702154995932</v>
      </c>
      <c r="I96">
        <f t="shared" si="9"/>
        <v>117.94029784500407</v>
      </c>
      <c r="J96">
        <f t="shared" si="12"/>
        <v>72.059702154995932</v>
      </c>
      <c r="K96">
        <f t="shared" si="12"/>
        <v>117.94029784500407</v>
      </c>
    </row>
    <row r="97" spans="1:11" x14ac:dyDescent="0.25">
      <c r="A97" s="1">
        <v>45169</v>
      </c>
      <c r="B97" s="2">
        <v>0.95833333333333337</v>
      </c>
      <c r="C97">
        <v>133.26502199999999</v>
      </c>
      <c r="D97">
        <v>327.90446100000003</v>
      </c>
      <c r="E97">
        <v>133.26502199999999</v>
      </c>
      <c r="F97">
        <f t="shared" si="10"/>
        <v>-5</v>
      </c>
      <c r="G97">
        <f t="shared" si="11"/>
        <v>95</v>
      </c>
      <c r="H97">
        <f t="shared" si="8"/>
        <v>72.059702154995932</v>
      </c>
      <c r="I97">
        <f t="shared" si="9"/>
        <v>117.94029784500407</v>
      </c>
      <c r="J97">
        <f t="shared" si="12"/>
        <v>72.059702154995932</v>
      </c>
      <c r="K97">
        <f t="shared" si="12"/>
        <v>117.94029784500407</v>
      </c>
    </row>
    <row r="98" spans="1:11" x14ac:dyDescent="0.25">
      <c r="A98" s="1">
        <v>45170</v>
      </c>
      <c r="B98" s="2">
        <v>0</v>
      </c>
      <c r="C98">
        <v>138.03617</v>
      </c>
      <c r="D98">
        <v>348.08891399999999</v>
      </c>
      <c r="E98">
        <v>138.03617</v>
      </c>
      <c r="F98">
        <f t="shared" si="10"/>
        <v>-5</v>
      </c>
      <c r="G98">
        <f t="shared" si="11"/>
        <v>95</v>
      </c>
      <c r="H98">
        <f t="shared" si="8"/>
        <v>72.059702154995932</v>
      </c>
      <c r="I98">
        <f t="shared" si="9"/>
        <v>117.94029784500407</v>
      </c>
      <c r="J98">
        <f t="shared" si="12"/>
        <v>72.059702154995932</v>
      </c>
      <c r="K98">
        <f t="shared" si="12"/>
        <v>117.94029784500407</v>
      </c>
    </row>
    <row r="99" spans="1:11" x14ac:dyDescent="0.25">
      <c r="A99" s="1">
        <v>45170</v>
      </c>
      <c r="B99" s="2">
        <v>4.1666666666666664E-2</v>
      </c>
      <c r="C99">
        <v>138.21886499999999</v>
      </c>
      <c r="D99">
        <v>10.404132000000001</v>
      </c>
      <c r="E99">
        <v>138.21886499999999</v>
      </c>
      <c r="F99">
        <f t="shared" si="10"/>
        <v>-5</v>
      </c>
      <c r="G99">
        <f t="shared" si="11"/>
        <v>95</v>
      </c>
      <c r="H99">
        <f t="shared" si="8"/>
        <v>72.059702154995932</v>
      </c>
      <c r="I99">
        <f t="shared" si="9"/>
        <v>117.94029784500407</v>
      </c>
      <c r="J99">
        <f t="shared" si="12"/>
        <v>72.059702154995932</v>
      </c>
      <c r="K99">
        <f t="shared" si="12"/>
        <v>117.94029784500407</v>
      </c>
    </row>
    <row r="100" spans="1:11" x14ac:dyDescent="0.25">
      <c r="A100" s="1">
        <v>45170</v>
      </c>
      <c r="B100" s="2">
        <v>8.3333333333333329E-2</v>
      </c>
      <c r="C100">
        <v>133.75841399999999</v>
      </c>
      <c r="D100">
        <v>30.859551</v>
      </c>
      <c r="E100">
        <v>133.75841399999999</v>
      </c>
      <c r="F100">
        <f t="shared" si="10"/>
        <v>-5</v>
      </c>
      <c r="G100">
        <f t="shared" si="11"/>
        <v>95</v>
      </c>
      <c r="H100">
        <f t="shared" si="8"/>
        <v>72.059702154995932</v>
      </c>
      <c r="I100">
        <f t="shared" si="9"/>
        <v>117.94029784500407</v>
      </c>
      <c r="J100">
        <f t="shared" si="12"/>
        <v>72.059702154995932</v>
      </c>
      <c r="K100">
        <f t="shared" si="12"/>
        <v>117.94029784500407</v>
      </c>
    </row>
    <row r="101" spans="1:11" x14ac:dyDescent="0.25">
      <c r="A101" s="1">
        <v>45170</v>
      </c>
      <c r="B101" s="2">
        <v>0.125</v>
      </c>
      <c r="C101">
        <v>125.805094</v>
      </c>
      <c r="D101">
        <v>47.233477999999998</v>
      </c>
      <c r="E101">
        <v>125.805094</v>
      </c>
      <c r="F101">
        <f t="shared" si="10"/>
        <v>-5</v>
      </c>
      <c r="G101">
        <f t="shared" si="11"/>
        <v>95</v>
      </c>
      <c r="H101">
        <f t="shared" si="8"/>
        <v>72.059702154995932</v>
      </c>
      <c r="I101">
        <f t="shared" si="9"/>
        <v>117.94029784500407</v>
      </c>
      <c r="J101">
        <f t="shared" si="12"/>
        <v>72.059702154995932</v>
      </c>
      <c r="K101">
        <f t="shared" si="12"/>
        <v>117.94029784500407</v>
      </c>
    </row>
    <row r="102" spans="1:11" x14ac:dyDescent="0.25">
      <c r="A102" s="1">
        <v>45170</v>
      </c>
      <c r="B102" s="2">
        <v>0.16666666666666666</v>
      </c>
      <c r="C102">
        <v>115.670753</v>
      </c>
      <c r="D102">
        <v>59.89546</v>
      </c>
      <c r="E102">
        <v>115.670753</v>
      </c>
      <c r="F102">
        <f t="shared" si="10"/>
        <v>-5</v>
      </c>
      <c r="G102">
        <f t="shared" si="11"/>
        <v>95</v>
      </c>
      <c r="H102">
        <f t="shared" si="8"/>
        <v>72.059702154995932</v>
      </c>
      <c r="I102">
        <f t="shared" si="9"/>
        <v>117.94029784500407</v>
      </c>
      <c r="J102">
        <f t="shared" si="12"/>
        <v>72.059702154995932</v>
      </c>
      <c r="K102">
        <f t="shared" si="12"/>
        <v>117.94029784500407</v>
      </c>
    </row>
    <row r="103" spans="1:11" x14ac:dyDescent="0.25">
      <c r="A103" s="1">
        <v>45170</v>
      </c>
      <c r="B103" s="2">
        <v>0.20833333333333334</v>
      </c>
      <c r="C103">
        <v>104.269527</v>
      </c>
      <c r="D103">
        <v>70.037513000000004</v>
      </c>
      <c r="E103">
        <v>104.269527</v>
      </c>
      <c r="F103">
        <f t="shared" si="10"/>
        <v>-5</v>
      </c>
      <c r="G103">
        <f t="shared" si="11"/>
        <v>95</v>
      </c>
      <c r="H103">
        <f t="shared" si="8"/>
        <v>72.059702154995932</v>
      </c>
      <c r="I103">
        <f t="shared" si="9"/>
        <v>117.94029784500407</v>
      </c>
      <c r="J103">
        <f t="shared" si="12"/>
        <v>72.059702154995932</v>
      </c>
      <c r="K103">
        <f t="shared" si="12"/>
        <v>117.94029784500407</v>
      </c>
    </row>
    <row r="104" spans="1:11" x14ac:dyDescent="0.25">
      <c r="A104" s="1">
        <v>45170</v>
      </c>
      <c r="B104" s="2">
        <v>0.25</v>
      </c>
      <c r="C104">
        <v>92.155950000000004</v>
      </c>
      <c r="D104">
        <v>78.727917000000005</v>
      </c>
      <c r="E104">
        <v>92.155950000000004</v>
      </c>
      <c r="F104">
        <f t="shared" si="10"/>
        <v>-5</v>
      </c>
      <c r="G104">
        <f t="shared" si="11"/>
        <v>95</v>
      </c>
      <c r="H104">
        <f t="shared" si="8"/>
        <v>72.059702154995932</v>
      </c>
      <c r="I104">
        <f t="shared" si="9"/>
        <v>117.94029784500407</v>
      </c>
      <c r="J104">
        <f t="shared" si="12"/>
        <v>72.059702154995932</v>
      </c>
      <c r="K104">
        <f t="shared" si="12"/>
        <v>117.94029784500407</v>
      </c>
    </row>
    <row r="105" spans="1:11" x14ac:dyDescent="0.25">
      <c r="A105" s="1">
        <v>45170</v>
      </c>
      <c r="B105" s="2">
        <v>0.29166666666666669</v>
      </c>
      <c r="C105">
        <v>79.597658999999993</v>
      </c>
      <c r="D105">
        <v>86.814322000000004</v>
      </c>
      <c r="E105">
        <v>79.597658999999993</v>
      </c>
      <c r="F105">
        <f t="shared" si="10"/>
        <v>10.418088497975901</v>
      </c>
      <c r="G105">
        <f t="shared" si="11"/>
        <v>79.581911502024099</v>
      </c>
      <c r="H105">
        <f t="shared" si="8"/>
        <v>56.641613657020031</v>
      </c>
      <c r="I105">
        <f t="shared" si="9"/>
        <v>102.52220934702817</v>
      </c>
      <c r="J105">
        <f t="shared" si="12"/>
        <v>64.350657906007982</v>
      </c>
      <c r="K105">
        <f t="shared" si="12"/>
        <v>110.23125359601612</v>
      </c>
    </row>
    <row r="106" spans="1:11" x14ac:dyDescent="0.25">
      <c r="A106" s="1">
        <v>45170</v>
      </c>
      <c r="B106" s="2">
        <v>0.33333333333333331</v>
      </c>
      <c r="C106">
        <v>67.069096000000002</v>
      </c>
      <c r="D106">
        <v>95.077079999999995</v>
      </c>
      <c r="E106">
        <v>67.069096000000002</v>
      </c>
      <c r="F106">
        <f t="shared" si="10"/>
        <v>23.011837569539509</v>
      </c>
      <c r="G106">
        <f t="shared" si="11"/>
        <v>66.988162430460491</v>
      </c>
      <c r="H106">
        <f t="shared" si="8"/>
        <v>44.047864585456423</v>
      </c>
      <c r="I106">
        <f t="shared" si="9"/>
        <v>89.928460275464559</v>
      </c>
      <c r="J106">
        <f t="shared" si="12"/>
        <v>50.344739121238227</v>
      </c>
      <c r="K106">
        <f t="shared" si="12"/>
        <v>96.22533481124637</v>
      </c>
    </row>
    <row r="107" spans="1:11" x14ac:dyDescent="0.25">
      <c r="A107" s="1">
        <v>45170</v>
      </c>
      <c r="B107" s="2">
        <v>0.375</v>
      </c>
      <c r="C107">
        <v>54.689239999999998</v>
      </c>
      <c r="D107">
        <v>104.47226999999999</v>
      </c>
      <c r="E107">
        <v>54.689239999999998</v>
      </c>
      <c r="F107">
        <f t="shared" si="10"/>
        <v>36.186737975122668</v>
      </c>
      <c r="G107">
        <f t="shared" si="11"/>
        <v>53.813262024877332</v>
      </c>
      <c r="H107">
        <f t="shared" si="8"/>
        <v>30.872964179873261</v>
      </c>
      <c r="I107">
        <f t="shared" si="9"/>
        <v>76.7535598698814</v>
      </c>
      <c r="J107">
        <f t="shared" si="12"/>
        <v>37.460414382664844</v>
      </c>
      <c r="K107">
        <f t="shared" si="12"/>
        <v>83.341010072672987</v>
      </c>
    </row>
    <row r="108" spans="1:11" x14ac:dyDescent="0.25">
      <c r="A108" s="1">
        <v>45170</v>
      </c>
      <c r="B108" s="2">
        <v>0.41666666666666669</v>
      </c>
      <c r="C108">
        <v>42.907608000000003</v>
      </c>
      <c r="D108">
        <v>116.549458</v>
      </c>
      <c r="E108">
        <v>42.907608000000003</v>
      </c>
      <c r="F108">
        <f t="shared" si="10"/>
        <v>50.256900885978922</v>
      </c>
      <c r="G108">
        <f t="shared" si="11"/>
        <v>39.743099114021078</v>
      </c>
      <c r="H108">
        <f t="shared" si="8"/>
        <v>16.802801269017007</v>
      </c>
      <c r="I108">
        <f t="shared" si="9"/>
        <v>62.683396959025146</v>
      </c>
      <c r="J108">
        <f t="shared" si="12"/>
        <v>23.837882724445134</v>
      </c>
      <c r="K108">
        <f t="shared" si="12"/>
        <v>69.718478414453273</v>
      </c>
    </row>
    <row r="109" spans="1:11" x14ac:dyDescent="0.25">
      <c r="A109" s="1">
        <v>45170</v>
      </c>
      <c r="B109" s="2">
        <v>0.45833333333333331</v>
      </c>
      <c r="C109">
        <v>32.614116000000003</v>
      </c>
      <c r="D109">
        <v>134.20383799999999</v>
      </c>
      <c r="E109">
        <v>32.614116000000003</v>
      </c>
      <c r="F109">
        <f t="shared" si="10"/>
        <v>65.358958781778128</v>
      </c>
      <c r="G109">
        <f t="shared" si="11"/>
        <v>24.641041218221872</v>
      </c>
      <c r="H109">
        <f t="shared" si="8"/>
        <v>1.7007433732178008</v>
      </c>
      <c r="I109">
        <f t="shared" si="9"/>
        <v>47.58133906322594</v>
      </c>
      <c r="J109">
        <f t="shared" si="12"/>
        <v>9.2517723211174037</v>
      </c>
      <c r="K109">
        <f t="shared" si="12"/>
        <v>55.132368011125543</v>
      </c>
    </row>
    <row r="110" spans="1:11" x14ac:dyDescent="0.25">
      <c r="A110" s="1">
        <v>45170</v>
      </c>
      <c r="B110" s="2">
        <v>0.5</v>
      </c>
      <c r="C110">
        <v>25.831323000000001</v>
      </c>
      <c r="D110">
        <v>161.62428</v>
      </c>
      <c r="E110">
        <v>25.831323000000001</v>
      </c>
      <c r="F110">
        <f t="shared" si="10"/>
        <v>81.323096293028584</v>
      </c>
      <c r="G110">
        <f t="shared" si="11"/>
        <v>8.6769037069714159</v>
      </c>
      <c r="H110">
        <f t="shared" si="8"/>
        <v>14.263394138032655</v>
      </c>
      <c r="I110">
        <f t="shared" si="9"/>
        <v>31.617201551975487</v>
      </c>
      <c r="J110">
        <f t="shared" si="12"/>
        <v>7.9820687556252281</v>
      </c>
      <c r="K110">
        <f t="shared" si="12"/>
        <v>39.599270307600712</v>
      </c>
    </row>
    <row r="111" spans="1:11" x14ac:dyDescent="0.25">
      <c r="A111" s="1">
        <v>45170</v>
      </c>
      <c r="B111" s="2">
        <v>0.54166666666666663</v>
      </c>
      <c r="C111">
        <v>25.607756999999999</v>
      </c>
      <c r="D111">
        <v>196.26302000000001</v>
      </c>
      <c r="E111">
        <v>25.607756999999999</v>
      </c>
      <c r="F111">
        <f t="shared" si="10"/>
        <v>97.644706817414203</v>
      </c>
      <c r="G111">
        <f t="shared" si="11"/>
        <v>-7.6447068174142032</v>
      </c>
      <c r="H111">
        <f t="shared" si="8"/>
        <v>30.585004662418275</v>
      </c>
      <c r="I111">
        <f t="shared" si="9"/>
        <v>15.295591027589868</v>
      </c>
      <c r="J111">
        <f t="shared" si="12"/>
        <v>22.424199400225465</v>
      </c>
      <c r="K111">
        <f t="shared" si="12"/>
        <v>23.456396289782678</v>
      </c>
    </row>
    <row r="112" spans="1:11" x14ac:dyDescent="0.25">
      <c r="A112" s="1">
        <v>45170</v>
      </c>
      <c r="B112" s="2">
        <v>0.58333333333333337</v>
      </c>
      <c r="C112">
        <v>32.084035999999998</v>
      </c>
      <c r="D112">
        <v>224.33492699999999</v>
      </c>
      <c r="E112">
        <v>32.084035999999998</v>
      </c>
      <c r="F112">
        <f t="shared" si="10"/>
        <v>113.65906171357162</v>
      </c>
      <c r="G112">
        <f t="shared" si="11"/>
        <v>-23.659061713571617</v>
      </c>
      <c r="H112">
        <f t="shared" si="8"/>
        <v>46.599359558575685</v>
      </c>
      <c r="I112">
        <f t="shared" si="9"/>
        <v>0.71876386856754593</v>
      </c>
      <c r="J112">
        <f t="shared" si="12"/>
        <v>38.592182110496978</v>
      </c>
      <c r="K112">
        <f t="shared" si="12"/>
        <v>8.007177448078707</v>
      </c>
    </row>
    <row r="113" spans="1:11" x14ac:dyDescent="0.25">
      <c r="A113" s="1">
        <v>45170</v>
      </c>
      <c r="B113" s="2">
        <v>0.625</v>
      </c>
      <c r="C113">
        <v>42.244742000000002</v>
      </c>
      <c r="D113">
        <v>242.452035</v>
      </c>
      <c r="E113">
        <v>42.244742000000002</v>
      </c>
      <c r="F113">
        <f t="shared" si="10"/>
        <v>128.8411575394822</v>
      </c>
      <c r="G113">
        <f t="shared" si="11"/>
        <v>-38.841157539482197</v>
      </c>
      <c r="H113">
        <f t="shared" si="8"/>
        <v>61.781455384486264</v>
      </c>
      <c r="I113">
        <f t="shared" si="9"/>
        <v>15.900859694478125</v>
      </c>
      <c r="J113">
        <f t="shared" si="12"/>
        <v>54.190407471530975</v>
      </c>
      <c r="K113">
        <f t="shared" si="12"/>
        <v>8.3098117815228356</v>
      </c>
    </row>
    <row r="114" spans="1:11" x14ac:dyDescent="0.25">
      <c r="A114" s="1">
        <v>45170</v>
      </c>
      <c r="B114" s="2">
        <v>0.66666666666666663</v>
      </c>
      <c r="C114">
        <v>53.976942000000001</v>
      </c>
      <c r="D114">
        <v>254.75558799999999</v>
      </c>
      <c r="E114">
        <v>53.976942000000001</v>
      </c>
      <c r="F114">
        <f t="shared" si="10"/>
        <v>142.99549836479943</v>
      </c>
      <c r="G114">
        <f t="shared" si="11"/>
        <v>-52.995498364799431</v>
      </c>
      <c r="H114">
        <f t="shared" si="8"/>
        <v>75.935796209803499</v>
      </c>
      <c r="I114">
        <f t="shared" si="9"/>
        <v>30.05520051979536</v>
      </c>
      <c r="J114">
        <f t="shared" si="12"/>
        <v>68.858625797144882</v>
      </c>
      <c r="K114">
        <f t="shared" si="12"/>
        <v>22.978030107136743</v>
      </c>
    </row>
    <row r="115" spans="1:11" x14ac:dyDescent="0.25">
      <c r="A115" s="1">
        <v>45170</v>
      </c>
      <c r="B115" s="2">
        <v>0.70833333333333337</v>
      </c>
      <c r="C115">
        <v>66.346611999999993</v>
      </c>
      <c r="D115">
        <v>264.247208</v>
      </c>
      <c r="E115">
        <v>66.346611999999993</v>
      </c>
      <c r="F115">
        <f t="shared" si="10"/>
        <v>156.24011615011969</v>
      </c>
      <c r="G115">
        <f t="shared" si="11"/>
        <v>-66.24011615011969</v>
      </c>
      <c r="H115">
        <f t="shared" si="8"/>
        <v>89.180413995123757</v>
      </c>
      <c r="I115">
        <f t="shared" si="9"/>
        <v>43.299818305115622</v>
      </c>
      <c r="J115">
        <f t="shared" si="12"/>
        <v>82.558105102463628</v>
      </c>
      <c r="K115">
        <f t="shared" si="12"/>
        <v>36.677509412455493</v>
      </c>
    </row>
    <row r="116" spans="1:11" x14ac:dyDescent="0.25">
      <c r="A116" s="1">
        <v>45170</v>
      </c>
      <c r="B116" s="2">
        <v>0.75</v>
      </c>
      <c r="C116">
        <v>78.891812999999999</v>
      </c>
      <c r="D116">
        <v>272.53164800000002</v>
      </c>
      <c r="E116">
        <v>78.891812999999999</v>
      </c>
      <c r="F116">
        <f t="shared" si="10"/>
        <v>168.88123083482401</v>
      </c>
      <c r="G116">
        <f t="shared" si="11"/>
        <v>-78.881230834824009</v>
      </c>
      <c r="H116">
        <f t="shared" si="8"/>
        <v>101.82152867982808</v>
      </c>
      <c r="I116">
        <f t="shared" si="9"/>
        <v>55.940932989819942</v>
      </c>
      <c r="J116">
        <f t="shared" si="12"/>
        <v>95.500971337475917</v>
      </c>
      <c r="K116">
        <f t="shared" si="12"/>
        <v>49.620375647467782</v>
      </c>
    </row>
    <row r="117" spans="1:11" x14ac:dyDescent="0.25">
      <c r="A117" s="1">
        <v>45170</v>
      </c>
      <c r="B117" s="2">
        <v>0.79166666666666663</v>
      </c>
      <c r="C117">
        <v>91.479158999999996</v>
      </c>
      <c r="D117">
        <v>280.585329</v>
      </c>
      <c r="E117">
        <v>91.479158999999996</v>
      </c>
      <c r="F117">
        <f t="shared" si="10"/>
        <v>-5</v>
      </c>
      <c r="G117">
        <f t="shared" si="11"/>
        <v>95</v>
      </c>
      <c r="H117">
        <f t="shared" si="8"/>
        <v>72.059702154995932</v>
      </c>
      <c r="I117">
        <f t="shared" si="9"/>
        <v>117.94029784500407</v>
      </c>
      <c r="J117">
        <f t="shared" si="12"/>
        <v>86.940615417412005</v>
      </c>
      <c r="K117">
        <f t="shared" si="12"/>
        <v>86.940615417412005</v>
      </c>
    </row>
    <row r="118" spans="1:11" x14ac:dyDescent="0.25">
      <c r="A118" s="1">
        <v>45170</v>
      </c>
      <c r="B118" s="2">
        <v>0.83333333333333337</v>
      </c>
      <c r="C118">
        <v>103.652045</v>
      </c>
      <c r="D118">
        <v>289.19092000000001</v>
      </c>
      <c r="E118">
        <v>103.652045</v>
      </c>
      <c r="F118">
        <f t="shared" si="10"/>
        <v>-5</v>
      </c>
      <c r="G118">
        <f t="shared" si="11"/>
        <v>95</v>
      </c>
      <c r="H118">
        <f t="shared" si="8"/>
        <v>72.059702154995932</v>
      </c>
      <c r="I118">
        <f t="shared" si="9"/>
        <v>117.94029784500407</v>
      </c>
      <c r="J118">
        <f t="shared" si="12"/>
        <v>72.059702154995932</v>
      </c>
      <c r="K118">
        <f t="shared" si="12"/>
        <v>117.94029784500407</v>
      </c>
    </row>
    <row r="119" spans="1:11" x14ac:dyDescent="0.25">
      <c r="A119" s="1">
        <v>45170</v>
      </c>
      <c r="B119" s="2">
        <v>0.875</v>
      </c>
      <c r="C119">
        <v>115.149154</v>
      </c>
      <c r="D119">
        <v>299.18861600000002</v>
      </c>
      <c r="E119">
        <v>115.149154</v>
      </c>
      <c r="F119">
        <f t="shared" si="10"/>
        <v>-5</v>
      </c>
      <c r="G119">
        <f t="shared" si="11"/>
        <v>95</v>
      </c>
      <c r="H119">
        <f t="shared" si="8"/>
        <v>72.059702154995932</v>
      </c>
      <c r="I119">
        <f t="shared" si="9"/>
        <v>117.94029784500407</v>
      </c>
      <c r="J119">
        <f t="shared" si="12"/>
        <v>72.059702154995932</v>
      </c>
      <c r="K119">
        <f t="shared" si="12"/>
        <v>117.94029784500407</v>
      </c>
    </row>
    <row r="120" spans="1:11" x14ac:dyDescent="0.25">
      <c r="A120" s="1">
        <v>45170</v>
      </c>
      <c r="B120" s="2">
        <v>0.91666666666666663</v>
      </c>
      <c r="C120">
        <v>125.43602</v>
      </c>
      <c r="D120">
        <v>311.64126199999998</v>
      </c>
      <c r="E120">
        <v>125.43602</v>
      </c>
      <c r="F120">
        <f t="shared" si="10"/>
        <v>-5</v>
      </c>
      <c r="G120">
        <f t="shared" si="11"/>
        <v>95</v>
      </c>
      <c r="H120">
        <f t="shared" si="8"/>
        <v>72.059702154995932</v>
      </c>
      <c r="I120">
        <f t="shared" si="9"/>
        <v>117.94029784500407</v>
      </c>
      <c r="J120">
        <f t="shared" si="12"/>
        <v>72.059702154995932</v>
      </c>
      <c r="K120">
        <f t="shared" si="12"/>
        <v>117.94029784500407</v>
      </c>
    </row>
    <row r="121" spans="1:11" x14ac:dyDescent="0.25">
      <c r="A121" s="1">
        <v>45170</v>
      </c>
      <c r="B121" s="2">
        <v>0.95833333333333337</v>
      </c>
      <c r="C121">
        <v>133.62456700000001</v>
      </c>
      <c r="D121">
        <v>327.776094</v>
      </c>
      <c r="E121">
        <v>133.62456700000001</v>
      </c>
      <c r="F121">
        <f t="shared" si="10"/>
        <v>-5</v>
      </c>
      <c r="G121">
        <f t="shared" si="11"/>
        <v>95</v>
      </c>
      <c r="H121">
        <f t="shared" si="8"/>
        <v>72.059702154995932</v>
      </c>
      <c r="I121">
        <f t="shared" si="9"/>
        <v>117.94029784500407</v>
      </c>
      <c r="J121">
        <f t="shared" si="12"/>
        <v>72.059702154995932</v>
      </c>
      <c r="K121">
        <f t="shared" si="12"/>
        <v>117.94029784500407</v>
      </c>
    </row>
    <row r="122" spans="1:11" x14ac:dyDescent="0.25">
      <c r="A122" s="1">
        <v>45171</v>
      </c>
      <c r="B122" s="2">
        <v>0</v>
      </c>
      <c r="C122">
        <v>138.40741499999999</v>
      </c>
      <c r="D122">
        <v>348.11066099999999</v>
      </c>
      <c r="E122">
        <v>138.40741499999999</v>
      </c>
      <c r="F122">
        <f t="shared" si="10"/>
        <v>-5</v>
      </c>
      <c r="G122">
        <f t="shared" si="11"/>
        <v>95</v>
      </c>
      <c r="H122">
        <f t="shared" si="8"/>
        <v>72.059702154995932</v>
      </c>
      <c r="I122">
        <f t="shared" si="9"/>
        <v>117.94029784500407</v>
      </c>
      <c r="J122">
        <f t="shared" si="12"/>
        <v>72.059702154995932</v>
      </c>
      <c r="K122">
        <f t="shared" si="12"/>
        <v>117.94029784500407</v>
      </c>
    </row>
    <row r="123" spans="1:11" x14ac:dyDescent="0.25">
      <c r="A123" s="1">
        <v>45171</v>
      </c>
      <c r="B123" s="2">
        <v>4.1666666666666664E-2</v>
      </c>
      <c r="C123">
        <v>138.56533200000001</v>
      </c>
      <c r="D123">
        <v>10.606560999999999</v>
      </c>
      <c r="E123">
        <v>138.56533200000001</v>
      </c>
      <c r="F123">
        <f t="shared" si="10"/>
        <v>-5</v>
      </c>
      <c r="G123">
        <f t="shared" si="11"/>
        <v>95</v>
      </c>
      <c r="H123">
        <f t="shared" si="8"/>
        <v>72.059702154995932</v>
      </c>
      <c r="I123">
        <f t="shared" si="9"/>
        <v>117.94029784500407</v>
      </c>
      <c r="J123">
        <f t="shared" si="12"/>
        <v>72.059702154995932</v>
      </c>
      <c r="K123">
        <f t="shared" si="12"/>
        <v>117.94029784500407</v>
      </c>
    </row>
    <row r="124" spans="1:11" x14ac:dyDescent="0.25">
      <c r="A124" s="1">
        <v>45171</v>
      </c>
      <c r="B124" s="2">
        <v>8.3333333333333329E-2</v>
      </c>
      <c r="C124">
        <v>134.05043699999999</v>
      </c>
      <c r="D124">
        <v>31.178791</v>
      </c>
      <c r="E124">
        <v>134.05043699999999</v>
      </c>
      <c r="F124">
        <f t="shared" si="10"/>
        <v>-5</v>
      </c>
      <c r="G124">
        <f t="shared" si="11"/>
        <v>95</v>
      </c>
      <c r="H124">
        <f t="shared" si="8"/>
        <v>72.059702154995932</v>
      </c>
      <c r="I124">
        <f t="shared" si="9"/>
        <v>117.94029784500407</v>
      </c>
      <c r="J124">
        <f t="shared" si="12"/>
        <v>72.059702154995932</v>
      </c>
      <c r="K124">
        <f t="shared" si="12"/>
        <v>117.94029784500407</v>
      </c>
    </row>
    <row r="125" spans="1:11" x14ac:dyDescent="0.25">
      <c r="A125" s="1">
        <v>45171</v>
      </c>
      <c r="B125" s="2">
        <v>0.125</v>
      </c>
      <c r="C125">
        <v>126.039357</v>
      </c>
      <c r="D125">
        <v>47.590046999999998</v>
      </c>
      <c r="E125">
        <v>126.039357</v>
      </c>
      <c r="F125">
        <f t="shared" si="10"/>
        <v>-5</v>
      </c>
      <c r="G125">
        <f t="shared" si="11"/>
        <v>95</v>
      </c>
      <c r="H125">
        <f t="shared" si="8"/>
        <v>72.059702154995932</v>
      </c>
      <c r="I125">
        <f t="shared" si="9"/>
        <v>117.94029784500407</v>
      </c>
      <c r="J125">
        <f t="shared" si="12"/>
        <v>72.059702154995932</v>
      </c>
      <c r="K125">
        <f t="shared" si="12"/>
        <v>117.94029784500407</v>
      </c>
    </row>
    <row r="126" spans="1:11" x14ac:dyDescent="0.25">
      <c r="A126" s="1">
        <v>45171</v>
      </c>
      <c r="B126" s="2">
        <v>0.16666666666666666</v>
      </c>
      <c r="C126">
        <v>115.85886600000001</v>
      </c>
      <c r="D126">
        <v>60.251733000000002</v>
      </c>
      <c r="E126">
        <v>115.85886600000001</v>
      </c>
      <c r="F126">
        <f t="shared" si="10"/>
        <v>-5</v>
      </c>
      <c r="G126">
        <f t="shared" si="11"/>
        <v>95</v>
      </c>
      <c r="H126">
        <f t="shared" si="8"/>
        <v>72.059702154995932</v>
      </c>
      <c r="I126">
        <f t="shared" si="9"/>
        <v>117.94029784500407</v>
      </c>
      <c r="J126">
        <f t="shared" si="12"/>
        <v>72.059702154995932</v>
      </c>
      <c r="K126">
        <f t="shared" si="12"/>
        <v>117.94029784500407</v>
      </c>
    </row>
    <row r="127" spans="1:11" x14ac:dyDescent="0.25">
      <c r="A127" s="1">
        <v>45171</v>
      </c>
      <c r="B127" s="2">
        <v>0.20833333333333334</v>
      </c>
      <c r="C127">
        <v>104.42529399999999</v>
      </c>
      <c r="D127">
        <v>70.386246</v>
      </c>
      <c r="E127">
        <v>104.42529399999999</v>
      </c>
      <c r="F127">
        <f t="shared" si="10"/>
        <v>-5</v>
      </c>
      <c r="G127">
        <f t="shared" si="11"/>
        <v>95</v>
      </c>
      <c r="H127">
        <f t="shared" si="8"/>
        <v>72.059702154995932</v>
      </c>
      <c r="I127">
        <f t="shared" si="9"/>
        <v>117.94029784500407</v>
      </c>
      <c r="J127">
        <f t="shared" si="12"/>
        <v>72.059702154995932</v>
      </c>
      <c r="K127">
        <f t="shared" si="12"/>
        <v>117.94029784500407</v>
      </c>
    </row>
    <row r="128" spans="1:11" x14ac:dyDescent="0.25">
      <c r="A128" s="1">
        <v>45171</v>
      </c>
      <c r="B128" s="2">
        <v>0.25</v>
      </c>
      <c r="C128">
        <v>92.291526000000005</v>
      </c>
      <c r="D128">
        <v>79.074741000000003</v>
      </c>
      <c r="E128">
        <v>92.291526000000005</v>
      </c>
      <c r="F128">
        <f t="shared" si="10"/>
        <v>-5</v>
      </c>
      <c r="G128">
        <f t="shared" si="11"/>
        <v>95</v>
      </c>
      <c r="H128">
        <f t="shared" si="8"/>
        <v>72.059702154995932</v>
      </c>
      <c r="I128">
        <f t="shared" si="9"/>
        <v>117.94029784500407</v>
      </c>
      <c r="J128">
        <f t="shared" si="12"/>
        <v>72.059702154995932</v>
      </c>
      <c r="K128">
        <f t="shared" si="12"/>
        <v>117.94029784500407</v>
      </c>
    </row>
    <row r="129" spans="1:11" x14ac:dyDescent="0.25">
      <c r="A129" s="1">
        <v>45171</v>
      </c>
      <c r="B129" s="2">
        <v>0.29166666666666669</v>
      </c>
      <c r="C129">
        <v>79.722910999999996</v>
      </c>
      <c r="D129">
        <v>87.170209</v>
      </c>
      <c r="E129">
        <v>79.722910999999996</v>
      </c>
      <c r="F129">
        <f t="shared" si="10"/>
        <v>10.28936828031685</v>
      </c>
      <c r="G129">
        <f t="shared" si="11"/>
        <v>79.71063171968315</v>
      </c>
      <c r="H129">
        <f t="shared" si="8"/>
        <v>56.770333874679082</v>
      </c>
      <c r="I129">
        <f t="shared" si="9"/>
        <v>102.65092956468722</v>
      </c>
      <c r="J129">
        <f t="shared" si="12"/>
        <v>64.4150180148375</v>
      </c>
      <c r="K129">
        <f t="shared" si="12"/>
        <v>110.29561370484564</v>
      </c>
    </row>
    <row r="130" spans="1:11" x14ac:dyDescent="0.25">
      <c r="A130" s="1">
        <v>45171</v>
      </c>
      <c r="B130" s="2">
        <v>0.33333333333333331</v>
      </c>
      <c r="C130">
        <v>67.196665999999993</v>
      </c>
      <c r="D130">
        <v>95.456530999999998</v>
      </c>
      <c r="E130">
        <v>67.196665999999993</v>
      </c>
      <c r="F130">
        <f t="shared" si="10"/>
        <v>22.896451792440274</v>
      </c>
      <c r="G130">
        <f t="shared" si="11"/>
        <v>67.103548207559726</v>
      </c>
      <c r="H130">
        <f t="shared" ref="H130:H193" si="13">IF(G130&gt;theta,G130-theta,theta-G130)</f>
        <v>44.163250362555658</v>
      </c>
      <c r="I130">
        <f t="shared" ref="I130:I193" si="14">IF(G130&gt;-theta,G130+theta,-(theta+G130))</f>
        <v>90.043846052563794</v>
      </c>
      <c r="J130">
        <f t="shared" si="12"/>
        <v>50.46679211861737</v>
      </c>
      <c r="K130">
        <f t="shared" si="12"/>
        <v>96.347387808625513</v>
      </c>
    </row>
    <row r="131" spans="1:11" x14ac:dyDescent="0.25">
      <c r="A131" s="1">
        <v>45171</v>
      </c>
      <c r="B131" s="2">
        <v>0.375</v>
      </c>
      <c r="C131">
        <v>54.832031999999998</v>
      </c>
      <c r="D131">
        <v>104.893258</v>
      </c>
      <c r="E131">
        <v>54.832031999999998</v>
      </c>
      <c r="F131">
        <f t="shared" ref="F131:F194" si="15">IF(C131&lt;87,DEGREES(ATAN(COS(RADIANS(C131-90))*SIN(RADIANS(D131))/SIN(RADIANS(C131-90))))+90,-5)</f>
        <v>36.094962093418829</v>
      </c>
      <c r="G131">
        <f t="shared" ref="G131:G194" si="16">90-F131</f>
        <v>53.905037906581171</v>
      </c>
      <c r="H131">
        <f t="shared" si="13"/>
        <v>30.9647400615771</v>
      </c>
      <c r="I131">
        <f t="shared" si="14"/>
        <v>76.845335751585239</v>
      </c>
      <c r="J131">
        <f t="shared" ref="J131:K194" si="17">AVERAGE(H130:H131)</f>
        <v>37.563995212066381</v>
      </c>
      <c r="K131">
        <f t="shared" si="17"/>
        <v>83.444590902074509</v>
      </c>
    </row>
    <row r="132" spans="1:11" x14ac:dyDescent="0.25">
      <c r="A132" s="1">
        <v>45171</v>
      </c>
      <c r="B132" s="2">
        <v>0.41666666666666669</v>
      </c>
      <c r="C132">
        <v>43.085124999999998</v>
      </c>
      <c r="D132">
        <v>117.029543</v>
      </c>
      <c r="E132">
        <v>43.085124999999998</v>
      </c>
      <c r="F132">
        <f t="shared" si="15"/>
        <v>50.201091182161178</v>
      </c>
      <c r="G132">
        <f t="shared" si="16"/>
        <v>39.798908817838822</v>
      </c>
      <c r="H132">
        <f t="shared" si="13"/>
        <v>16.85861097283475</v>
      </c>
      <c r="I132">
        <f t="shared" si="14"/>
        <v>62.739206662842889</v>
      </c>
      <c r="J132">
        <f t="shared" si="17"/>
        <v>23.911675517205925</v>
      </c>
      <c r="K132">
        <f t="shared" si="17"/>
        <v>69.792271207214071</v>
      </c>
    </row>
    <row r="133" spans="1:11" x14ac:dyDescent="0.25">
      <c r="A133" s="1">
        <v>45171</v>
      </c>
      <c r="B133" s="2">
        <v>0.45833333333333331</v>
      </c>
      <c r="C133">
        <v>32.855632</v>
      </c>
      <c r="D133">
        <v>134.728352</v>
      </c>
      <c r="E133">
        <v>32.855632</v>
      </c>
      <c r="F133">
        <f t="shared" si="15"/>
        <v>65.352848817118158</v>
      </c>
      <c r="G133">
        <f t="shared" si="16"/>
        <v>24.647151182881842</v>
      </c>
      <c r="H133">
        <f t="shared" si="13"/>
        <v>1.7068533378777708</v>
      </c>
      <c r="I133">
        <f t="shared" si="14"/>
        <v>47.58744902788591</v>
      </c>
      <c r="J133">
        <f t="shared" si="17"/>
        <v>9.2827321553562605</v>
      </c>
      <c r="K133">
        <f t="shared" si="17"/>
        <v>55.1633278453644</v>
      </c>
    </row>
    <row r="134" spans="1:11" x14ac:dyDescent="0.25">
      <c r="A134" s="1">
        <v>45171</v>
      </c>
      <c r="B134" s="2">
        <v>0.5</v>
      </c>
      <c r="C134">
        <v>26.161252000000001</v>
      </c>
      <c r="D134">
        <v>162.01942099999999</v>
      </c>
      <c r="E134">
        <v>26.161252000000001</v>
      </c>
      <c r="F134">
        <f t="shared" si="15"/>
        <v>81.377507454291191</v>
      </c>
      <c r="G134">
        <f t="shared" si="16"/>
        <v>8.6224925457088091</v>
      </c>
      <c r="H134">
        <f t="shared" si="13"/>
        <v>14.317805299295262</v>
      </c>
      <c r="I134">
        <f t="shared" si="14"/>
        <v>31.56279039071288</v>
      </c>
      <c r="J134">
        <f t="shared" si="17"/>
        <v>8.0123293185865165</v>
      </c>
      <c r="K134">
        <f t="shared" si="17"/>
        <v>39.575119709299393</v>
      </c>
    </row>
    <row r="135" spans="1:11" x14ac:dyDescent="0.25">
      <c r="A135" s="1">
        <v>45171</v>
      </c>
      <c r="B135" s="2">
        <v>0.54166666666666663</v>
      </c>
      <c r="C135">
        <v>25.980370000000001</v>
      </c>
      <c r="D135">
        <v>196.242749</v>
      </c>
      <c r="E135">
        <v>25.980370000000001</v>
      </c>
      <c r="F135">
        <f t="shared" si="15"/>
        <v>97.761803759272226</v>
      </c>
      <c r="G135">
        <f t="shared" si="16"/>
        <v>-7.761803759272226</v>
      </c>
      <c r="H135">
        <f t="shared" si="13"/>
        <v>30.702101604276297</v>
      </c>
      <c r="I135">
        <f t="shared" si="14"/>
        <v>15.178494085731845</v>
      </c>
      <c r="J135">
        <f t="shared" si="17"/>
        <v>22.50995345178578</v>
      </c>
      <c r="K135">
        <f t="shared" si="17"/>
        <v>23.370642238222363</v>
      </c>
    </row>
    <row r="136" spans="1:11" x14ac:dyDescent="0.25">
      <c r="A136" s="1">
        <v>45171</v>
      </c>
      <c r="B136" s="2">
        <v>0.58333333333333337</v>
      </c>
      <c r="C136">
        <v>32.425015999999999</v>
      </c>
      <c r="D136">
        <v>224.05250899999999</v>
      </c>
      <c r="E136">
        <v>32.425015999999999</v>
      </c>
      <c r="F136">
        <f t="shared" si="15"/>
        <v>113.83046062917811</v>
      </c>
      <c r="G136">
        <f t="shared" si="16"/>
        <v>-23.830460629178106</v>
      </c>
      <c r="H136">
        <f t="shared" si="13"/>
        <v>46.770758474182173</v>
      </c>
      <c r="I136">
        <f t="shared" si="14"/>
        <v>0.89016278417403427</v>
      </c>
      <c r="J136">
        <f t="shared" si="17"/>
        <v>38.736430039229234</v>
      </c>
      <c r="K136">
        <f t="shared" si="17"/>
        <v>8.0343284349529398</v>
      </c>
    </row>
    <row r="137" spans="1:11" x14ac:dyDescent="0.25">
      <c r="A137" s="1">
        <v>45171</v>
      </c>
      <c r="B137" s="2">
        <v>0.625</v>
      </c>
      <c r="C137">
        <v>42.545456000000001</v>
      </c>
      <c r="D137">
        <v>242.12503000000001</v>
      </c>
      <c r="E137">
        <v>42.545456000000001</v>
      </c>
      <c r="F137">
        <f t="shared" si="15"/>
        <v>129.05243141825713</v>
      </c>
      <c r="G137">
        <f t="shared" si="16"/>
        <v>-39.052431418257129</v>
      </c>
      <c r="H137">
        <f t="shared" si="13"/>
        <v>61.992729263261197</v>
      </c>
      <c r="I137">
        <f t="shared" si="14"/>
        <v>16.112133573253058</v>
      </c>
      <c r="J137">
        <f t="shared" si="17"/>
        <v>54.381743868721685</v>
      </c>
      <c r="K137">
        <f t="shared" si="17"/>
        <v>8.5011481787135459</v>
      </c>
    </row>
    <row r="138" spans="1:11" x14ac:dyDescent="0.25">
      <c r="A138" s="1">
        <v>45171</v>
      </c>
      <c r="B138" s="2">
        <v>0.66666666666666663</v>
      </c>
      <c r="C138">
        <v>54.252211000000003</v>
      </c>
      <c r="D138">
        <v>254.44505000000001</v>
      </c>
      <c r="E138">
        <v>54.252211000000003</v>
      </c>
      <c r="F138">
        <f t="shared" si="15"/>
        <v>143.23270211361603</v>
      </c>
      <c r="G138">
        <f t="shared" si="16"/>
        <v>-53.232702113616028</v>
      </c>
      <c r="H138">
        <f t="shared" si="13"/>
        <v>76.172999958620096</v>
      </c>
      <c r="I138">
        <f t="shared" si="14"/>
        <v>30.292404268611957</v>
      </c>
      <c r="J138">
        <f t="shared" si="17"/>
        <v>69.082864610940646</v>
      </c>
      <c r="K138">
        <f t="shared" si="17"/>
        <v>23.202268920932507</v>
      </c>
    </row>
    <row r="139" spans="1:11" x14ac:dyDescent="0.25">
      <c r="A139" s="1">
        <v>45171</v>
      </c>
      <c r="B139" s="2">
        <v>0.70833333333333337</v>
      </c>
      <c r="C139">
        <v>66.609751000000003</v>
      </c>
      <c r="D139">
        <v>263.95909799999998</v>
      </c>
      <c r="E139">
        <v>66.609751000000003</v>
      </c>
      <c r="F139">
        <f t="shared" si="15"/>
        <v>156.49327825716199</v>
      </c>
      <c r="G139">
        <f t="shared" si="16"/>
        <v>-66.49327825716199</v>
      </c>
      <c r="H139">
        <f t="shared" si="13"/>
        <v>89.433576102166057</v>
      </c>
      <c r="I139">
        <f t="shared" si="14"/>
        <v>43.552980412157922</v>
      </c>
      <c r="J139">
        <f t="shared" si="17"/>
        <v>82.803288030393077</v>
      </c>
      <c r="K139">
        <f t="shared" si="17"/>
        <v>36.922692340384941</v>
      </c>
    </row>
    <row r="140" spans="1:11" x14ac:dyDescent="0.25">
      <c r="A140" s="1">
        <v>45171</v>
      </c>
      <c r="B140" s="2">
        <v>0.75</v>
      </c>
      <c r="C140">
        <v>79.151891000000006</v>
      </c>
      <c r="D140">
        <v>272.26064700000001</v>
      </c>
      <c r="E140">
        <v>79.151891000000006</v>
      </c>
      <c r="F140">
        <f t="shared" si="15"/>
        <v>169.14364230932875</v>
      </c>
      <c r="G140">
        <f t="shared" si="16"/>
        <v>-79.143642309328754</v>
      </c>
      <c r="H140">
        <f t="shared" si="13"/>
        <v>102.08394015433282</v>
      </c>
      <c r="I140">
        <f t="shared" si="14"/>
        <v>56.203344464324687</v>
      </c>
      <c r="J140">
        <f t="shared" si="17"/>
        <v>95.75875812824944</v>
      </c>
      <c r="K140">
        <f t="shared" si="17"/>
        <v>49.878162438241304</v>
      </c>
    </row>
    <row r="141" spans="1:11" x14ac:dyDescent="0.25">
      <c r="A141" s="1">
        <v>45171</v>
      </c>
      <c r="B141" s="2">
        <v>0.79166666666666663</v>
      </c>
      <c r="C141">
        <v>91.747551000000001</v>
      </c>
      <c r="D141">
        <v>280.32559700000002</v>
      </c>
      <c r="E141">
        <v>91.747551000000001</v>
      </c>
      <c r="F141">
        <f t="shared" si="15"/>
        <v>-5</v>
      </c>
      <c r="G141">
        <f t="shared" si="16"/>
        <v>95</v>
      </c>
      <c r="H141">
        <f t="shared" si="13"/>
        <v>72.059702154995932</v>
      </c>
      <c r="I141">
        <f t="shared" si="14"/>
        <v>117.94029784500407</v>
      </c>
      <c r="J141">
        <f t="shared" si="17"/>
        <v>87.071821154664377</v>
      </c>
      <c r="K141">
        <f t="shared" si="17"/>
        <v>87.071821154664377</v>
      </c>
    </row>
    <row r="142" spans="1:11" x14ac:dyDescent="0.25">
      <c r="A142" s="1">
        <v>45171</v>
      </c>
      <c r="B142" s="2">
        <v>0.83333333333333337</v>
      </c>
      <c r="C142">
        <v>103.934718</v>
      </c>
      <c r="D142">
        <v>288.93952400000001</v>
      </c>
      <c r="E142">
        <v>103.934718</v>
      </c>
      <c r="F142">
        <f t="shared" si="15"/>
        <v>-5</v>
      </c>
      <c r="G142">
        <f t="shared" si="16"/>
        <v>95</v>
      </c>
      <c r="H142">
        <f t="shared" si="13"/>
        <v>72.059702154995932</v>
      </c>
      <c r="I142">
        <f t="shared" si="14"/>
        <v>117.94029784500407</v>
      </c>
      <c r="J142">
        <f t="shared" si="17"/>
        <v>72.059702154995932</v>
      </c>
      <c r="K142">
        <f t="shared" si="17"/>
        <v>117.94029784500407</v>
      </c>
    </row>
    <row r="143" spans="1:11" x14ac:dyDescent="0.25">
      <c r="A143" s="1">
        <v>45171</v>
      </c>
      <c r="B143" s="2">
        <v>0.875</v>
      </c>
      <c r="C143">
        <v>115.453763</v>
      </c>
      <c r="D143">
        <v>298.949342</v>
      </c>
      <c r="E143">
        <v>115.453763</v>
      </c>
      <c r="F143">
        <f t="shared" si="15"/>
        <v>-5</v>
      </c>
      <c r="G143">
        <f t="shared" si="16"/>
        <v>95</v>
      </c>
      <c r="H143">
        <f t="shared" si="13"/>
        <v>72.059702154995932</v>
      </c>
      <c r="I143">
        <f t="shared" si="14"/>
        <v>117.94029784500407</v>
      </c>
      <c r="J143">
        <f t="shared" si="17"/>
        <v>72.059702154995932</v>
      </c>
      <c r="K143">
        <f t="shared" si="17"/>
        <v>117.94029784500407</v>
      </c>
    </row>
    <row r="144" spans="1:11" x14ac:dyDescent="0.25">
      <c r="A144" s="1">
        <v>45171</v>
      </c>
      <c r="B144" s="2">
        <v>0.91666666666666663</v>
      </c>
      <c r="C144">
        <v>125.769119</v>
      </c>
      <c r="D144">
        <v>311.43291199999999</v>
      </c>
      <c r="E144">
        <v>125.769119</v>
      </c>
      <c r="F144">
        <f t="shared" si="15"/>
        <v>-5</v>
      </c>
      <c r="G144">
        <f t="shared" si="16"/>
        <v>95</v>
      </c>
      <c r="H144">
        <f t="shared" si="13"/>
        <v>72.059702154995932</v>
      </c>
      <c r="I144">
        <f t="shared" si="14"/>
        <v>117.94029784500407</v>
      </c>
      <c r="J144">
        <f t="shared" si="17"/>
        <v>72.059702154995932</v>
      </c>
      <c r="K144">
        <f t="shared" si="17"/>
        <v>117.94029784500407</v>
      </c>
    </row>
    <row r="145" spans="1:11" x14ac:dyDescent="0.25">
      <c r="A145" s="1">
        <v>45171</v>
      </c>
      <c r="B145" s="2">
        <v>0.95833333333333337</v>
      </c>
      <c r="C145">
        <v>133.986456</v>
      </c>
      <c r="D145">
        <v>327.646412</v>
      </c>
      <c r="E145">
        <v>133.986456</v>
      </c>
      <c r="F145">
        <f t="shared" si="15"/>
        <v>-5</v>
      </c>
      <c r="G145">
        <f t="shared" si="16"/>
        <v>95</v>
      </c>
      <c r="H145">
        <f t="shared" si="13"/>
        <v>72.059702154995932</v>
      </c>
      <c r="I145">
        <f t="shared" si="14"/>
        <v>117.94029784500407</v>
      </c>
      <c r="J145">
        <f t="shared" si="17"/>
        <v>72.059702154995932</v>
      </c>
      <c r="K145">
        <f t="shared" si="17"/>
        <v>117.94029784500407</v>
      </c>
    </row>
    <row r="146" spans="1:11" x14ac:dyDescent="0.25">
      <c r="A146" s="1">
        <v>45172</v>
      </c>
      <c r="B146" s="2">
        <v>0</v>
      </c>
      <c r="C146">
        <v>138.78098499999999</v>
      </c>
      <c r="D146">
        <v>348.13406400000002</v>
      </c>
      <c r="E146">
        <v>138.78098499999999</v>
      </c>
      <c r="F146">
        <f t="shared" si="15"/>
        <v>-5</v>
      </c>
      <c r="G146">
        <f t="shared" si="16"/>
        <v>95</v>
      </c>
      <c r="H146">
        <f t="shared" si="13"/>
        <v>72.059702154995932</v>
      </c>
      <c r="I146">
        <f t="shared" si="14"/>
        <v>117.94029784500407</v>
      </c>
      <c r="J146">
        <f t="shared" si="17"/>
        <v>72.059702154995932</v>
      </c>
      <c r="K146">
        <f t="shared" si="17"/>
        <v>117.94029784500407</v>
      </c>
    </row>
    <row r="147" spans="1:11" x14ac:dyDescent="0.25">
      <c r="A147" s="1">
        <v>45172</v>
      </c>
      <c r="B147" s="2">
        <v>4.1666666666666664E-2</v>
      </c>
      <c r="C147">
        <v>138.91334699999999</v>
      </c>
      <c r="D147">
        <v>10.814202999999999</v>
      </c>
      <c r="E147">
        <v>138.91334699999999</v>
      </c>
      <c r="F147">
        <f t="shared" si="15"/>
        <v>-5</v>
      </c>
      <c r="G147">
        <f t="shared" si="16"/>
        <v>95</v>
      </c>
      <c r="H147">
        <f t="shared" si="13"/>
        <v>72.059702154995932</v>
      </c>
      <c r="I147">
        <f t="shared" si="14"/>
        <v>117.94029784500407</v>
      </c>
      <c r="J147">
        <f t="shared" si="17"/>
        <v>72.059702154995932</v>
      </c>
      <c r="K147">
        <f t="shared" si="17"/>
        <v>117.94029784500407</v>
      </c>
    </row>
    <row r="148" spans="1:11" x14ac:dyDescent="0.25">
      <c r="A148" s="1">
        <v>45172</v>
      </c>
      <c r="B148" s="2">
        <v>8.3333333333333329E-2</v>
      </c>
      <c r="C148">
        <v>134.342917</v>
      </c>
      <c r="D148">
        <v>31.504097000000002</v>
      </c>
      <c r="E148">
        <v>134.342917</v>
      </c>
      <c r="F148">
        <f t="shared" si="15"/>
        <v>-5</v>
      </c>
      <c r="G148">
        <f t="shared" si="16"/>
        <v>95</v>
      </c>
      <c r="H148">
        <f t="shared" si="13"/>
        <v>72.059702154995932</v>
      </c>
      <c r="I148">
        <f t="shared" si="14"/>
        <v>117.94029784500407</v>
      </c>
      <c r="J148">
        <f t="shared" si="17"/>
        <v>72.059702154995932</v>
      </c>
      <c r="K148">
        <f t="shared" si="17"/>
        <v>117.94029784500407</v>
      </c>
    </row>
    <row r="149" spans="1:11" x14ac:dyDescent="0.25">
      <c r="A149" s="1">
        <v>45172</v>
      </c>
      <c r="B149" s="2">
        <v>0.125</v>
      </c>
      <c r="C149">
        <v>126.273422</v>
      </c>
      <c r="D149">
        <v>47.951618000000003</v>
      </c>
      <c r="E149">
        <v>126.273422</v>
      </c>
      <c r="F149">
        <f t="shared" si="15"/>
        <v>-5</v>
      </c>
      <c r="G149">
        <f t="shared" si="16"/>
        <v>95</v>
      </c>
      <c r="H149">
        <f t="shared" si="13"/>
        <v>72.059702154995932</v>
      </c>
      <c r="I149">
        <f t="shared" si="14"/>
        <v>117.94029784500407</v>
      </c>
      <c r="J149">
        <f t="shared" si="17"/>
        <v>72.059702154995932</v>
      </c>
      <c r="K149">
        <f t="shared" si="17"/>
        <v>117.94029784500407</v>
      </c>
    </row>
    <row r="150" spans="1:11" x14ac:dyDescent="0.25">
      <c r="A150" s="1">
        <v>45172</v>
      </c>
      <c r="B150" s="2">
        <v>0.16666666666666666</v>
      </c>
      <c r="C150">
        <v>116.046615</v>
      </c>
      <c r="D150">
        <v>60.611832</v>
      </c>
      <c r="E150">
        <v>116.046615</v>
      </c>
      <c r="F150">
        <f t="shared" si="15"/>
        <v>-5</v>
      </c>
      <c r="G150">
        <f t="shared" si="16"/>
        <v>95</v>
      </c>
      <c r="H150">
        <f t="shared" si="13"/>
        <v>72.059702154995932</v>
      </c>
      <c r="I150">
        <f t="shared" si="14"/>
        <v>117.94029784500407</v>
      </c>
      <c r="J150">
        <f t="shared" si="17"/>
        <v>72.059702154995932</v>
      </c>
      <c r="K150">
        <f t="shared" si="17"/>
        <v>117.94029784500407</v>
      </c>
    </row>
    <row r="151" spans="1:11" x14ac:dyDescent="0.25">
      <c r="A151" s="1">
        <v>45172</v>
      </c>
      <c r="B151" s="2">
        <v>0.20833333333333334</v>
      </c>
      <c r="C151">
        <v>104.580823</v>
      </c>
      <c r="D151">
        <v>70.738</v>
      </c>
      <c r="E151">
        <v>104.580823</v>
      </c>
      <c r="F151">
        <f t="shared" si="15"/>
        <v>-5</v>
      </c>
      <c r="G151">
        <f t="shared" si="16"/>
        <v>95</v>
      </c>
      <c r="H151">
        <f t="shared" si="13"/>
        <v>72.059702154995932</v>
      </c>
      <c r="I151">
        <f t="shared" si="14"/>
        <v>117.94029784500407</v>
      </c>
      <c r="J151">
        <f t="shared" si="17"/>
        <v>72.059702154995932</v>
      </c>
      <c r="K151">
        <f t="shared" si="17"/>
        <v>117.94029784500407</v>
      </c>
    </row>
    <row r="152" spans="1:11" x14ac:dyDescent="0.25">
      <c r="A152" s="1">
        <v>45172</v>
      </c>
      <c r="B152" s="2">
        <v>0.25</v>
      </c>
      <c r="C152">
        <v>92.427153000000004</v>
      </c>
      <c r="D152">
        <v>79.424092000000002</v>
      </c>
      <c r="E152">
        <v>92.427153000000004</v>
      </c>
      <c r="F152">
        <f t="shared" si="15"/>
        <v>-5</v>
      </c>
      <c r="G152">
        <f t="shared" si="16"/>
        <v>95</v>
      </c>
      <c r="H152">
        <f t="shared" si="13"/>
        <v>72.059702154995932</v>
      </c>
      <c r="I152">
        <f t="shared" si="14"/>
        <v>117.94029784500407</v>
      </c>
      <c r="J152">
        <f t="shared" si="17"/>
        <v>72.059702154995932</v>
      </c>
      <c r="K152">
        <f t="shared" si="17"/>
        <v>117.94029784500407</v>
      </c>
    </row>
    <row r="153" spans="1:11" x14ac:dyDescent="0.25">
      <c r="A153" s="1">
        <v>45172</v>
      </c>
      <c r="B153" s="2">
        <v>0.29166666666666669</v>
      </c>
      <c r="C153">
        <v>79.848598999999993</v>
      </c>
      <c r="D153">
        <v>87.528307999999996</v>
      </c>
      <c r="E153">
        <v>79.848598999999993</v>
      </c>
      <c r="F153">
        <f t="shared" si="15"/>
        <v>10.160657285409073</v>
      </c>
      <c r="G153">
        <f t="shared" si="16"/>
        <v>79.839342714590927</v>
      </c>
      <c r="H153">
        <f t="shared" si="13"/>
        <v>56.899044869586859</v>
      </c>
      <c r="I153">
        <f t="shared" si="14"/>
        <v>102.77964055959499</v>
      </c>
      <c r="J153">
        <f t="shared" si="17"/>
        <v>64.479373512291403</v>
      </c>
      <c r="K153">
        <f t="shared" si="17"/>
        <v>110.35996920229954</v>
      </c>
    </row>
    <row r="154" spans="1:11" x14ac:dyDescent="0.25">
      <c r="A154" s="1">
        <v>45172</v>
      </c>
      <c r="B154" s="2">
        <v>0.33333333333333331</v>
      </c>
      <c r="C154">
        <v>67.325219000000004</v>
      </c>
      <c r="D154">
        <v>95.837925999999996</v>
      </c>
      <c r="E154">
        <v>67.325219000000004</v>
      </c>
      <c r="F154">
        <f t="shared" si="15"/>
        <v>22.780950253458528</v>
      </c>
      <c r="G154">
        <f t="shared" si="16"/>
        <v>67.219049746541472</v>
      </c>
      <c r="H154">
        <f t="shared" si="13"/>
        <v>44.278751901537404</v>
      </c>
      <c r="I154">
        <f t="shared" si="14"/>
        <v>90.15934759154554</v>
      </c>
      <c r="J154">
        <f t="shared" si="17"/>
        <v>50.588898385562132</v>
      </c>
      <c r="K154">
        <f t="shared" si="17"/>
        <v>96.469494075570267</v>
      </c>
    </row>
    <row r="155" spans="1:11" x14ac:dyDescent="0.25">
      <c r="A155" s="1">
        <v>45172</v>
      </c>
      <c r="B155" s="2">
        <v>0.375</v>
      </c>
      <c r="C155">
        <v>54.976481</v>
      </c>
      <c r="D155">
        <v>105.315742</v>
      </c>
      <c r="E155">
        <v>54.976481</v>
      </c>
      <c r="F155">
        <f t="shared" si="15"/>
        <v>36.003116980748942</v>
      </c>
      <c r="G155">
        <f t="shared" si="16"/>
        <v>53.996883019251058</v>
      </c>
      <c r="H155">
        <f t="shared" si="13"/>
        <v>31.056585174246987</v>
      </c>
      <c r="I155">
        <f t="shared" si="14"/>
        <v>76.937180864255126</v>
      </c>
      <c r="J155">
        <f t="shared" si="17"/>
        <v>37.667668537892197</v>
      </c>
      <c r="K155">
        <f t="shared" si="17"/>
        <v>83.548264227900333</v>
      </c>
    </row>
    <row r="156" spans="1:11" x14ac:dyDescent="0.25">
      <c r="A156" s="1">
        <v>45172</v>
      </c>
      <c r="B156" s="2">
        <v>0.41666666666666669</v>
      </c>
      <c r="C156">
        <v>43.265098999999999</v>
      </c>
      <c r="D156">
        <v>117.50994</v>
      </c>
      <c r="E156">
        <v>43.265098999999999</v>
      </c>
      <c r="F156">
        <f t="shared" si="15"/>
        <v>50.145486253109333</v>
      </c>
      <c r="G156">
        <f t="shared" si="16"/>
        <v>39.854513746890667</v>
      </c>
      <c r="H156">
        <f t="shared" si="13"/>
        <v>16.914215901886596</v>
      </c>
      <c r="I156">
        <f t="shared" si="14"/>
        <v>62.794811591894742</v>
      </c>
      <c r="J156">
        <f t="shared" si="17"/>
        <v>23.985400538066791</v>
      </c>
      <c r="K156">
        <f t="shared" si="17"/>
        <v>69.865996228074934</v>
      </c>
    </row>
    <row r="157" spans="1:11" x14ac:dyDescent="0.25">
      <c r="A157" s="1">
        <v>45172</v>
      </c>
      <c r="B157" s="2">
        <v>0.45833333333333331</v>
      </c>
      <c r="C157">
        <v>33.100261000000003</v>
      </c>
      <c r="D157">
        <v>135.25014200000001</v>
      </c>
      <c r="E157">
        <v>33.100261000000003</v>
      </c>
      <c r="F157">
        <f t="shared" si="15"/>
        <v>65.347487233664509</v>
      </c>
      <c r="G157">
        <f t="shared" si="16"/>
        <v>24.652512766335491</v>
      </c>
      <c r="H157">
        <f t="shared" si="13"/>
        <v>1.7122149213314195</v>
      </c>
      <c r="I157">
        <f t="shared" si="14"/>
        <v>47.592810611339559</v>
      </c>
      <c r="J157">
        <f t="shared" si="17"/>
        <v>9.3132154116090078</v>
      </c>
      <c r="K157">
        <f t="shared" si="17"/>
        <v>55.19381110161715</v>
      </c>
    </row>
    <row r="158" spans="1:11" x14ac:dyDescent="0.25">
      <c r="A158" s="1">
        <v>45172</v>
      </c>
      <c r="B158" s="2">
        <v>0.5</v>
      </c>
      <c r="C158">
        <v>26.493950999999999</v>
      </c>
      <c r="D158">
        <v>162.409257</v>
      </c>
      <c r="E158">
        <v>26.493950999999999</v>
      </c>
      <c r="F158">
        <f t="shared" si="15"/>
        <v>81.433406410285926</v>
      </c>
      <c r="G158">
        <f t="shared" si="16"/>
        <v>8.5665935897140741</v>
      </c>
      <c r="H158">
        <f t="shared" si="13"/>
        <v>14.373704255289997</v>
      </c>
      <c r="I158">
        <f t="shared" si="14"/>
        <v>31.506891434718145</v>
      </c>
      <c r="J158">
        <f t="shared" si="17"/>
        <v>8.0429595883107083</v>
      </c>
      <c r="K158">
        <f t="shared" si="17"/>
        <v>39.54985102302885</v>
      </c>
    </row>
    <row r="159" spans="1:11" x14ac:dyDescent="0.25">
      <c r="A159" s="1">
        <v>45172</v>
      </c>
      <c r="B159" s="2">
        <v>0.54166666666666663</v>
      </c>
      <c r="C159">
        <v>26.355312999999999</v>
      </c>
      <c r="D159">
        <v>196.22457499999999</v>
      </c>
      <c r="E159">
        <v>26.355312999999999</v>
      </c>
      <c r="F159">
        <f t="shared" si="15"/>
        <v>97.881103545904082</v>
      </c>
      <c r="G159">
        <f t="shared" si="16"/>
        <v>-7.8811035459040824</v>
      </c>
      <c r="H159">
        <f t="shared" si="13"/>
        <v>30.821401390908154</v>
      </c>
      <c r="I159">
        <f t="shared" si="14"/>
        <v>15.059194299099989</v>
      </c>
      <c r="J159">
        <f t="shared" si="17"/>
        <v>22.597552823099075</v>
      </c>
      <c r="K159">
        <f t="shared" si="17"/>
        <v>23.283042866909067</v>
      </c>
    </row>
    <row r="160" spans="1:11" x14ac:dyDescent="0.25">
      <c r="A160" s="1">
        <v>45172</v>
      </c>
      <c r="B160" s="2">
        <v>0.58333333333333337</v>
      </c>
      <c r="C160">
        <v>32.769024999999999</v>
      </c>
      <c r="D160">
        <v>223.7749</v>
      </c>
      <c r="E160">
        <v>32.769024999999999</v>
      </c>
      <c r="F160">
        <f t="shared" si="15"/>
        <v>114.00450306108038</v>
      </c>
      <c r="G160">
        <f t="shared" si="16"/>
        <v>-24.004503061080385</v>
      </c>
      <c r="H160">
        <f t="shared" si="13"/>
        <v>46.944800906084453</v>
      </c>
      <c r="I160">
        <f t="shared" si="14"/>
        <v>1.0642052160763136</v>
      </c>
      <c r="J160">
        <f t="shared" si="17"/>
        <v>38.883101148496301</v>
      </c>
      <c r="K160">
        <f t="shared" si="17"/>
        <v>8.0616997575881513</v>
      </c>
    </row>
    <row r="161" spans="1:11" x14ac:dyDescent="0.25">
      <c r="A161" s="1">
        <v>45172</v>
      </c>
      <c r="B161" s="2">
        <v>0.625</v>
      </c>
      <c r="C161">
        <v>42.849386000000003</v>
      </c>
      <c r="D161">
        <v>241.800646</v>
      </c>
      <c r="E161">
        <v>42.849386000000003</v>
      </c>
      <c r="F161">
        <f t="shared" si="15"/>
        <v>129.26644630957233</v>
      </c>
      <c r="G161">
        <f t="shared" si="16"/>
        <v>-39.266446309572331</v>
      </c>
      <c r="H161">
        <f t="shared" si="13"/>
        <v>62.206744154576398</v>
      </c>
      <c r="I161">
        <f t="shared" si="14"/>
        <v>16.326148464568259</v>
      </c>
      <c r="J161">
        <f t="shared" si="17"/>
        <v>54.575772530330426</v>
      </c>
      <c r="K161">
        <f t="shared" si="17"/>
        <v>8.6951768403222864</v>
      </c>
    </row>
    <row r="162" spans="1:11" x14ac:dyDescent="0.25">
      <c r="A162" s="1">
        <v>45172</v>
      </c>
      <c r="B162" s="2">
        <v>0.66666666666666663</v>
      </c>
      <c r="C162">
        <v>54.530468999999997</v>
      </c>
      <c r="D162">
        <v>254.13543200000001</v>
      </c>
      <c r="E162">
        <v>54.530468999999997</v>
      </c>
      <c r="F162">
        <f t="shared" si="15"/>
        <v>143.4725025540657</v>
      </c>
      <c r="G162">
        <f t="shared" si="16"/>
        <v>-53.472502554065699</v>
      </c>
      <c r="H162">
        <f t="shared" si="13"/>
        <v>76.412800399069766</v>
      </c>
      <c r="I162">
        <f t="shared" si="14"/>
        <v>30.532204709061627</v>
      </c>
      <c r="J162">
        <f t="shared" si="17"/>
        <v>69.309772276823082</v>
      </c>
      <c r="K162">
        <f t="shared" si="17"/>
        <v>23.429176586814943</v>
      </c>
    </row>
    <row r="163" spans="1:11" x14ac:dyDescent="0.25">
      <c r="A163" s="1">
        <v>45172</v>
      </c>
      <c r="B163" s="2">
        <v>0.70833333333333337</v>
      </c>
      <c r="C163">
        <v>66.875546</v>
      </c>
      <c r="D163">
        <v>263.67093499999999</v>
      </c>
      <c r="E163">
        <v>66.875546</v>
      </c>
      <c r="F163">
        <f t="shared" si="15"/>
        <v>156.74876716362542</v>
      </c>
      <c r="G163">
        <f t="shared" si="16"/>
        <v>-66.748767163625416</v>
      </c>
      <c r="H163">
        <f t="shared" si="13"/>
        <v>89.689065008629484</v>
      </c>
      <c r="I163">
        <f t="shared" si="14"/>
        <v>43.808469318621349</v>
      </c>
      <c r="J163">
        <f t="shared" si="17"/>
        <v>83.050932703849625</v>
      </c>
      <c r="K163">
        <f t="shared" si="17"/>
        <v>37.17033701384149</v>
      </c>
    </row>
    <row r="164" spans="1:11" x14ac:dyDescent="0.25">
      <c r="A164" s="1">
        <v>45172</v>
      </c>
      <c r="B164" s="2">
        <v>0.75</v>
      </c>
      <c r="C164">
        <v>79.414242999999999</v>
      </c>
      <c r="D164">
        <v>271.98898000000003</v>
      </c>
      <c r="E164">
        <v>79.414242999999999</v>
      </c>
      <c r="F164">
        <f t="shared" si="15"/>
        <v>169.4080058191914</v>
      </c>
      <c r="G164">
        <f t="shared" si="16"/>
        <v>-79.408005819191402</v>
      </c>
      <c r="H164">
        <f t="shared" si="13"/>
        <v>102.34830366419547</v>
      </c>
      <c r="I164">
        <f t="shared" si="14"/>
        <v>56.467707974187334</v>
      </c>
      <c r="J164">
        <f t="shared" si="17"/>
        <v>96.018684336412477</v>
      </c>
      <c r="K164">
        <f t="shared" si="17"/>
        <v>50.138088646404341</v>
      </c>
    </row>
    <row r="165" spans="1:11" x14ac:dyDescent="0.25">
      <c r="A165" s="1">
        <v>45172</v>
      </c>
      <c r="B165" s="2">
        <v>0.79166666666666663</v>
      </c>
      <c r="C165">
        <v>92.018057999999996</v>
      </c>
      <c r="D165">
        <v>280.06472400000001</v>
      </c>
      <c r="E165">
        <v>92.018057999999996</v>
      </c>
      <c r="F165">
        <f t="shared" si="15"/>
        <v>-5</v>
      </c>
      <c r="G165">
        <f t="shared" si="16"/>
        <v>95</v>
      </c>
      <c r="H165">
        <f t="shared" si="13"/>
        <v>72.059702154995932</v>
      </c>
      <c r="I165">
        <f t="shared" si="14"/>
        <v>117.94029784500407</v>
      </c>
      <c r="J165">
        <f t="shared" si="17"/>
        <v>87.204002909595701</v>
      </c>
      <c r="K165">
        <f t="shared" si="17"/>
        <v>87.204002909595701</v>
      </c>
    </row>
    <row r="166" spans="1:11" x14ac:dyDescent="0.25">
      <c r="A166" s="1">
        <v>45172</v>
      </c>
      <c r="B166" s="2">
        <v>0.83333333333333337</v>
      </c>
      <c r="C166">
        <v>104.219334</v>
      </c>
      <c r="D166">
        <v>288.68653499999999</v>
      </c>
      <c r="E166">
        <v>104.219334</v>
      </c>
      <c r="F166">
        <f t="shared" si="15"/>
        <v>-5</v>
      </c>
      <c r="G166">
        <f t="shared" si="16"/>
        <v>95</v>
      </c>
      <c r="H166">
        <f t="shared" si="13"/>
        <v>72.059702154995932</v>
      </c>
      <c r="I166">
        <f t="shared" si="14"/>
        <v>117.94029784500407</v>
      </c>
      <c r="J166">
        <f t="shared" si="17"/>
        <v>72.059702154995932</v>
      </c>
      <c r="K166">
        <f t="shared" si="17"/>
        <v>117.94029784500407</v>
      </c>
    </row>
    <row r="167" spans="1:11" x14ac:dyDescent="0.25">
      <c r="A167" s="1">
        <v>45172</v>
      </c>
      <c r="B167" s="2">
        <v>0.875</v>
      </c>
      <c r="C167">
        <v>115.760259</v>
      </c>
      <c r="D167">
        <v>298.70803699999999</v>
      </c>
      <c r="E167">
        <v>115.760259</v>
      </c>
      <c r="F167">
        <f t="shared" si="15"/>
        <v>-5</v>
      </c>
      <c r="G167">
        <f t="shared" si="16"/>
        <v>95</v>
      </c>
      <c r="H167">
        <f t="shared" si="13"/>
        <v>72.059702154995932</v>
      </c>
      <c r="I167">
        <f t="shared" si="14"/>
        <v>117.94029784500407</v>
      </c>
      <c r="J167">
        <f t="shared" si="17"/>
        <v>72.059702154995932</v>
      </c>
      <c r="K167">
        <f t="shared" si="17"/>
        <v>117.94029784500407</v>
      </c>
    </row>
    <row r="168" spans="1:11" x14ac:dyDescent="0.25">
      <c r="A168" s="1">
        <v>45172</v>
      </c>
      <c r="B168" s="2">
        <v>0.91666666666666663</v>
      </c>
      <c r="C168">
        <v>126.104209</v>
      </c>
      <c r="D168">
        <v>311.22231900000003</v>
      </c>
      <c r="E168">
        <v>126.104209</v>
      </c>
      <c r="F168">
        <f t="shared" si="15"/>
        <v>-5</v>
      </c>
      <c r="G168">
        <f t="shared" si="16"/>
        <v>95</v>
      </c>
      <c r="H168">
        <f t="shared" si="13"/>
        <v>72.059702154995932</v>
      </c>
      <c r="I168">
        <f t="shared" si="14"/>
        <v>117.94029784500407</v>
      </c>
      <c r="J168">
        <f t="shared" si="17"/>
        <v>72.059702154995932</v>
      </c>
      <c r="K168">
        <f t="shared" si="17"/>
        <v>117.94029784500407</v>
      </c>
    </row>
    <row r="169" spans="1:11" x14ac:dyDescent="0.25">
      <c r="A169" s="1">
        <v>45172</v>
      </c>
      <c r="B169" s="2">
        <v>0.95833333333333337</v>
      </c>
      <c r="C169">
        <v>134.35057599999999</v>
      </c>
      <c r="D169">
        <v>327.515308</v>
      </c>
      <c r="E169">
        <v>134.35057599999999</v>
      </c>
      <c r="F169">
        <f t="shared" si="15"/>
        <v>-5</v>
      </c>
      <c r="G169">
        <f t="shared" si="16"/>
        <v>95</v>
      </c>
      <c r="H169">
        <f t="shared" si="13"/>
        <v>72.059702154995932</v>
      </c>
      <c r="I169">
        <f t="shared" si="14"/>
        <v>117.94029784500407</v>
      </c>
      <c r="J169">
        <f t="shared" si="17"/>
        <v>72.059702154995932</v>
      </c>
      <c r="K169">
        <f t="shared" si="17"/>
        <v>117.94029784500407</v>
      </c>
    </row>
    <row r="170" spans="1:11" x14ac:dyDescent="0.25">
      <c r="A170" s="1">
        <v>45173</v>
      </c>
      <c r="B170" s="2">
        <v>0</v>
      </c>
      <c r="C170">
        <v>139.15678700000001</v>
      </c>
      <c r="D170">
        <v>348.15905500000002</v>
      </c>
      <c r="E170">
        <v>139.15678700000001</v>
      </c>
      <c r="F170">
        <f t="shared" si="15"/>
        <v>-5</v>
      </c>
      <c r="G170">
        <f t="shared" si="16"/>
        <v>95</v>
      </c>
      <c r="H170">
        <f t="shared" si="13"/>
        <v>72.059702154995932</v>
      </c>
      <c r="I170">
        <f t="shared" si="14"/>
        <v>117.94029784500407</v>
      </c>
      <c r="J170">
        <f t="shared" si="17"/>
        <v>72.059702154995932</v>
      </c>
      <c r="K170">
        <f t="shared" si="17"/>
        <v>117.94029784500407</v>
      </c>
    </row>
    <row r="171" spans="1:11" x14ac:dyDescent="0.25">
      <c r="A171" s="1">
        <v>45173</v>
      </c>
      <c r="B171" s="2">
        <v>4.1666666666666664E-2</v>
      </c>
      <c r="C171">
        <v>139.26282499999999</v>
      </c>
      <c r="D171">
        <v>11.027053</v>
      </c>
      <c r="E171">
        <v>139.26282499999999</v>
      </c>
      <c r="F171">
        <f t="shared" si="15"/>
        <v>-5</v>
      </c>
      <c r="G171">
        <f t="shared" si="16"/>
        <v>95</v>
      </c>
      <c r="H171">
        <f t="shared" si="13"/>
        <v>72.059702154995932</v>
      </c>
      <c r="I171">
        <f t="shared" si="14"/>
        <v>117.94029784500407</v>
      </c>
      <c r="J171">
        <f t="shared" si="17"/>
        <v>72.059702154995932</v>
      </c>
      <c r="K171">
        <f t="shared" si="17"/>
        <v>117.94029784500407</v>
      </c>
    </row>
    <row r="172" spans="1:11" x14ac:dyDescent="0.25">
      <c r="A172" s="1">
        <v>45173</v>
      </c>
      <c r="B172" s="2">
        <v>8.3333333333333329E-2</v>
      </c>
      <c r="C172">
        <v>134.63577699999999</v>
      </c>
      <c r="D172">
        <v>31.835429999999999</v>
      </c>
      <c r="E172">
        <v>134.63577699999999</v>
      </c>
      <c r="F172">
        <f t="shared" si="15"/>
        <v>-5</v>
      </c>
      <c r="G172">
        <f t="shared" si="16"/>
        <v>95</v>
      </c>
      <c r="H172">
        <f t="shared" si="13"/>
        <v>72.059702154995932</v>
      </c>
      <c r="I172">
        <f t="shared" si="14"/>
        <v>117.94029784500407</v>
      </c>
      <c r="J172">
        <f t="shared" si="17"/>
        <v>72.059702154995932</v>
      </c>
      <c r="K172">
        <f t="shared" si="17"/>
        <v>117.94029784500407</v>
      </c>
    </row>
    <row r="173" spans="1:11" x14ac:dyDescent="0.25">
      <c r="A173" s="1">
        <v>45173</v>
      </c>
      <c r="B173" s="2">
        <v>0.125</v>
      </c>
      <c r="C173">
        <v>126.50724</v>
      </c>
      <c r="D173">
        <v>48.318102000000003</v>
      </c>
      <c r="E173">
        <v>126.50724</v>
      </c>
      <c r="F173">
        <f t="shared" si="15"/>
        <v>-5</v>
      </c>
      <c r="G173">
        <f t="shared" si="16"/>
        <v>95</v>
      </c>
      <c r="H173">
        <f t="shared" si="13"/>
        <v>72.059702154995932</v>
      </c>
      <c r="I173">
        <f t="shared" si="14"/>
        <v>117.94029784500407</v>
      </c>
      <c r="J173">
        <f t="shared" si="17"/>
        <v>72.059702154995932</v>
      </c>
      <c r="K173">
        <f t="shared" si="17"/>
        <v>117.94029784500407</v>
      </c>
    </row>
    <row r="174" spans="1:11" x14ac:dyDescent="0.25">
      <c r="A174" s="1">
        <v>45173</v>
      </c>
      <c r="B174" s="2">
        <v>0.16666666666666666</v>
      </c>
      <c r="C174">
        <v>116.233982</v>
      </c>
      <c r="D174">
        <v>60.975648999999997</v>
      </c>
      <c r="E174">
        <v>116.233982</v>
      </c>
      <c r="F174">
        <f t="shared" si="15"/>
        <v>-5</v>
      </c>
      <c r="G174">
        <f t="shared" si="16"/>
        <v>95</v>
      </c>
      <c r="H174">
        <f t="shared" si="13"/>
        <v>72.059702154995932</v>
      </c>
      <c r="I174">
        <f t="shared" si="14"/>
        <v>117.94029784500407</v>
      </c>
      <c r="J174">
        <f t="shared" si="17"/>
        <v>72.059702154995932</v>
      </c>
      <c r="K174">
        <f t="shared" si="17"/>
        <v>117.94029784500407</v>
      </c>
    </row>
    <row r="175" spans="1:11" x14ac:dyDescent="0.25">
      <c r="A175" s="1">
        <v>45173</v>
      </c>
      <c r="B175" s="2">
        <v>0.20833333333333334</v>
      </c>
      <c r="C175">
        <v>104.736116</v>
      </c>
      <c r="D175">
        <v>71.092664999999997</v>
      </c>
      <c r="E175">
        <v>104.736116</v>
      </c>
      <c r="F175">
        <f t="shared" si="15"/>
        <v>-5</v>
      </c>
      <c r="G175">
        <f t="shared" si="16"/>
        <v>95</v>
      </c>
      <c r="H175">
        <f t="shared" si="13"/>
        <v>72.059702154995932</v>
      </c>
      <c r="I175">
        <f t="shared" si="14"/>
        <v>117.94029784500407</v>
      </c>
      <c r="J175">
        <f t="shared" si="17"/>
        <v>72.059702154995932</v>
      </c>
      <c r="K175">
        <f t="shared" si="17"/>
        <v>117.94029784500407</v>
      </c>
    </row>
    <row r="176" spans="1:11" x14ac:dyDescent="0.25">
      <c r="A176" s="1">
        <v>45173</v>
      </c>
      <c r="B176" s="2">
        <v>0.25</v>
      </c>
      <c r="C176">
        <v>92.562853000000004</v>
      </c>
      <c r="D176">
        <v>79.775857999999999</v>
      </c>
      <c r="E176">
        <v>92.562853000000004</v>
      </c>
      <c r="F176">
        <f t="shared" si="15"/>
        <v>-5</v>
      </c>
      <c r="G176">
        <f t="shared" si="16"/>
        <v>95</v>
      </c>
      <c r="H176">
        <f t="shared" si="13"/>
        <v>72.059702154995932</v>
      </c>
      <c r="I176">
        <f t="shared" si="14"/>
        <v>117.94029784500407</v>
      </c>
      <c r="J176">
        <f t="shared" si="17"/>
        <v>72.059702154995932</v>
      </c>
      <c r="K176">
        <f t="shared" si="17"/>
        <v>117.94029784500407</v>
      </c>
    </row>
    <row r="177" spans="1:11" x14ac:dyDescent="0.25">
      <c r="A177" s="1">
        <v>45173</v>
      </c>
      <c r="B177" s="2">
        <v>0.29166666666666669</v>
      </c>
      <c r="C177">
        <v>79.974755999999999</v>
      </c>
      <c r="D177">
        <v>87.888503999999998</v>
      </c>
      <c r="E177">
        <v>79.974755999999999</v>
      </c>
      <c r="F177">
        <f t="shared" si="15"/>
        <v>10.031917235741801</v>
      </c>
      <c r="G177">
        <f t="shared" si="16"/>
        <v>79.968082764258199</v>
      </c>
      <c r="H177">
        <f t="shared" si="13"/>
        <v>57.027784919254131</v>
      </c>
      <c r="I177">
        <f t="shared" si="14"/>
        <v>102.90838060926227</v>
      </c>
      <c r="J177">
        <f t="shared" si="17"/>
        <v>64.543743537125039</v>
      </c>
      <c r="K177">
        <f t="shared" si="17"/>
        <v>110.42433922713317</v>
      </c>
    </row>
    <row r="178" spans="1:11" x14ac:dyDescent="0.25">
      <c r="A178" s="1">
        <v>45173</v>
      </c>
      <c r="B178" s="2">
        <v>0.33333333333333331</v>
      </c>
      <c r="C178">
        <v>67.454797999999997</v>
      </c>
      <c r="D178">
        <v>96.221131999999997</v>
      </c>
      <c r="E178">
        <v>67.454797999999997</v>
      </c>
      <c r="F178">
        <f t="shared" si="15"/>
        <v>22.66528598442487</v>
      </c>
      <c r="G178">
        <f t="shared" si="16"/>
        <v>67.33471401557513</v>
      </c>
      <c r="H178">
        <f t="shared" si="13"/>
        <v>44.394416170571063</v>
      </c>
      <c r="I178">
        <f t="shared" si="14"/>
        <v>90.275011860579198</v>
      </c>
      <c r="J178">
        <f t="shared" si="17"/>
        <v>50.711100544912597</v>
      </c>
      <c r="K178">
        <f t="shared" si="17"/>
        <v>96.591696234920732</v>
      </c>
    </row>
    <row r="179" spans="1:11" x14ac:dyDescent="0.25">
      <c r="A179" s="1">
        <v>45173</v>
      </c>
      <c r="B179" s="2">
        <v>0.375</v>
      </c>
      <c r="C179">
        <v>55.122625999999997</v>
      </c>
      <c r="D179">
        <v>105.739557</v>
      </c>
      <c r="E179">
        <v>55.122625999999997</v>
      </c>
      <c r="F179">
        <f t="shared" si="15"/>
        <v>35.911151804429586</v>
      </c>
      <c r="G179">
        <f t="shared" si="16"/>
        <v>54.088848195570414</v>
      </c>
      <c r="H179">
        <f t="shared" si="13"/>
        <v>31.148550350566342</v>
      </c>
      <c r="I179">
        <f t="shared" si="14"/>
        <v>77.029146040574489</v>
      </c>
      <c r="J179">
        <f t="shared" si="17"/>
        <v>37.771483260568701</v>
      </c>
      <c r="K179">
        <f t="shared" si="17"/>
        <v>83.652078950576851</v>
      </c>
    </row>
    <row r="180" spans="1:11" x14ac:dyDescent="0.25">
      <c r="A180" s="1">
        <v>45173</v>
      </c>
      <c r="B180" s="2">
        <v>0.41666666666666669</v>
      </c>
      <c r="C180">
        <v>43.447558000000001</v>
      </c>
      <c r="D180">
        <v>117.99043399999999</v>
      </c>
      <c r="E180">
        <v>43.447558000000001</v>
      </c>
      <c r="F180">
        <f t="shared" si="15"/>
        <v>50.090025130882161</v>
      </c>
      <c r="G180">
        <f t="shared" si="16"/>
        <v>39.909974869117839</v>
      </c>
      <c r="H180">
        <f t="shared" si="13"/>
        <v>16.969677024113768</v>
      </c>
      <c r="I180">
        <f t="shared" si="14"/>
        <v>62.850272714121914</v>
      </c>
      <c r="J180">
        <f t="shared" si="17"/>
        <v>24.059113687340055</v>
      </c>
      <c r="K180">
        <f t="shared" si="17"/>
        <v>69.939709377348208</v>
      </c>
    </row>
    <row r="181" spans="1:11" x14ac:dyDescent="0.25">
      <c r="A181" s="1">
        <v>45173</v>
      </c>
      <c r="B181" s="2">
        <v>0.45833333333333331</v>
      </c>
      <c r="C181">
        <v>33.347994</v>
      </c>
      <c r="D181">
        <v>135.76896400000001</v>
      </c>
      <c r="E181">
        <v>33.347994</v>
      </c>
      <c r="F181">
        <f t="shared" si="15"/>
        <v>65.342804799655511</v>
      </c>
      <c r="G181">
        <f t="shared" si="16"/>
        <v>24.657195200344489</v>
      </c>
      <c r="H181">
        <f t="shared" si="13"/>
        <v>1.7168973553404179</v>
      </c>
      <c r="I181">
        <f t="shared" si="14"/>
        <v>47.597493045348557</v>
      </c>
      <c r="J181">
        <f t="shared" si="17"/>
        <v>9.3432871897270928</v>
      </c>
      <c r="K181">
        <f t="shared" si="17"/>
        <v>55.223882879735235</v>
      </c>
    </row>
    <row r="182" spans="1:11" x14ac:dyDescent="0.25">
      <c r="A182" s="1">
        <v>45173</v>
      </c>
      <c r="B182" s="2">
        <v>0.5</v>
      </c>
      <c r="C182">
        <v>26.829353000000001</v>
      </c>
      <c r="D182">
        <v>162.79366899999999</v>
      </c>
      <c r="E182">
        <v>26.829353000000001</v>
      </c>
      <c r="F182">
        <f t="shared" si="15"/>
        <v>81.490726752361539</v>
      </c>
      <c r="G182">
        <f t="shared" si="16"/>
        <v>8.5092732476384612</v>
      </c>
      <c r="H182">
        <f t="shared" si="13"/>
        <v>14.43102459736561</v>
      </c>
      <c r="I182">
        <f t="shared" si="14"/>
        <v>31.449571092642532</v>
      </c>
      <c r="J182">
        <f t="shared" si="17"/>
        <v>8.073960976353014</v>
      </c>
      <c r="K182">
        <f t="shared" si="17"/>
        <v>39.523532068995543</v>
      </c>
    </row>
    <row r="183" spans="1:11" x14ac:dyDescent="0.25">
      <c r="A183" s="1">
        <v>45173</v>
      </c>
      <c r="B183" s="2">
        <v>0.54166666666666663</v>
      </c>
      <c r="C183">
        <v>26.732483999999999</v>
      </c>
      <c r="D183">
        <v>196.20827299999999</v>
      </c>
      <c r="E183">
        <v>26.732483999999999</v>
      </c>
      <c r="F183">
        <f t="shared" si="15"/>
        <v>98.002536824494626</v>
      </c>
      <c r="G183">
        <f t="shared" si="16"/>
        <v>-8.0025368244946264</v>
      </c>
      <c r="H183">
        <f t="shared" si="13"/>
        <v>30.942834669498698</v>
      </c>
      <c r="I183">
        <f t="shared" si="14"/>
        <v>14.937761020509445</v>
      </c>
      <c r="J183">
        <f t="shared" si="17"/>
        <v>22.686929633432154</v>
      </c>
      <c r="K183">
        <f t="shared" si="17"/>
        <v>23.193666056575989</v>
      </c>
    </row>
    <row r="184" spans="1:11" x14ac:dyDescent="0.25">
      <c r="A184" s="1">
        <v>45173</v>
      </c>
      <c r="B184" s="2">
        <v>0.58333333333333337</v>
      </c>
      <c r="C184">
        <v>33.115929999999999</v>
      </c>
      <c r="D184">
        <v>223.50196800000001</v>
      </c>
      <c r="E184">
        <v>33.115929999999999</v>
      </c>
      <c r="F184">
        <f t="shared" si="15"/>
        <v>114.18111586687083</v>
      </c>
      <c r="G184">
        <f t="shared" si="16"/>
        <v>-24.181115866870826</v>
      </c>
      <c r="H184">
        <f t="shared" si="13"/>
        <v>47.121413711874894</v>
      </c>
      <c r="I184">
        <f t="shared" si="14"/>
        <v>1.2408180218667546</v>
      </c>
      <c r="J184">
        <f t="shared" si="17"/>
        <v>39.032124190686794</v>
      </c>
      <c r="K184">
        <f t="shared" si="17"/>
        <v>8.0892895211880997</v>
      </c>
    </row>
    <row r="185" spans="1:11" x14ac:dyDescent="0.25">
      <c r="A185" s="1">
        <v>45173</v>
      </c>
      <c r="B185" s="2">
        <v>0.625</v>
      </c>
      <c r="C185">
        <v>43.156404000000002</v>
      </c>
      <c r="D185">
        <v>241.47888</v>
      </c>
      <c r="E185">
        <v>43.156404000000002</v>
      </c>
      <c r="F185">
        <f t="shared" si="15"/>
        <v>129.48312232848807</v>
      </c>
      <c r="G185">
        <f t="shared" si="16"/>
        <v>-39.483122328488065</v>
      </c>
      <c r="H185">
        <f t="shared" si="13"/>
        <v>62.423420173492133</v>
      </c>
      <c r="I185">
        <f t="shared" si="14"/>
        <v>16.542824483483994</v>
      </c>
      <c r="J185">
        <f t="shared" si="17"/>
        <v>54.772416942683513</v>
      </c>
      <c r="K185">
        <f t="shared" si="17"/>
        <v>8.8918212526753742</v>
      </c>
    </row>
    <row r="186" spans="1:11" x14ac:dyDescent="0.25">
      <c r="A186" s="1">
        <v>45173</v>
      </c>
      <c r="B186" s="2">
        <v>0.66666666666666663</v>
      </c>
      <c r="C186">
        <v>54.811591</v>
      </c>
      <c r="D186">
        <v>253.826764</v>
      </c>
      <c r="E186">
        <v>54.811591</v>
      </c>
      <c r="F186">
        <f t="shared" si="15"/>
        <v>143.71480546836699</v>
      </c>
      <c r="G186">
        <f t="shared" si="16"/>
        <v>-53.71480546836699</v>
      </c>
      <c r="H186">
        <f t="shared" si="13"/>
        <v>76.655103313371058</v>
      </c>
      <c r="I186">
        <f t="shared" si="14"/>
        <v>30.774507623362918</v>
      </c>
      <c r="J186">
        <f t="shared" si="17"/>
        <v>69.539261743431595</v>
      </c>
      <c r="K186">
        <f t="shared" si="17"/>
        <v>23.658666053423456</v>
      </c>
    </row>
    <row r="187" spans="1:11" x14ac:dyDescent="0.25">
      <c r="A187" s="1">
        <v>45173</v>
      </c>
      <c r="B187" s="2">
        <v>0.70833333333333337</v>
      </c>
      <c r="C187">
        <v>67.143878000000001</v>
      </c>
      <c r="D187">
        <v>263.38274899999999</v>
      </c>
      <c r="E187">
        <v>67.143878000000001</v>
      </c>
      <c r="F187">
        <f t="shared" si="15"/>
        <v>157.00648335027037</v>
      </c>
      <c r="G187">
        <f t="shared" si="16"/>
        <v>-67.006483350270372</v>
      </c>
      <c r="H187">
        <f t="shared" si="13"/>
        <v>89.94678119527444</v>
      </c>
      <c r="I187">
        <f t="shared" si="14"/>
        <v>44.066185505266304</v>
      </c>
      <c r="J187">
        <f t="shared" si="17"/>
        <v>83.300942254322749</v>
      </c>
      <c r="K187">
        <f t="shared" si="17"/>
        <v>37.420346564314613</v>
      </c>
    </row>
    <row r="188" spans="1:11" x14ac:dyDescent="0.25">
      <c r="A188" s="1">
        <v>45173</v>
      </c>
      <c r="B188" s="2">
        <v>0.75</v>
      </c>
      <c r="C188">
        <v>79.678742</v>
      </c>
      <c r="D188">
        <v>271.71666800000003</v>
      </c>
      <c r="E188">
        <v>79.678742</v>
      </c>
      <c r="F188">
        <f t="shared" si="15"/>
        <v>169.67420728636591</v>
      </c>
      <c r="G188">
        <f t="shared" si="16"/>
        <v>-79.674207286365913</v>
      </c>
      <c r="H188">
        <f t="shared" si="13"/>
        <v>102.61450513136998</v>
      </c>
      <c r="I188">
        <f t="shared" si="14"/>
        <v>56.733909441361845</v>
      </c>
      <c r="J188">
        <f t="shared" si="17"/>
        <v>96.28064316332221</v>
      </c>
      <c r="K188">
        <f t="shared" si="17"/>
        <v>50.400047473314075</v>
      </c>
    </row>
    <row r="189" spans="1:11" x14ac:dyDescent="0.25">
      <c r="A189" s="1">
        <v>45173</v>
      </c>
      <c r="B189" s="2">
        <v>0.79166666666666663</v>
      </c>
      <c r="C189">
        <v>92.290555999999995</v>
      </c>
      <c r="D189">
        <v>279.80271699999997</v>
      </c>
      <c r="E189">
        <v>92.290555999999995</v>
      </c>
      <c r="F189">
        <f t="shared" si="15"/>
        <v>-5</v>
      </c>
      <c r="G189">
        <f t="shared" si="16"/>
        <v>95</v>
      </c>
      <c r="H189">
        <f t="shared" si="13"/>
        <v>72.059702154995932</v>
      </c>
      <c r="I189">
        <f t="shared" si="14"/>
        <v>117.94029784500407</v>
      </c>
      <c r="J189">
        <f t="shared" si="17"/>
        <v>87.337103643182957</v>
      </c>
      <c r="K189">
        <f t="shared" si="17"/>
        <v>87.337103643182957</v>
      </c>
    </row>
    <row r="190" spans="1:11" x14ac:dyDescent="0.25">
      <c r="A190" s="1">
        <v>45173</v>
      </c>
      <c r="B190" s="2">
        <v>0.83333333333333337</v>
      </c>
      <c r="C190">
        <v>104.505765</v>
      </c>
      <c r="D190">
        <v>288.43194499999998</v>
      </c>
      <c r="E190">
        <v>104.505765</v>
      </c>
      <c r="F190">
        <f t="shared" si="15"/>
        <v>-5</v>
      </c>
      <c r="G190">
        <f t="shared" si="16"/>
        <v>95</v>
      </c>
      <c r="H190">
        <f t="shared" si="13"/>
        <v>72.059702154995932</v>
      </c>
      <c r="I190">
        <f t="shared" si="14"/>
        <v>117.94029784500407</v>
      </c>
      <c r="J190">
        <f t="shared" si="17"/>
        <v>72.059702154995932</v>
      </c>
      <c r="K190">
        <f t="shared" si="17"/>
        <v>117.94029784500407</v>
      </c>
    </row>
    <row r="191" spans="1:11" x14ac:dyDescent="0.25">
      <c r="A191" s="1">
        <v>45173</v>
      </c>
      <c r="B191" s="2">
        <v>0.875</v>
      </c>
      <c r="C191">
        <v>116.06850799999999</v>
      </c>
      <c r="D191">
        <v>298.46466400000003</v>
      </c>
      <c r="E191">
        <v>116.06850799999999</v>
      </c>
      <c r="F191">
        <f t="shared" si="15"/>
        <v>-5</v>
      </c>
      <c r="G191">
        <f t="shared" si="16"/>
        <v>95</v>
      </c>
      <c r="H191">
        <f t="shared" si="13"/>
        <v>72.059702154995932</v>
      </c>
      <c r="I191">
        <f t="shared" si="14"/>
        <v>117.94029784500407</v>
      </c>
      <c r="J191">
        <f t="shared" si="17"/>
        <v>72.059702154995932</v>
      </c>
      <c r="K191">
        <f t="shared" si="17"/>
        <v>117.94029784500407</v>
      </c>
    </row>
    <row r="192" spans="1:11" x14ac:dyDescent="0.25">
      <c r="A192" s="1">
        <v>45173</v>
      </c>
      <c r="B192" s="2">
        <v>0.91666666666666663</v>
      </c>
      <c r="C192">
        <v>126.44116</v>
      </c>
      <c r="D192">
        <v>311.00940700000001</v>
      </c>
      <c r="E192">
        <v>126.44116</v>
      </c>
      <c r="F192">
        <f t="shared" si="15"/>
        <v>-5</v>
      </c>
      <c r="G192">
        <f t="shared" si="16"/>
        <v>95</v>
      </c>
      <c r="H192">
        <f t="shared" si="13"/>
        <v>72.059702154995932</v>
      </c>
      <c r="I192">
        <f t="shared" si="14"/>
        <v>117.94029784500407</v>
      </c>
      <c r="J192">
        <f t="shared" si="17"/>
        <v>72.059702154995932</v>
      </c>
      <c r="K192">
        <f t="shared" si="17"/>
        <v>117.94029784500407</v>
      </c>
    </row>
    <row r="193" spans="1:11" x14ac:dyDescent="0.25">
      <c r="A193" s="1">
        <v>45173</v>
      </c>
      <c r="B193" s="2">
        <v>0.95833333333333337</v>
      </c>
      <c r="C193">
        <v>134.71681000000001</v>
      </c>
      <c r="D193">
        <v>327.38267400000001</v>
      </c>
      <c r="E193">
        <v>134.71681000000001</v>
      </c>
      <c r="F193">
        <f t="shared" si="15"/>
        <v>-5</v>
      </c>
      <c r="G193">
        <f t="shared" si="16"/>
        <v>95</v>
      </c>
      <c r="H193">
        <f t="shared" si="13"/>
        <v>72.059702154995932</v>
      </c>
      <c r="I193">
        <f t="shared" si="14"/>
        <v>117.94029784500407</v>
      </c>
      <c r="J193">
        <f t="shared" si="17"/>
        <v>72.059702154995932</v>
      </c>
      <c r="K193">
        <f t="shared" si="17"/>
        <v>117.94029784500407</v>
      </c>
    </row>
    <row r="194" spans="1:11" x14ac:dyDescent="0.25">
      <c r="A194" s="1">
        <v>45174</v>
      </c>
      <c r="B194" s="2">
        <v>0</v>
      </c>
      <c r="C194">
        <v>139.53472099999999</v>
      </c>
      <c r="D194">
        <v>348.18556599999999</v>
      </c>
      <c r="E194">
        <v>139.53472099999999</v>
      </c>
      <c r="F194">
        <f t="shared" si="15"/>
        <v>-5</v>
      </c>
      <c r="G194">
        <f t="shared" si="16"/>
        <v>95</v>
      </c>
      <c r="H194">
        <f t="shared" ref="H194:H257" si="18">IF(G194&gt;theta,G194-theta,theta-G194)</f>
        <v>72.059702154995932</v>
      </c>
      <c r="I194">
        <f t="shared" ref="I194:I257" si="19">IF(G194&gt;-theta,G194+theta,-(theta+G194))</f>
        <v>117.94029784500407</v>
      </c>
      <c r="J194">
        <f t="shared" si="17"/>
        <v>72.059702154995932</v>
      </c>
      <c r="K194">
        <f t="shared" si="17"/>
        <v>117.94029784500407</v>
      </c>
    </row>
    <row r="195" spans="1:11" x14ac:dyDescent="0.25">
      <c r="A195" s="1">
        <v>45174</v>
      </c>
      <c r="B195" s="2">
        <v>4.1666666666666664E-2</v>
      </c>
      <c r="C195">
        <v>139.61367300000001</v>
      </c>
      <c r="D195">
        <v>11.245107000000001</v>
      </c>
      <c r="E195">
        <v>139.61367300000001</v>
      </c>
      <c r="F195">
        <f t="shared" ref="F195:F258" si="20">IF(C195&lt;87,DEGREES(ATAN(COS(RADIANS(C195-90))*SIN(RADIANS(D195))/SIN(RADIANS(C195-90))))+90,-5)</f>
        <v>-5</v>
      </c>
      <c r="G195">
        <f t="shared" ref="G195:G258" si="21">90-F195</f>
        <v>95</v>
      </c>
      <c r="H195">
        <f t="shared" si="18"/>
        <v>72.059702154995932</v>
      </c>
      <c r="I195">
        <f t="shared" si="19"/>
        <v>117.94029784500407</v>
      </c>
      <c r="J195">
        <f t="shared" ref="J195:K258" si="22">AVERAGE(H194:H195)</f>
        <v>72.059702154995932</v>
      </c>
      <c r="K195">
        <f t="shared" si="22"/>
        <v>117.94029784500407</v>
      </c>
    </row>
    <row r="196" spans="1:11" x14ac:dyDescent="0.25">
      <c r="A196" s="1">
        <v>45174</v>
      </c>
      <c r="B196" s="2">
        <v>8.3333333333333329E-2</v>
      </c>
      <c r="C196">
        <v>134.92893799999999</v>
      </c>
      <c r="D196">
        <v>32.172747000000001</v>
      </c>
      <c r="E196">
        <v>134.92893799999999</v>
      </c>
      <c r="F196">
        <f t="shared" si="20"/>
        <v>-5</v>
      </c>
      <c r="G196">
        <f t="shared" si="21"/>
        <v>95</v>
      </c>
      <c r="H196">
        <f t="shared" si="18"/>
        <v>72.059702154995932</v>
      </c>
      <c r="I196">
        <f t="shared" si="19"/>
        <v>117.94029784500407</v>
      </c>
      <c r="J196">
        <f t="shared" si="22"/>
        <v>72.059702154995932</v>
      </c>
      <c r="K196">
        <f t="shared" si="22"/>
        <v>117.94029784500407</v>
      </c>
    </row>
    <row r="197" spans="1:11" x14ac:dyDescent="0.25">
      <c r="A197" s="1">
        <v>45174</v>
      </c>
      <c r="B197" s="2">
        <v>0.125</v>
      </c>
      <c r="C197">
        <v>126.74075999999999</v>
      </c>
      <c r="D197">
        <v>48.689408999999998</v>
      </c>
      <c r="E197">
        <v>126.74075999999999</v>
      </c>
      <c r="F197">
        <f t="shared" si="20"/>
        <v>-5</v>
      </c>
      <c r="G197">
        <f t="shared" si="21"/>
        <v>95</v>
      </c>
      <c r="H197">
        <f t="shared" si="18"/>
        <v>72.059702154995932</v>
      </c>
      <c r="I197">
        <f t="shared" si="19"/>
        <v>117.94029784500407</v>
      </c>
      <c r="J197">
        <f t="shared" si="22"/>
        <v>72.059702154995932</v>
      </c>
      <c r="K197">
        <f t="shared" si="22"/>
        <v>117.94029784500407</v>
      </c>
    </row>
    <row r="198" spans="1:11" x14ac:dyDescent="0.25">
      <c r="A198" s="1">
        <v>45174</v>
      </c>
      <c r="B198" s="2">
        <v>0.16666666666666666</v>
      </c>
      <c r="C198">
        <v>116.420942</v>
      </c>
      <c r="D198">
        <v>61.343077000000001</v>
      </c>
      <c r="E198">
        <v>116.420942</v>
      </c>
      <c r="F198">
        <f t="shared" si="20"/>
        <v>-5</v>
      </c>
      <c r="G198">
        <f t="shared" si="21"/>
        <v>95</v>
      </c>
      <c r="H198">
        <f t="shared" si="18"/>
        <v>72.059702154995932</v>
      </c>
      <c r="I198">
        <f t="shared" si="19"/>
        <v>117.94029784500407</v>
      </c>
      <c r="J198">
        <f t="shared" si="22"/>
        <v>72.059702154995932</v>
      </c>
      <c r="K198">
        <f t="shared" si="22"/>
        <v>117.94029784500407</v>
      </c>
    </row>
    <row r="199" spans="1:11" x14ac:dyDescent="0.25">
      <c r="A199" s="1">
        <v>45174</v>
      </c>
      <c r="B199" s="2">
        <v>0.20833333333333334</v>
      </c>
      <c r="C199">
        <v>104.891176</v>
      </c>
      <c r="D199">
        <v>71.450130000000001</v>
      </c>
      <c r="E199">
        <v>104.891176</v>
      </c>
      <c r="F199">
        <f t="shared" si="20"/>
        <v>-5</v>
      </c>
      <c r="G199">
        <f t="shared" si="21"/>
        <v>95</v>
      </c>
      <c r="H199">
        <f t="shared" si="18"/>
        <v>72.059702154995932</v>
      </c>
      <c r="I199">
        <f t="shared" si="19"/>
        <v>117.94029784500407</v>
      </c>
      <c r="J199">
        <f t="shared" si="22"/>
        <v>72.059702154995932</v>
      </c>
      <c r="K199">
        <f t="shared" si="22"/>
        <v>117.94029784500407</v>
      </c>
    </row>
    <row r="200" spans="1:11" x14ac:dyDescent="0.25">
      <c r="A200" s="1">
        <v>45174</v>
      </c>
      <c r="B200" s="2">
        <v>0.25</v>
      </c>
      <c r="C200">
        <v>92.698643000000004</v>
      </c>
      <c r="D200">
        <v>80.129928000000007</v>
      </c>
      <c r="E200">
        <v>92.698643000000004</v>
      </c>
      <c r="F200">
        <f t="shared" si="20"/>
        <v>-5</v>
      </c>
      <c r="G200">
        <f t="shared" si="21"/>
        <v>95</v>
      </c>
      <c r="H200">
        <f t="shared" si="18"/>
        <v>72.059702154995932</v>
      </c>
      <c r="I200">
        <f t="shared" si="19"/>
        <v>117.94029784500407</v>
      </c>
      <c r="J200">
        <f t="shared" si="22"/>
        <v>72.059702154995932</v>
      </c>
      <c r="K200">
        <f t="shared" si="22"/>
        <v>117.94029784500407</v>
      </c>
    </row>
    <row r="201" spans="1:11" x14ac:dyDescent="0.25">
      <c r="A201" s="1">
        <v>45174</v>
      </c>
      <c r="B201" s="2">
        <v>0.29166666666666669</v>
      </c>
      <c r="C201">
        <v>80.101410000000001</v>
      </c>
      <c r="D201">
        <v>88.250676999999996</v>
      </c>
      <c r="E201">
        <v>80.101410000000001</v>
      </c>
      <c r="F201">
        <f t="shared" si="20"/>
        <v>9.9031140204239279</v>
      </c>
      <c r="G201">
        <f t="shared" si="21"/>
        <v>80.096885979576072</v>
      </c>
      <c r="H201">
        <f t="shared" si="18"/>
        <v>57.156588134572004</v>
      </c>
      <c r="I201">
        <f t="shared" si="19"/>
        <v>103.03718382458014</v>
      </c>
      <c r="J201">
        <f t="shared" si="22"/>
        <v>64.608145144783975</v>
      </c>
      <c r="K201">
        <f t="shared" si="22"/>
        <v>110.48874083479211</v>
      </c>
    </row>
    <row r="202" spans="1:11" x14ac:dyDescent="0.25">
      <c r="A202" s="1">
        <v>45174</v>
      </c>
      <c r="B202" s="2">
        <v>0.33333333333333331</v>
      </c>
      <c r="C202">
        <v>67.585436999999999</v>
      </c>
      <c r="D202">
        <v>96.606016999999994</v>
      </c>
      <c r="E202">
        <v>67.585436999999999</v>
      </c>
      <c r="F202">
        <f t="shared" si="20"/>
        <v>22.549419512637314</v>
      </c>
      <c r="G202">
        <f t="shared" si="21"/>
        <v>67.450580487362686</v>
      </c>
      <c r="H202">
        <f t="shared" si="18"/>
        <v>44.510282642358618</v>
      </c>
      <c r="I202">
        <f t="shared" si="19"/>
        <v>90.390878332366754</v>
      </c>
      <c r="J202">
        <f t="shared" si="22"/>
        <v>50.833435388465311</v>
      </c>
      <c r="K202">
        <f t="shared" si="22"/>
        <v>96.714031078473454</v>
      </c>
    </row>
    <row r="203" spans="1:11" x14ac:dyDescent="0.25">
      <c r="A203" s="1">
        <v>45174</v>
      </c>
      <c r="B203" s="2">
        <v>0.375</v>
      </c>
      <c r="C203">
        <v>55.270505</v>
      </c>
      <c r="D203">
        <v>106.164541</v>
      </c>
      <c r="E203">
        <v>55.270505</v>
      </c>
      <c r="F203">
        <f t="shared" si="20"/>
        <v>35.819014505026431</v>
      </c>
      <c r="G203">
        <f t="shared" si="21"/>
        <v>54.180985494973569</v>
      </c>
      <c r="H203">
        <f t="shared" si="18"/>
        <v>31.240687649969498</v>
      </c>
      <c r="I203">
        <f t="shared" si="19"/>
        <v>77.121283339977637</v>
      </c>
      <c r="J203">
        <f t="shared" si="22"/>
        <v>37.87548514616406</v>
      </c>
      <c r="K203">
        <f t="shared" si="22"/>
        <v>83.756080836172202</v>
      </c>
    </row>
    <row r="204" spans="1:11" x14ac:dyDescent="0.25">
      <c r="A204" s="1">
        <v>45174</v>
      </c>
      <c r="B204" s="2">
        <v>0.41666666666666669</v>
      </c>
      <c r="C204">
        <v>43.632522999999999</v>
      </c>
      <c r="D204">
        <v>118.470814</v>
      </c>
      <c r="E204">
        <v>43.632522999999999</v>
      </c>
      <c r="F204">
        <f t="shared" si="20"/>
        <v>50.034650383962173</v>
      </c>
      <c r="G204">
        <f t="shared" si="21"/>
        <v>39.965349616037827</v>
      </c>
      <c r="H204">
        <f t="shared" si="18"/>
        <v>17.025051771033755</v>
      </c>
      <c r="I204">
        <f t="shared" si="19"/>
        <v>62.905647461041895</v>
      </c>
      <c r="J204">
        <f t="shared" si="22"/>
        <v>24.132869710501627</v>
      </c>
      <c r="K204">
        <f t="shared" si="22"/>
        <v>70.013465400509773</v>
      </c>
    </row>
    <row r="205" spans="1:11" x14ac:dyDescent="0.25">
      <c r="A205" s="1">
        <v>45174</v>
      </c>
      <c r="B205" s="2">
        <v>0.45833333333333331</v>
      </c>
      <c r="C205">
        <v>33.598809000000003</v>
      </c>
      <c r="D205">
        <v>136.28458499999999</v>
      </c>
      <c r="E205">
        <v>33.598809000000003</v>
      </c>
      <c r="F205">
        <f t="shared" si="20"/>
        <v>65.338740002317323</v>
      </c>
      <c r="G205">
        <f t="shared" si="21"/>
        <v>24.661259997682677</v>
      </c>
      <c r="H205">
        <f t="shared" si="18"/>
        <v>1.7209621526786059</v>
      </c>
      <c r="I205">
        <f t="shared" si="19"/>
        <v>47.601557842686745</v>
      </c>
      <c r="J205">
        <f t="shared" si="22"/>
        <v>9.3730069618561807</v>
      </c>
      <c r="K205">
        <f t="shared" si="22"/>
        <v>55.25360265186432</v>
      </c>
    </row>
    <row r="206" spans="1:11" x14ac:dyDescent="0.25">
      <c r="A206" s="1">
        <v>45174</v>
      </c>
      <c r="B206" s="2">
        <v>0.5</v>
      </c>
      <c r="C206">
        <v>27.167387000000002</v>
      </c>
      <c r="D206">
        <v>163.17255</v>
      </c>
      <c r="E206">
        <v>27.167387000000002</v>
      </c>
      <c r="F206">
        <f t="shared" si="20"/>
        <v>81.549402450128966</v>
      </c>
      <c r="G206">
        <f t="shared" si="21"/>
        <v>8.4505975498710342</v>
      </c>
      <c r="H206">
        <f t="shared" si="18"/>
        <v>14.489700295133037</v>
      </c>
      <c r="I206">
        <f t="shared" si="19"/>
        <v>31.390895394875105</v>
      </c>
      <c r="J206">
        <f t="shared" si="22"/>
        <v>8.1053312239058215</v>
      </c>
      <c r="K206">
        <f t="shared" si="22"/>
        <v>39.496226618780923</v>
      </c>
    </row>
    <row r="207" spans="1:11" x14ac:dyDescent="0.25">
      <c r="A207" s="1">
        <v>45174</v>
      </c>
      <c r="B207" s="2">
        <v>0.54166666666666663</v>
      </c>
      <c r="C207">
        <v>27.111782000000002</v>
      </c>
      <c r="D207">
        <v>196.193637</v>
      </c>
      <c r="E207">
        <v>27.111782000000002</v>
      </c>
      <c r="F207">
        <f t="shared" si="20"/>
        <v>98.126038079961518</v>
      </c>
      <c r="G207">
        <f t="shared" si="21"/>
        <v>-8.1260380799615177</v>
      </c>
      <c r="H207">
        <f t="shared" si="18"/>
        <v>31.066335924965589</v>
      </c>
      <c r="I207">
        <f t="shared" si="19"/>
        <v>14.814259765042554</v>
      </c>
      <c r="J207">
        <f t="shared" si="22"/>
        <v>22.778018110049313</v>
      </c>
      <c r="K207">
        <f t="shared" si="22"/>
        <v>23.10257757995883</v>
      </c>
    </row>
    <row r="208" spans="1:11" x14ac:dyDescent="0.25">
      <c r="A208" s="1">
        <v>45174</v>
      </c>
      <c r="B208" s="2">
        <v>0.58333333333333337</v>
      </c>
      <c r="C208">
        <v>33.465597000000002</v>
      </c>
      <c r="D208">
        <v>223.23358899999999</v>
      </c>
      <c r="E208">
        <v>33.465597000000002</v>
      </c>
      <c r="F208">
        <f t="shared" si="20"/>
        <v>114.36022769099112</v>
      </c>
      <c r="G208">
        <f t="shared" si="21"/>
        <v>-24.360227690991124</v>
      </c>
      <c r="H208">
        <f t="shared" si="18"/>
        <v>47.300525535995192</v>
      </c>
      <c r="I208">
        <f t="shared" si="19"/>
        <v>1.4199298459870526</v>
      </c>
      <c r="J208">
        <f t="shared" si="22"/>
        <v>39.183430730480389</v>
      </c>
      <c r="K208">
        <f t="shared" si="22"/>
        <v>8.1170948055148031</v>
      </c>
    </row>
    <row r="209" spans="1:11" x14ac:dyDescent="0.25">
      <c r="A209" s="1">
        <v>45174</v>
      </c>
      <c r="B209" s="2">
        <v>0.625</v>
      </c>
      <c r="C209">
        <v>43.466377999999999</v>
      </c>
      <c r="D209">
        <v>241.159727</v>
      </c>
      <c r="E209">
        <v>43.466377999999999</v>
      </c>
      <c r="F209">
        <f t="shared" si="20"/>
        <v>129.70237611660664</v>
      </c>
      <c r="G209">
        <f t="shared" si="21"/>
        <v>-39.702376116606644</v>
      </c>
      <c r="H209">
        <f t="shared" si="18"/>
        <v>62.642673961610711</v>
      </c>
      <c r="I209">
        <f t="shared" si="19"/>
        <v>16.762078271602572</v>
      </c>
      <c r="J209">
        <f t="shared" si="22"/>
        <v>54.971599748802952</v>
      </c>
      <c r="K209">
        <f t="shared" si="22"/>
        <v>9.0910040587948124</v>
      </c>
    </row>
    <row r="210" spans="1:11" x14ac:dyDescent="0.25">
      <c r="A210" s="1">
        <v>45174</v>
      </c>
      <c r="B210" s="2">
        <v>0.66666666666666663</v>
      </c>
      <c r="C210">
        <v>55.095455999999999</v>
      </c>
      <c r="D210">
        <v>253.51907399999999</v>
      </c>
      <c r="E210">
        <v>55.095455999999999</v>
      </c>
      <c r="F210">
        <f t="shared" si="20"/>
        <v>143.95952113493803</v>
      </c>
      <c r="G210">
        <f t="shared" si="21"/>
        <v>-53.959521134938029</v>
      </c>
      <c r="H210">
        <f t="shared" si="18"/>
        <v>76.899818979942097</v>
      </c>
      <c r="I210">
        <f t="shared" si="19"/>
        <v>31.019223289933958</v>
      </c>
      <c r="J210">
        <f t="shared" si="22"/>
        <v>69.771246470776404</v>
      </c>
      <c r="K210">
        <f t="shared" si="22"/>
        <v>23.890650780768265</v>
      </c>
    </row>
    <row r="211" spans="1:11" x14ac:dyDescent="0.25">
      <c r="A211" s="1">
        <v>45174</v>
      </c>
      <c r="B211" s="2">
        <v>0.70833333333333337</v>
      </c>
      <c r="C211">
        <v>67.414625999999998</v>
      </c>
      <c r="D211">
        <v>263.09456999999998</v>
      </c>
      <c r="E211">
        <v>67.414625999999998</v>
      </c>
      <c r="F211">
        <f t="shared" si="20"/>
        <v>157.26632586755346</v>
      </c>
      <c r="G211">
        <f t="shared" si="21"/>
        <v>-67.266325867553462</v>
      </c>
      <c r="H211">
        <f t="shared" si="18"/>
        <v>90.20662371255753</v>
      </c>
      <c r="I211">
        <f t="shared" si="19"/>
        <v>44.326028022549394</v>
      </c>
      <c r="J211">
        <f t="shared" si="22"/>
        <v>83.553221346249813</v>
      </c>
      <c r="K211">
        <f t="shared" si="22"/>
        <v>37.672625656241678</v>
      </c>
    </row>
    <row r="212" spans="1:11" x14ac:dyDescent="0.25">
      <c r="A212" s="1">
        <v>45174</v>
      </c>
      <c r="B212" s="2">
        <v>0.75</v>
      </c>
      <c r="C212">
        <v>79.945261000000002</v>
      </c>
      <c r="D212">
        <v>271.44373400000001</v>
      </c>
      <c r="E212">
        <v>79.945261000000002</v>
      </c>
      <c r="F212">
        <f t="shared" si="20"/>
        <v>169.94213328395966</v>
      </c>
      <c r="G212">
        <f t="shared" si="21"/>
        <v>-79.942133283959663</v>
      </c>
      <c r="H212">
        <f t="shared" si="18"/>
        <v>102.88243112896373</v>
      </c>
      <c r="I212">
        <f t="shared" si="19"/>
        <v>57.001835438955595</v>
      </c>
      <c r="J212">
        <f t="shared" si="22"/>
        <v>96.54452742076063</v>
      </c>
      <c r="K212">
        <f t="shared" si="22"/>
        <v>50.663931730752495</v>
      </c>
    </row>
    <row r="213" spans="1:11" x14ac:dyDescent="0.25">
      <c r="A213" s="1">
        <v>45174</v>
      </c>
      <c r="B213" s="2">
        <v>0.79166666666666663</v>
      </c>
      <c r="C213">
        <v>92.564922999999993</v>
      </c>
      <c r="D213">
        <v>279.53958899999998</v>
      </c>
      <c r="E213">
        <v>92.564922999999993</v>
      </c>
      <c r="F213">
        <f t="shared" si="20"/>
        <v>-5</v>
      </c>
      <c r="G213">
        <f t="shared" si="21"/>
        <v>95</v>
      </c>
      <c r="H213">
        <f t="shared" si="18"/>
        <v>72.059702154995932</v>
      </c>
      <c r="I213">
        <f t="shared" si="19"/>
        <v>117.94029784500407</v>
      </c>
      <c r="J213">
        <f t="shared" si="22"/>
        <v>87.471066641979832</v>
      </c>
      <c r="K213">
        <f t="shared" si="22"/>
        <v>87.471066641979832</v>
      </c>
    </row>
    <row r="214" spans="1:11" x14ac:dyDescent="0.25">
      <c r="A214" s="1">
        <v>45174</v>
      </c>
      <c r="B214" s="2">
        <v>0.83333333333333337</v>
      </c>
      <c r="C214">
        <v>104.79388299999999</v>
      </c>
      <c r="D214">
        <v>288.175746</v>
      </c>
      <c r="E214">
        <v>104.79388299999999</v>
      </c>
      <c r="F214">
        <f t="shared" si="20"/>
        <v>-5</v>
      </c>
      <c r="G214">
        <f t="shared" si="21"/>
        <v>95</v>
      </c>
      <c r="H214">
        <f t="shared" si="18"/>
        <v>72.059702154995932</v>
      </c>
      <c r="I214">
        <f t="shared" si="19"/>
        <v>117.94029784500407</v>
      </c>
      <c r="J214">
        <f t="shared" si="22"/>
        <v>72.059702154995932</v>
      </c>
      <c r="K214">
        <f t="shared" si="22"/>
        <v>117.94029784500407</v>
      </c>
    </row>
    <row r="215" spans="1:11" x14ac:dyDescent="0.25">
      <c r="A215" s="1">
        <v>45174</v>
      </c>
      <c r="B215" s="2">
        <v>0.875</v>
      </c>
      <c r="C215">
        <v>116.378382</v>
      </c>
      <c r="D215">
        <v>298.21919000000003</v>
      </c>
      <c r="E215">
        <v>116.378382</v>
      </c>
      <c r="F215">
        <f t="shared" si="20"/>
        <v>-5</v>
      </c>
      <c r="G215">
        <f t="shared" si="21"/>
        <v>95</v>
      </c>
      <c r="H215">
        <f t="shared" si="18"/>
        <v>72.059702154995932</v>
      </c>
      <c r="I215">
        <f t="shared" si="19"/>
        <v>117.94029784500407</v>
      </c>
      <c r="J215">
        <f t="shared" si="22"/>
        <v>72.059702154995932</v>
      </c>
      <c r="K215">
        <f t="shared" si="22"/>
        <v>117.94029784500407</v>
      </c>
    </row>
    <row r="216" spans="1:11" x14ac:dyDescent="0.25">
      <c r="A216" s="1">
        <v>45174</v>
      </c>
      <c r="B216" s="2">
        <v>0.91666666666666663</v>
      </c>
      <c r="C216">
        <v>126.779844</v>
      </c>
      <c r="D216">
        <v>310.79410200000001</v>
      </c>
      <c r="E216">
        <v>126.779844</v>
      </c>
      <c r="F216">
        <f t="shared" si="20"/>
        <v>-5</v>
      </c>
      <c r="G216">
        <f t="shared" si="21"/>
        <v>95</v>
      </c>
      <c r="H216">
        <f t="shared" si="18"/>
        <v>72.059702154995932</v>
      </c>
      <c r="I216">
        <f t="shared" si="19"/>
        <v>117.94029784500407</v>
      </c>
      <c r="J216">
        <f t="shared" si="22"/>
        <v>72.059702154995932</v>
      </c>
      <c r="K216">
        <f t="shared" si="22"/>
        <v>117.94029784500407</v>
      </c>
    </row>
    <row r="217" spans="1:11" x14ac:dyDescent="0.25">
      <c r="A217" s="1">
        <v>45174</v>
      </c>
      <c r="B217" s="2">
        <v>0.95833333333333337</v>
      </c>
      <c r="C217">
        <v>135.08504099999999</v>
      </c>
      <c r="D217">
        <v>327.24840599999999</v>
      </c>
      <c r="E217">
        <v>135.08504099999999</v>
      </c>
      <c r="F217">
        <f t="shared" si="20"/>
        <v>-5</v>
      </c>
      <c r="G217">
        <f t="shared" si="21"/>
        <v>95</v>
      </c>
      <c r="H217">
        <f t="shared" si="18"/>
        <v>72.059702154995932</v>
      </c>
      <c r="I217">
        <f t="shared" si="19"/>
        <v>117.94029784500407</v>
      </c>
      <c r="J217">
        <f t="shared" si="22"/>
        <v>72.059702154995932</v>
      </c>
      <c r="K217">
        <f t="shared" si="22"/>
        <v>117.94029784500407</v>
      </c>
    </row>
    <row r="218" spans="1:11" x14ac:dyDescent="0.25">
      <c r="A218" s="1">
        <v>45175</v>
      </c>
      <c r="B218" s="2">
        <v>0</v>
      </c>
      <c r="C218">
        <v>139.91468800000001</v>
      </c>
      <c r="D218">
        <v>348.21353599999998</v>
      </c>
      <c r="E218">
        <v>139.91468800000001</v>
      </c>
      <c r="F218">
        <f t="shared" si="20"/>
        <v>-5</v>
      </c>
      <c r="G218">
        <f t="shared" si="21"/>
        <v>95</v>
      </c>
      <c r="H218">
        <f t="shared" si="18"/>
        <v>72.059702154995932</v>
      </c>
      <c r="I218">
        <f t="shared" si="19"/>
        <v>117.94029784500407</v>
      </c>
      <c r="J218">
        <f t="shared" si="22"/>
        <v>72.059702154995932</v>
      </c>
      <c r="K218">
        <f t="shared" si="22"/>
        <v>117.94029784500407</v>
      </c>
    </row>
    <row r="219" spans="1:11" x14ac:dyDescent="0.25">
      <c r="A219" s="1">
        <v>45175</v>
      </c>
      <c r="B219" s="2">
        <v>4.1666666666666664E-2</v>
      </c>
      <c r="C219">
        <v>139.96579700000001</v>
      </c>
      <c r="D219">
        <v>11.468363999999999</v>
      </c>
      <c r="E219">
        <v>139.96579700000001</v>
      </c>
      <c r="F219">
        <f t="shared" si="20"/>
        <v>-5</v>
      </c>
      <c r="G219">
        <f t="shared" si="21"/>
        <v>95</v>
      </c>
      <c r="H219">
        <f t="shared" si="18"/>
        <v>72.059702154995932</v>
      </c>
      <c r="I219">
        <f t="shared" si="19"/>
        <v>117.94029784500407</v>
      </c>
      <c r="J219">
        <f t="shared" si="22"/>
        <v>72.059702154995932</v>
      </c>
      <c r="K219">
        <f t="shared" si="22"/>
        <v>117.94029784500407</v>
      </c>
    </row>
    <row r="220" spans="1:11" x14ac:dyDescent="0.25">
      <c r="A220" s="1">
        <v>45175</v>
      </c>
      <c r="B220" s="2">
        <v>8.3333333333333329E-2</v>
      </c>
      <c r="C220">
        <v>135.222318</v>
      </c>
      <c r="D220">
        <v>32.516008999999997</v>
      </c>
      <c r="E220">
        <v>135.222318</v>
      </c>
      <c r="F220">
        <f t="shared" si="20"/>
        <v>-5</v>
      </c>
      <c r="G220">
        <f t="shared" si="21"/>
        <v>95</v>
      </c>
      <c r="H220">
        <f t="shared" si="18"/>
        <v>72.059702154995932</v>
      </c>
      <c r="I220">
        <f t="shared" si="19"/>
        <v>117.94029784500407</v>
      </c>
      <c r="J220">
        <f t="shared" si="22"/>
        <v>72.059702154995932</v>
      </c>
      <c r="K220">
        <f t="shared" si="22"/>
        <v>117.94029784500407</v>
      </c>
    </row>
    <row r="221" spans="1:11" x14ac:dyDescent="0.25">
      <c r="A221" s="1">
        <v>45175</v>
      </c>
      <c r="B221" s="2">
        <v>0.125</v>
      </c>
      <c r="C221">
        <v>126.97392600000001</v>
      </c>
      <c r="D221">
        <v>49.065448000000004</v>
      </c>
      <c r="E221">
        <v>126.97392600000001</v>
      </c>
      <c r="F221">
        <f t="shared" si="20"/>
        <v>-5</v>
      </c>
      <c r="G221">
        <f t="shared" si="21"/>
        <v>95</v>
      </c>
      <c r="H221">
        <f t="shared" si="18"/>
        <v>72.059702154995932</v>
      </c>
      <c r="I221">
        <f t="shared" si="19"/>
        <v>117.94029784500407</v>
      </c>
      <c r="J221">
        <f t="shared" si="22"/>
        <v>72.059702154995932</v>
      </c>
      <c r="K221">
        <f t="shared" si="22"/>
        <v>117.94029784500407</v>
      </c>
    </row>
    <row r="222" spans="1:11" x14ac:dyDescent="0.25">
      <c r="A222" s="1">
        <v>45175</v>
      </c>
      <c r="B222" s="2">
        <v>0.16666666666666666</v>
      </c>
      <c r="C222">
        <v>116.60747000000001</v>
      </c>
      <c r="D222">
        <v>61.714005</v>
      </c>
      <c r="E222">
        <v>116.60747000000001</v>
      </c>
      <c r="F222">
        <f t="shared" si="20"/>
        <v>-5</v>
      </c>
      <c r="G222">
        <f t="shared" si="21"/>
        <v>95</v>
      </c>
      <c r="H222">
        <f t="shared" si="18"/>
        <v>72.059702154995932</v>
      </c>
      <c r="I222">
        <f t="shared" si="19"/>
        <v>117.94029784500407</v>
      </c>
      <c r="J222">
        <f t="shared" si="22"/>
        <v>72.059702154995932</v>
      </c>
      <c r="K222">
        <f t="shared" si="22"/>
        <v>117.94029784500407</v>
      </c>
    </row>
    <row r="223" spans="1:11" x14ac:dyDescent="0.25">
      <c r="A223" s="1">
        <v>45175</v>
      </c>
      <c r="B223" s="2">
        <v>0.20833333333333334</v>
      </c>
      <c r="C223">
        <v>105.045998</v>
      </c>
      <c r="D223">
        <v>71.810282000000001</v>
      </c>
      <c r="E223">
        <v>105.045998</v>
      </c>
      <c r="F223">
        <f t="shared" si="20"/>
        <v>-5</v>
      </c>
      <c r="G223">
        <f t="shared" si="21"/>
        <v>95</v>
      </c>
      <c r="H223">
        <f t="shared" si="18"/>
        <v>72.059702154995932</v>
      </c>
      <c r="I223">
        <f t="shared" si="19"/>
        <v>117.94029784500407</v>
      </c>
      <c r="J223">
        <f t="shared" si="22"/>
        <v>72.059702154995932</v>
      </c>
      <c r="K223">
        <f t="shared" si="22"/>
        <v>117.94029784500407</v>
      </c>
    </row>
    <row r="224" spans="1:11" x14ac:dyDescent="0.25">
      <c r="A224" s="1">
        <v>45175</v>
      </c>
      <c r="B224" s="2">
        <v>0.25</v>
      </c>
      <c r="C224">
        <v>92.834536</v>
      </c>
      <c r="D224">
        <v>80.486187000000001</v>
      </c>
      <c r="E224">
        <v>92.834536</v>
      </c>
      <c r="F224">
        <f t="shared" si="20"/>
        <v>-5</v>
      </c>
      <c r="G224">
        <f t="shared" si="21"/>
        <v>95</v>
      </c>
      <c r="H224">
        <f t="shared" si="18"/>
        <v>72.059702154995932</v>
      </c>
      <c r="I224">
        <f t="shared" si="19"/>
        <v>117.94029784500407</v>
      </c>
      <c r="J224">
        <f t="shared" si="22"/>
        <v>72.059702154995932</v>
      </c>
      <c r="K224">
        <f t="shared" si="22"/>
        <v>117.94029784500407</v>
      </c>
    </row>
    <row r="225" spans="1:11" x14ac:dyDescent="0.25">
      <c r="A225" s="1">
        <v>45175</v>
      </c>
      <c r="B225" s="2">
        <v>0.29166666666666669</v>
      </c>
      <c r="C225">
        <v>80.228583999999998</v>
      </c>
      <c r="D225">
        <v>88.614706999999996</v>
      </c>
      <c r="E225">
        <v>80.228583999999998</v>
      </c>
      <c r="F225">
        <f t="shared" si="20"/>
        <v>9.7742176493283637</v>
      </c>
      <c r="G225">
        <f t="shared" si="21"/>
        <v>80.225782350671636</v>
      </c>
      <c r="H225">
        <f t="shared" si="18"/>
        <v>57.285484505667569</v>
      </c>
      <c r="I225">
        <f t="shared" si="19"/>
        <v>103.1660801956757</v>
      </c>
      <c r="J225">
        <f t="shared" si="22"/>
        <v>64.67259333033175</v>
      </c>
      <c r="K225">
        <f t="shared" si="22"/>
        <v>110.55318902033989</v>
      </c>
    </row>
    <row r="226" spans="1:11" x14ac:dyDescent="0.25">
      <c r="A226" s="1">
        <v>45175</v>
      </c>
      <c r="B226" s="2">
        <v>0.33333333333333331</v>
      </c>
      <c r="C226">
        <v>67.717167000000003</v>
      </c>
      <c r="D226">
        <v>96.992444000000006</v>
      </c>
      <c r="E226">
        <v>67.717167000000003</v>
      </c>
      <c r="F226">
        <f t="shared" si="20"/>
        <v>22.433312591114984</v>
      </c>
      <c r="G226">
        <f t="shared" si="21"/>
        <v>67.566687408885016</v>
      </c>
      <c r="H226">
        <f t="shared" si="18"/>
        <v>44.626389563880949</v>
      </c>
      <c r="I226">
        <f t="shared" si="19"/>
        <v>90.506985253889084</v>
      </c>
      <c r="J226">
        <f t="shared" si="22"/>
        <v>50.955937034774259</v>
      </c>
      <c r="K226">
        <f t="shared" si="22"/>
        <v>96.836532724782387</v>
      </c>
    </row>
    <row r="227" spans="1:11" x14ac:dyDescent="0.25">
      <c r="A227" s="1">
        <v>45175</v>
      </c>
      <c r="B227" s="2">
        <v>0.375</v>
      </c>
      <c r="C227">
        <v>55.420146000000003</v>
      </c>
      <c r="D227">
        <v>106.59052699999999</v>
      </c>
      <c r="E227">
        <v>55.420146000000003</v>
      </c>
      <c r="F227">
        <f t="shared" si="20"/>
        <v>35.72665980678466</v>
      </c>
      <c r="G227">
        <f t="shared" si="21"/>
        <v>54.27334019321534</v>
      </c>
      <c r="H227">
        <f t="shared" si="18"/>
        <v>31.333042348211269</v>
      </c>
      <c r="I227">
        <f t="shared" si="19"/>
        <v>77.213638038219415</v>
      </c>
      <c r="J227">
        <f t="shared" si="22"/>
        <v>37.979715956046107</v>
      </c>
      <c r="K227">
        <f t="shared" si="22"/>
        <v>83.860311646054242</v>
      </c>
    </row>
    <row r="228" spans="1:11" x14ac:dyDescent="0.25">
      <c r="A228" s="1">
        <v>45175</v>
      </c>
      <c r="B228" s="2">
        <v>0.41666666666666669</v>
      </c>
      <c r="C228">
        <v>43.820008999999999</v>
      </c>
      <c r="D228">
        <v>118.950867</v>
      </c>
      <c r="E228">
        <v>43.820008999999999</v>
      </c>
      <c r="F228">
        <f t="shared" si="20"/>
        <v>49.979305490708455</v>
      </c>
      <c r="G228">
        <f t="shared" si="21"/>
        <v>40.020694509291545</v>
      </c>
      <c r="H228">
        <f t="shared" si="18"/>
        <v>17.080396664287473</v>
      </c>
      <c r="I228">
        <f t="shared" si="19"/>
        <v>62.960992354295612</v>
      </c>
      <c r="J228">
        <f t="shared" si="22"/>
        <v>24.206719506249371</v>
      </c>
      <c r="K228">
        <f t="shared" si="22"/>
        <v>70.087315196257521</v>
      </c>
    </row>
    <row r="229" spans="1:11" x14ac:dyDescent="0.25">
      <c r="A229" s="1">
        <v>45175</v>
      </c>
      <c r="B229" s="2">
        <v>0.45833333333333331</v>
      </c>
      <c r="C229">
        <v>33.852679000000002</v>
      </c>
      <c r="D229">
        <v>136.79677899999999</v>
      </c>
      <c r="E229">
        <v>33.852679000000002</v>
      </c>
      <c r="F229">
        <f t="shared" si="20"/>
        <v>65.335230865230258</v>
      </c>
      <c r="G229">
        <f t="shared" si="21"/>
        <v>24.664769134769742</v>
      </c>
      <c r="H229">
        <f t="shared" si="18"/>
        <v>1.7244712897656704</v>
      </c>
      <c r="I229">
        <f t="shared" si="19"/>
        <v>47.60506697977381</v>
      </c>
      <c r="J229">
        <f t="shared" si="22"/>
        <v>9.4024339770265719</v>
      </c>
      <c r="K229">
        <f t="shared" si="22"/>
        <v>55.283029667034711</v>
      </c>
    </row>
    <row r="230" spans="1:11" x14ac:dyDescent="0.25">
      <c r="A230" s="1">
        <v>45175</v>
      </c>
      <c r="B230" s="2">
        <v>0.5</v>
      </c>
      <c r="C230">
        <v>27.507975999999999</v>
      </c>
      <c r="D230">
        <v>163.54580999999999</v>
      </c>
      <c r="E230">
        <v>27.507975999999999</v>
      </c>
      <c r="F230">
        <f t="shared" si="20"/>
        <v>81.609371291361825</v>
      </c>
      <c r="G230">
        <f t="shared" si="21"/>
        <v>8.3906287086381752</v>
      </c>
      <c r="H230">
        <f t="shared" si="18"/>
        <v>14.549669136365896</v>
      </c>
      <c r="I230">
        <f t="shared" si="19"/>
        <v>31.330926553642247</v>
      </c>
      <c r="J230">
        <f t="shared" si="22"/>
        <v>8.1370702130657833</v>
      </c>
      <c r="K230">
        <f t="shared" si="22"/>
        <v>39.467996766708026</v>
      </c>
    </row>
    <row r="231" spans="1:11" x14ac:dyDescent="0.25">
      <c r="A231" s="1">
        <v>45175</v>
      </c>
      <c r="B231" s="2">
        <v>0.54166666666666663</v>
      </c>
      <c r="C231">
        <v>27.493099999999998</v>
      </c>
      <c r="D231">
        <v>196.18047799999999</v>
      </c>
      <c r="E231">
        <v>27.493099999999998</v>
      </c>
      <c r="F231">
        <f t="shared" si="20"/>
        <v>98.251542759077395</v>
      </c>
      <c r="G231">
        <f t="shared" si="21"/>
        <v>-8.2515427590773953</v>
      </c>
      <c r="H231">
        <f t="shared" si="18"/>
        <v>31.191840604081467</v>
      </c>
      <c r="I231">
        <f t="shared" si="19"/>
        <v>14.688755085926676</v>
      </c>
      <c r="J231">
        <f t="shared" si="22"/>
        <v>22.870754870223681</v>
      </c>
      <c r="K231">
        <f t="shared" si="22"/>
        <v>23.009840819784461</v>
      </c>
    </row>
    <row r="232" spans="1:11" x14ac:dyDescent="0.25">
      <c r="A232" s="1">
        <v>45175</v>
      </c>
      <c r="B232" s="2">
        <v>0.58333333333333337</v>
      </c>
      <c r="C232">
        <v>33.817891000000003</v>
      </c>
      <c r="D232">
        <v>222.969641</v>
      </c>
      <c r="E232">
        <v>33.817891000000003</v>
      </c>
      <c r="F232">
        <f t="shared" si="20"/>
        <v>114.54176660926176</v>
      </c>
      <c r="G232">
        <f t="shared" si="21"/>
        <v>-24.541766609261757</v>
      </c>
      <c r="H232">
        <f t="shared" si="18"/>
        <v>47.482064454265824</v>
      </c>
      <c r="I232">
        <f t="shared" si="19"/>
        <v>1.6014687642576853</v>
      </c>
      <c r="J232">
        <f t="shared" si="22"/>
        <v>39.336952529173644</v>
      </c>
      <c r="K232">
        <f t="shared" si="22"/>
        <v>8.1451119250921806</v>
      </c>
    </row>
    <row r="233" spans="1:11" x14ac:dyDescent="0.25">
      <c r="A233" s="1">
        <v>45175</v>
      </c>
      <c r="B233" s="2">
        <v>0.625</v>
      </c>
      <c r="C233">
        <v>43.779178999999999</v>
      </c>
      <c r="D233">
        <v>240.84318500000001</v>
      </c>
      <c r="E233">
        <v>43.779178999999999</v>
      </c>
      <c r="F233">
        <f t="shared" si="20"/>
        <v>129.92412899819166</v>
      </c>
      <c r="G233">
        <f t="shared" si="21"/>
        <v>-39.924128998191662</v>
      </c>
      <c r="H233">
        <f t="shared" si="18"/>
        <v>62.86442684319573</v>
      </c>
      <c r="I233">
        <f t="shared" si="19"/>
        <v>16.983831153187591</v>
      </c>
      <c r="J233">
        <f t="shared" si="22"/>
        <v>55.173245648730777</v>
      </c>
      <c r="K233">
        <f t="shared" si="22"/>
        <v>9.2926499587226381</v>
      </c>
    </row>
    <row r="234" spans="1:11" x14ac:dyDescent="0.25">
      <c r="A234" s="1">
        <v>45175</v>
      </c>
      <c r="B234" s="2">
        <v>0.66666666666666663</v>
      </c>
      <c r="C234">
        <v>55.381940999999998</v>
      </c>
      <c r="D234">
        <v>253.21239299999999</v>
      </c>
      <c r="E234">
        <v>55.381940999999998</v>
      </c>
      <c r="F234">
        <f t="shared" si="20"/>
        <v>144.20655891207932</v>
      </c>
      <c r="G234">
        <f t="shared" si="21"/>
        <v>-54.206558912079316</v>
      </c>
      <c r="H234">
        <f t="shared" si="18"/>
        <v>77.146856757083384</v>
      </c>
      <c r="I234">
        <f t="shared" si="19"/>
        <v>31.266261067075245</v>
      </c>
      <c r="J234">
        <f t="shared" si="22"/>
        <v>70.005641800139557</v>
      </c>
      <c r="K234">
        <f t="shared" si="22"/>
        <v>24.125046110131418</v>
      </c>
    </row>
    <row r="235" spans="1:11" x14ac:dyDescent="0.25">
      <c r="A235" s="1">
        <v>45175</v>
      </c>
      <c r="B235" s="2">
        <v>0.70833333333333337</v>
      </c>
      <c r="C235">
        <v>67.687672000000006</v>
      </c>
      <c r="D235">
        <v>262.80643199999997</v>
      </c>
      <c r="E235">
        <v>67.687672000000006</v>
      </c>
      <c r="F235">
        <f t="shared" si="20"/>
        <v>157.52819750734346</v>
      </c>
      <c r="G235">
        <f t="shared" si="21"/>
        <v>-67.528197507343464</v>
      </c>
      <c r="H235">
        <f t="shared" si="18"/>
        <v>90.468495352347531</v>
      </c>
      <c r="I235">
        <f t="shared" si="19"/>
        <v>44.587899662339396</v>
      </c>
      <c r="J235">
        <f t="shared" si="22"/>
        <v>83.807676054715458</v>
      </c>
      <c r="K235">
        <f t="shared" si="22"/>
        <v>37.927080364707322</v>
      </c>
    </row>
    <row r="236" spans="1:11" x14ac:dyDescent="0.25">
      <c r="A236" s="1">
        <v>45175</v>
      </c>
      <c r="B236" s="2">
        <v>0.75</v>
      </c>
      <c r="C236">
        <v>80.213672000000003</v>
      </c>
      <c r="D236">
        <v>271.17020600000001</v>
      </c>
      <c r="E236">
        <v>80.213672000000003</v>
      </c>
      <c r="F236">
        <f t="shared" si="20"/>
        <v>170.2116700085729</v>
      </c>
      <c r="G236">
        <f t="shared" si="21"/>
        <v>-80.211670008572895</v>
      </c>
      <c r="H236">
        <f t="shared" si="18"/>
        <v>103.15196785357696</v>
      </c>
      <c r="I236">
        <f t="shared" si="19"/>
        <v>57.271372163568827</v>
      </c>
      <c r="J236">
        <f t="shared" si="22"/>
        <v>96.810231602962247</v>
      </c>
      <c r="K236">
        <f t="shared" si="22"/>
        <v>50.929635912954112</v>
      </c>
    </row>
    <row r="237" spans="1:11" x14ac:dyDescent="0.25">
      <c r="A237" s="1">
        <v>45175</v>
      </c>
      <c r="B237" s="2">
        <v>0.79166666666666663</v>
      </c>
      <c r="C237">
        <v>92.841035000000005</v>
      </c>
      <c r="D237">
        <v>279.275353</v>
      </c>
      <c r="E237">
        <v>92.841035000000005</v>
      </c>
      <c r="F237">
        <f t="shared" si="20"/>
        <v>-5</v>
      </c>
      <c r="G237">
        <f t="shared" si="21"/>
        <v>95</v>
      </c>
      <c r="H237">
        <f t="shared" si="18"/>
        <v>72.059702154995932</v>
      </c>
      <c r="I237">
        <f t="shared" si="19"/>
        <v>117.94029784500407</v>
      </c>
      <c r="J237">
        <f t="shared" si="22"/>
        <v>87.605835004286448</v>
      </c>
      <c r="K237">
        <f t="shared" si="22"/>
        <v>87.605835004286448</v>
      </c>
    </row>
    <row r="238" spans="1:11" x14ac:dyDescent="0.25">
      <c r="A238" s="1">
        <v>45175</v>
      </c>
      <c r="B238" s="2">
        <v>0.83333333333333337</v>
      </c>
      <c r="C238">
        <v>105.083561</v>
      </c>
      <c r="D238">
        <v>287.91793799999999</v>
      </c>
      <c r="E238">
        <v>105.083561</v>
      </c>
      <c r="F238">
        <f t="shared" si="20"/>
        <v>-5</v>
      </c>
      <c r="G238">
        <f t="shared" si="21"/>
        <v>95</v>
      </c>
      <c r="H238">
        <f t="shared" si="18"/>
        <v>72.059702154995932</v>
      </c>
      <c r="I238">
        <f t="shared" si="19"/>
        <v>117.94029784500407</v>
      </c>
      <c r="J238">
        <f t="shared" si="22"/>
        <v>72.059702154995932</v>
      </c>
      <c r="K238">
        <f t="shared" si="22"/>
        <v>117.94029784500407</v>
      </c>
    </row>
    <row r="239" spans="1:11" x14ac:dyDescent="0.25">
      <c r="A239" s="1">
        <v>45175</v>
      </c>
      <c r="B239" s="2">
        <v>0.875</v>
      </c>
      <c r="C239">
        <v>116.689747</v>
      </c>
      <c r="D239">
        <v>297.971587</v>
      </c>
      <c r="E239">
        <v>116.689747</v>
      </c>
      <c r="F239">
        <f t="shared" si="20"/>
        <v>-5</v>
      </c>
      <c r="G239">
        <f t="shared" si="21"/>
        <v>95</v>
      </c>
      <c r="H239">
        <f t="shared" si="18"/>
        <v>72.059702154995932</v>
      </c>
      <c r="I239">
        <f t="shared" si="19"/>
        <v>117.94029784500407</v>
      </c>
      <c r="J239">
        <f t="shared" si="22"/>
        <v>72.059702154995932</v>
      </c>
      <c r="K239">
        <f t="shared" si="22"/>
        <v>117.94029784500407</v>
      </c>
    </row>
    <row r="240" spans="1:11" x14ac:dyDescent="0.25">
      <c r="A240" s="1">
        <v>45175</v>
      </c>
      <c r="B240" s="2">
        <v>0.91666666666666663</v>
      </c>
      <c r="C240">
        <v>127.12012900000001</v>
      </c>
      <c r="D240">
        <v>310.57633600000003</v>
      </c>
      <c r="E240">
        <v>127.12012900000001</v>
      </c>
      <c r="F240">
        <f t="shared" si="20"/>
        <v>-5</v>
      </c>
      <c r="G240">
        <f t="shared" si="21"/>
        <v>95</v>
      </c>
      <c r="H240">
        <f t="shared" si="18"/>
        <v>72.059702154995932</v>
      </c>
      <c r="I240">
        <f t="shared" si="19"/>
        <v>117.94029784500407</v>
      </c>
      <c r="J240">
        <f t="shared" si="22"/>
        <v>72.059702154995932</v>
      </c>
      <c r="K240">
        <f t="shared" si="22"/>
        <v>117.94029784500407</v>
      </c>
    </row>
    <row r="241" spans="1:11" x14ac:dyDescent="0.25">
      <c r="A241" s="1">
        <v>45175</v>
      </c>
      <c r="B241" s="2">
        <v>0.95833333333333337</v>
      </c>
      <c r="C241">
        <v>135.45514700000001</v>
      </c>
      <c r="D241">
        <v>327.11240299999997</v>
      </c>
      <c r="E241">
        <v>135.45514700000001</v>
      </c>
      <c r="F241">
        <f t="shared" si="20"/>
        <v>-5</v>
      </c>
      <c r="G241">
        <f t="shared" si="21"/>
        <v>95</v>
      </c>
      <c r="H241">
        <f t="shared" si="18"/>
        <v>72.059702154995932</v>
      </c>
      <c r="I241">
        <f t="shared" si="19"/>
        <v>117.94029784500407</v>
      </c>
      <c r="J241">
        <f t="shared" si="22"/>
        <v>72.059702154995932</v>
      </c>
      <c r="K241">
        <f t="shared" si="22"/>
        <v>117.94029784500407</v>
      </c>
    </row>
    <row r="242" spans="1:11" x14ac:dyDescent="0.25">
      <c r="A242" s="1">
        <v>45176</v>
      </c>
      <c r="B242" s="2">
        <v>0</v>
      </c>
      <c r="C242">
        <v>140.29658499999999</v>
      </c>
      <c r="D242">
        <v>348.24290500000001</v>
      </c>
      <c r="E242">
        <v>140.29658499999999</v>
      </c>
      <c r="F242">
        <f t="shared" si="20"/>
        <v>-5</v>
      </c>
      <c r="G242">
        <f t="shared" si="21"/>
        <v>95</v>
      </c>
      <c r="H242">
        <f t="shared" si="18"/>
        <v>72.059702154995932</v>
      </c>
      <c r="I242">
        <f t="shared" si="19"/>
        <v>117.94029784500407</v>
      </c>
      <c r="J242">
        <f t="shared" si="22"/>
        <v>72.059702154995932</v>
      </c>
      <c r="K242">
        <f t="shared" si="22"/>
        <v>117.94029784500407</v>
      </c>
    </row>
    <row r="243" spans="1:11" x14ac:dyDescent="0.25">
      <c r="A243" s="1">
        <v>45176</v>
      </c>
      <c r="B243" s="2">
        <v>4.1666666666666664E-2</v>
      </c>
      <c r="C243">
        <v>140.31909999999999</v>
      </c>
      <c r="D243">
        <v>11.696827000000001</v>
      </c>
      <c r="E243">
        <v>140.31909999999999</v>
      </c>
      <c r="F243">
        <f t="shared" si="20"/>
        <v>-5</v>
      </c>
      <c r="G243">
        <f t="shared" si="21"/>
        <v>95</v>
      </c>
      <c r="H243">
        <f t="shared" si="18"/>
        <v>72.059702154995932</v>
      </c>
      <c r="I243">
        <f t="shared" si="19"/>
        <v>117.94029784500407</v>
      </c>
      <c r="J243">
        <f t="shared" si="22"/>
        <v>72.059702154995932</v>
      </c>
      <c r="K243">
        <f t="shared" si="22"/>
        <v>117.94029784500407</v>
      </c>
    </row>
    <row r="244" spans="1:11" x14ac:dyDescent="0.25">
      <c r="A244" s="1">
        <v>45176</v>
      </c>
      <c r="B244" s="2">
        <v>8.3333333333333329E-2</v>
      </c>
      <c r="C244">
        <v>135.51582999999999</v>
      </c>
      <c r="D244">
        <v>32.865175999999998</v>
      </c>
      <c r="E244">
        <v>135.51582999999999</v>
      </c>
      <c r="F244">
        <f t="shared" si="20"/>
        <v>-5</v>
      </c>
      <c r="G244">
        <f t="shared" si="21"/>
        <v>95</v>
      </c>
      <c r="H244">
        <f t="shared" si="18"/>
        <v>72.059702154995932</v>
      </c>
      <c r="I244">
        <f t="shared" si="19"/>
        <v>117.94029784500407</v>
      </c>
      <c r="J244">
        <f t="shared" si="22"/>
        <v>72.059702154995932</v>
      </c>
      <c r="K244">
        <f t="shared" si="22"/>
        <v>117.94029784500407</v>
      </c>
    </row>
    <row r="245" spans="1:11" x14ac:dyDescent="0.25">
      <c r="A245" s="1">
        <v>45176</v>
      </c>
      <c r="B245" s="2">
        <v>0.125</v>
      </c>
      <c r="C245">
        <v>127.206681</v>
      </c>
      <c r="D245">
        <v>49.446123999999998</v>
      </c>
      <c r="E245">
        <v>127.206681</v>
      </c>
      <c r="F245">
        <f t="shared" si="20"/>
        <v>-5</v>
      </c>
      <c r="G245">
        <f t="shared" si="21"/>
        <v>95</v>
      </c>
      <c r="H245">
        <f t="shared" si="18"/>
        <v>72.059702154995932</v>
      </c>
      <c r="I245">
        <f t="shared" si="19"/>
        <v>117.94029784500407</v>
      </c>
      <c r="J245">
        <f t="shared" si="22"/>
        <v>72.059702154995932</v>
      </c>
      <c r="K245">
        <f t="shared" si="22"/>
        <v>117.94029784500407</v>
      </c>
    </row>
    <row r="246" spans="1:11" x14ac:dyDescent="0.25">
      <c r="A246" s="1">
        <v>45176</v>
      </c>
      <c r="B246" s="2">
        <v>0.16666666666666666</v>
      </c>
      <c r="C246">
        <v>116.793537</v>
      </c>
      <c r="D246">
        <v>62.088321999999998</v>
      </c>
      <c r="E246">
        <v>116.793537</v>
      </c>
      <c r="F246">
        <f t="shared" si="20"/>
        <v>-5</v>
      </c>
      <c r="G246">
        <f t="shared" si="21"/>
        <v>95</v>
      </c>
      <c r="H246">
        <f t="shared" si="18"/>
        <v>72.059702154995932</v>
      </c>
      <c r="I246">
        <f t="shared" si="19"/>
        <v>117.94029784500407</v>
      </c>
      <c r="J246">
        <f t="shared" si="22"/>
        <v>72.059702154995932</v>
      </c>
      <c r="K246">
        <f t="shared" si="22"/>
        <v>117.94029784500407</v>
      </c>
    </row>
    <row r="247" spans="1:11" x14ac:dyDescent="0.25">
      <c r="A247" s="1">
        <v>45176</v>
      </c>
      <c r="B247" s="2">
        <v>0.20833333333333334</v>
      </c>
      <c r="C247">
        <v>105.200576</v>
      </c>
      <c r="D247">
        <v>72.173007999999996</v>
      </c>
      <c r="E247">
        <v>105.200576</v>
      </c>
      <c r="F247">
        <f t="shared" si="20"/>
        <v>-5</v>
      </c>
      <c r="G247">
        <f t="shared" si="21"/>
        <v>95</v>
      </c>
      <c r="H247">
        <f t="shared" si="18"/>
        <v>72.059702154995932</v>
      </c>
      <c r="I247">
        <f t="shared" si="19"/>
        <v>117.94029784500407</v>
      </c>
      <c r="J247">
        <f t="shared" si="22"/>
        <v>72.059702154995932</v>
      </c>
      <c r="K247">
        <f t="shared" si="22"/>
        <v>117.94029784500407</v>
      </c>
    </row>
    <row r="248" spans="1:11" x14ac:dyDescent="0.25">
      <c r="A248" s="1">
        <v>45176</v>
      </c>
      <c r="B248" s="2">
        <v>0.25</v>
      </c>
      <c r="C248">
        <v>92.970541999999995</v>
      </c>
      <c r="D248">
        <v>80.844521</v>
      </c>
      <c r="E248">
        <v>92.970541999999995</v>
      </c>
      <c r="F248">
        <f t="shared" si="20"/>
        <v>-5</v>
      </c>
      <c r="G248">
        <f t="shared" si="21"/>
        <v>95</v>
      </c>
      <c r="H248">
        <f t="shared" si="18"/>
        <v>72.059702154995932</v>
      </c>
      <c r="I248">
        <f t="shared" si="19"/>
        <v>117.94029784500407</v>
      </c>
      <c r="J248">
        <f t="shared" si="22"/>
        <v>72.059702154995932</v>
      </c>
      <c r="K248">
        <f t="shared" si="22"/>
        <v>117.94029784500407</v>
      </c>
    </row>
    <row r="249" spans="1:11" x14ac:dyDescent="0.25">
      <c r="A249" s="1">
        <v>45176</v>
      </c>
      <c r="B249" s="2">
        <v>0.29166666666666669</v>
      </c>
      <c r="C249">
        <v>80.356296999999998</v>
      </c>
      <c r="D249">
        <v>88.980475999999996</v>
      </c>
      <c r="E249">
        <v>80.356296999999998</v>
      </c>
      <c r="F249">
        <f t="shared" si="20"/>
        <v>9.6452012536344967</v>
      </c>
      <c r="G249">
        <f t="shared" si="21"/>
        <v>80.354798746365503</v>
      </c>
      <c r="H249">
        <f t="shared" si="18"/>
        <v>57.414500901361436</v>
      </c>
      <c r="I249">
        <f t="shared" si="19"/>
        <v>103.29509659136957</v>
      </c>
      <c r="J249">
        <f t="shared" si="22"/>
        <v>64.737101528178684</v>
      </c>
      <c r="K249">
        <f t="shared" si="22"/>
        <v>110.61769721818682</v>
      </c>
    </row>
    <row r="250" spans="1:11" x14ac:dyDescent="0.25">
      <c r="A250" s="1">
        <v>45176</v>
      </c>
      <c r="B250" s="2">
        <v>0.33333333333333331</v>
      </c>
      <c r="C250">
        <v>67.850014999999999</v>
      </c>
      <c r="D250">
        <v>97.380279000000002</v>
      </c>
      <c r="E250">
        <v>67.850014999999999</v>
      </c>
      <c r="F250">
        <f t="shared" si="20"/>
        <v>22.316929509827176</v>
      </c>
      <c r="G250">
        <f t="shared" si="21"/>
        <v>67.683070490172824</v>
      </c>
      <c r="H250">
        <f t="shared" si="18"/>
        <v>44.742772645168756</v>
      </c>
      <c r="I250">
        <f t="shared" si="19"/>
        <v>90.623368335176892</v>
      </c>
      <c r="J250">
        <f t="shared" si="22"/>
        <v>51.078636773265096</v>
      </c>
      <c r="K250">
        <f t="shared" si="22"/>
        <v>96.959232463273224</v>
      </c>
    </row>
    <row r="251" spans="1:11" x14ac:dyDescent="0.25">
      <c r="A251" s="1">
        <v>45176</v>
      </c>
      <c r="B251" s="2">
        <v>0.375</v>
      </c>
      <c r="C251">
        <v>55.571573999999998</v>
      </c>
      <c r="D251">
        <v>107.017353</v>
      </c>
      <c r="E251">
        <v>55.571573999999998</v>
      </c>
      <c r="F251">
        <f t="shared" si="20"/>
        <v>35.634043465944693</v>
      </c>
      <c r="G251">
        <f t="shared" si="21"/>
        <v>54.365956534055307</v>
      </c>
      <c r="H251">
        <f t="shared" si="18"/>
        <v>31.425658689051236</v>
      </c>
      <c r="I251">
        <f t="shared" si="19"/>
        <v>77.306254379059382</v>
      </c>
      <c r="J251">
        <f t="shared" si="22"/>
        <v>38.084215667109994</v>
      </c>
      <c r="K251">
        <f t="shared" si="22"/>
        <v>83.964811357118137</v>
      </c>
    </row>
    <row r="252" spans="1:11" x14ac:dyDescent="0.25">
      <c r="A252" s="1">
        <v>45176</v>
      </c>
      <c r="B252" s="2">
        <v>0.41666666666666669</v>
      </c>
      <c r="C252">
        <v>44.010024000000001</v>
      </c>
      <c r="D252">
        <v>119.430387</v>
      </c>
      <c r="E252">
        <v>44.010024000000001</v>
      </c>
      <c r="F252">
        <f t="shared" si="20"/>
        <v>49.923938159800898</v>
      </c>
      <c r="G252">
        <f t="shared" si="21"/>
        <v>40.076061840199102</v>
      </c>
      <c r="H252">
        <f t="shared" si="18"/>
        <v>17.135763995195031</v>
      </c>
      <c r="I252">
        <f t="shared" si="19"/>
        <v>63.01635968520317</v>
      </c>
      <c r="J252">
        <f t="shared" si="22"/>
        <v>24.280711342123134</v>
      </c>
      <c r="K252">
        <f t="shared" si="22"/>
        <v>70.161307032131276</v>
      </c>
    </row>
    <row r="253" spans="1:11" x14ac:dyDescent="0.25">
      <c r="A253" s="1">
        <v>45176</v>
      </c>
      <c r="B253" s="2">
        <v>0.45833333333333331</v>
      </c>
      <c r="C253">
        <v>34.109568000000003</v>
      </c>
      <c r="D253">
        <v>137.30533399999999</v>
      </c>
      <c r="E253">
        <v>34.109568000000003</v>
      </c>
      <c r="F253">
        <f t="shared" si="20"/>
        <v>65.332221071870009</v>
      </c>
      <c r="G253">
        <f t="shared" si="21"/>
        <v>24.667778928129991</v>
      </c>
      <c r="H253">
        <f t="shared" si="18"/>
        <v>1.7274810831259195</v>
      </c>
      <c r="I253">
        <f t="shared" si="19"/>
        <v>47.608076773134059</v>
      </c>
      <c r="J253">
        <f t="shared" si="22"/>
        <v>9.4316225391604753</v>
      </c>
      <c r="K253">
        <f t="shared" si="22"/>
        <v>55.312218229168614</v>
      </c>
    </row>
    <row r="254" spans="1:11" x14ac:dyDescent="0.25">
      <c r="A254" s="1">
        <v>45176</v>
      </c>
      <c r="B254" s="2">
        <v>0.5</v>
      </c>
      <c r="C254">
        <v>27.851037000000002</v>
      </c>
      <c r="D254">
        <v>163.913375</v>
      </c>
      <c r="E254">
        <v>27.851037000000002</v>
      </c>
      <c r="F254">
        <f t="shared" si="20"/>
        <v>81.670574848103655</v>
      </c>
      <c r="G254">
        <f t="shared" si="21"/>
        <v>8.3294251518963449</v>
      </c>
      <c r="H254">
        <f t="shared" si="18"/>
        <v>14.610872693107726</v>
      </c>
      <c r="I254">
        <f t="shared" si="19"/>
        <v>31.269722996900416</v>
      </c>
      <c r="J254">
        <f t="shared" si="22"/>
        <v>8.169176888116823</v>
      </c>
      <c r="K254">
        <f t="shared" si="22"/>
        <v>39.438899885017236</v>
      </c>
    </row>
    <row r="255" spans="1:11" x14ac:dyDescent="0.25">
      <c r="A255" s="1">
        <v>45176</v>
      </c>
      <c r="B255" s="2">
        <v>0.54166666666666663</v>
      </c>
      <c r="C255">
        <v>27.876332999999999</v>
      </c>
      <c r="D255">
        <v>196.168623</v>
      </c>
      <c r="E255">
        <v>27.876332999999999</v>
      </c>
      <c r="F255">
        <f t="shared" si="20"/>
        <v>98.378989972511633</v>
      </c>
      <c r="G255">
        <f t="shared" si="21"/>
        <v>-8.3789899725116328</v>
      </c>
      <c r="H255">
        <f t="shared" si="18"/>
        <v>31.319287817515704</v>
      </c>
      <c r="I255">
        <f t="shared" si="19"/>
        <v>14.561307872492439</v>
      </c>
      <c r="J255">
        <f t="shared" si="22"/>
        <v>22.965080255311715</v>
      </c>
      <c r="K255">
        <f t="shared" si="22"/>
        <v>22.915515434696427</v>
      </c>
    </row>
    <row r="256" spans="1:11" x14ac:dyDescent="0.25">
      <c r="A256" s="1">
        <v>45176</v>
      </c>
      <c r="B256" s="2">
        <v>0.58333333333333337</v>
      </c>
      <c r="C256">
        <v>34.172679000000002</v>
      </c>
      <c r="D256">
        <v>222.71001100000001</v>
      </c>
      <c r="E256">
        <v>34.172679000000002</v>
      </c>
      <c r="F256">
        <f t="shared" si="20"/>
        <v>114.72566536299512</v>
      </c>
      <c r="G256">
        <f t="shared" si="21"/>
        <v>-24.725665362995116</v>
      </c>
      <c r="H256">
        <f t="shared" si="18"/>
        <v>47.665963207999184</v>
      </c>
      <c r="I256">
        <f t="shared" si="19"/>
        <v>1.7853675179910447</v>
      </c>
      <c r="J256">
        <f t="shared" si="22"/>
        <v>39.492625512757442</v>
      </c>
      <c r="K256">
        <f t="shared" si="22"/>
        <v>8.1733376952417416</v>
      </c>
    </row>
    <row r="257" spans="1:11" x14ac:dyDescent="0.25">
      <c r="A257" s="1">
        <v>45176</v>
      </c>
      <c r="B257" s="2">
        <v>0.625</v>
      </c>
      <c r="C257">
        <v>44.094673999999998</v>
      </c>
      <c r="D257">
        <v>240.52925300000001</v>
      </c>
      <c r="E257">
        <v>44.094673999999998</v>
      </c>
      <c r="F257">
        <f t="shared" si="20"/>
        <v>130.14829953038347</v>
      </c>
      <c r="G257">
        <f t="shared" si="21"/>
        <v>-40.148299530383468</v>
      </c>
      <c r="H257">
        <f t="shared" si="18"/>
        <v>63.088597375387536</v>
      </c>
      <c r="I257">
        <f t="shared" si="19"/>
        <v>17.208001685379397</v>
      </c>
      <c r="J257">
        <f t="shared" si="22"/>
        <v>55.37728029169336</v>
      </c>
      <c r="K257">
        <f t="shared" si="22"/>
        <v>9.4966846016852209</v>
      </c>
    </row>
    <row r="258" spans="1:11" x14ac:dyDescent="0.25">
      <c r="A258" s="1">
        <v>45176</v>
      </c>
      <c r="B258" s="2">
        <v>0.66666666666666663</v>
      </c>
      <c r="C258">
        <v>55.670923000000002</v>
      </c>
      <c r="D258">
        <v>252.90675400000001</v>
      </c>
      <c r="E258">
        <v>55.670923000000002</v>
      </c>
      <c r="F258">
        <f t="shared" si="20"/>
        <v>144.4558291104976</v>
      </c>
      <c r="G258">
        <f t="shared" si="21"/>
        <v>-54.455829110497604</v>
      </c>
      <c r="H258">
        <f t="shared" ref="H258:H321" si="23">IF(G258&gt;theta,G258-theta,theta-G258)</f>
        <v>77.396126955501671</v>
      </c>
      <c r="I258">
        <f t="shared" ref="I258:I321" si="24">IF(G258&gt;-theta,G258+theta,-(theta+G258))</f>
        <v>31.515531265493532</v>
      </c>
      <c r="J258">
        <f t="shared" si="22"/>
        <v>70.242362165444604</v>
      </c>
      <c r="K258">
        <f t="shared" si="22"/>
        <v>24.361766475436465</v>
      </c>
    </row>
    <row r="259" spans="1:11" x14ac:dyDescent="0.25">
      <c r="A259" s="1">
        <v>45176</v>
      </c>
      <c r="B259" s="2">
        <v>0.70833333333333337</v>
      </c>
      <c r="C259">
        <v>67.962896000000001</v>
      </c>
      <c r="D259">
        <v>262.51836900000001</v>
      </c>
      <c r="E259">
        <v>67.962896000000001</v>
      </c>
      <c r="F259">
        <f t="shared" ref="F259:F322" si="25">IF(C259&lt;87,DEGREES(ATAN(COS(RADIANS(C259-90))*SIN(RADIANS(D259))/SIN(RADIANS(C259-90))))+90,-5)</f>
        <v>157.79199959155272</v>
      </c>
      <c r="G259">
        <f t="shared" ref="G259:G322" si="26">90-F259</f>
        <v>-67.791999591552724</v>
      </c>
      <c r="H259">
        <f t="shared" si="23"/>
        <v>90.732297436556792</v>
      </c>
      <c r="I259">
        <f t="shared" si="24"/>
        <v>44.851701746548656</v>
      </c>
      <c r="J259">
        <f t="shared" ref="J259:K322" si="27">AVERAGE(H258:H259)</f>
        <v>84.064212196029231</v>
      </c>
      <c r="K259">
        <f t="shared" si="27"/>
        <v>38.183616506021096</v>
      </c>
    </row>
    <row r="260" spans="1:11" x14ac:dyDescent="0.25">
      <c r="A260" s="1">
        <v>45176</v>
      </c>
      <c r="B260" s="2">
        <v>0.75</v>
      </c>
      <c r="C260">
        <v>80.483849000000006</v>
      </c>
      <c r="D260">
        <v>270.89611100000002</v>
      </c>
      <c r="E260">
        <v>80.483849000000006</v>
      </c>
      <c r="F260">
        <f t="shared" si="25"/>
        <v>170.48270628966361</v>
      </c>
      <c r="G260">
        <f t="shared" si="26"/>
        <v>-80.482706289663611</v>
      </c>
      <c r="H260">
        <f t="shared" si="23"/>
        <v>103.42300413466768</v>
      </c>
      <c r="I260">
        <f t="shared" si="24"/>
        <v>57.542408444659543</v>
      </c>
      <c r="J260">
        <f t="shared" si="27"/>
        <v>97.077650785612235</v>
      </c>
      <c r="K260">
        <f t="shared" si="27"/>
        <v>51.1970550956041</v>
      </c>
    </row>
    <row r="261" spans="1:11" x14ac:dyDescent="0.25">
      <c r="A261" s="1">
        <v>45176</v>
      </c>
      <c r="B261" s="2">
        <v>0.79166666666666663</v>
      </c>
      <c r="C261">
        <v>93.118769999999998</v>
      </c>
      <c r="D261">
        <v>279.01002899999997</v>
      </c>
      <c r="E261">
        <v>93.118769999999998</v>
      </c>
      <c r="F261">
        <f t="shared" si="25"/>
        <v>-5</v>
      </c>
      <c r="G261">
        <f t="shared" si="26"/>
        <v>95</v>
      </c>
      <c r="H261">
        <f t="shared" si="23"/>
        <v>72.059702154995932</v>
      </c>
      <c r="I261">
        <f t="shared" si="24"/>
        <v>117.94029784500407</v>
      </c>
      <c r="J261">
        <f t="shared" si="27"/>
        <v>87.741353144831805</v>
      </c>
      <c r="K261">
        <f t="shared" si="27"/>
        <v>87.741353144831805</v>
      </c>
    </row>
    <row r="262" spans="1:11" x14ac:dyDescent="0.25">
      <c r="A262" s="1">
        <v>45176</v>
      </c>
      <c r="B262" s="2">
        <v>0.83333333333333337</v>
      </c>
      <c r="C262">
        <v>105.374673</v>
      </c>
      <c r="D262">
        <v>287.658522</v>
      </c>
      <c r="E262">
        <v>105.374673</v>
      </c>
      <c r="F262">
        <f t="shared" si="25"/>
        <v>-5</v>
      </c>
      <c r="G262">
        <f t="shared" si="26"/>
        <v>95</v>
      </c>
      <c r="H262">
        <f t="shared" si="23"/>
        <v>72.059702154995932</v>
      </c>
      <c r="I262">
        <f t="shared" si="24"/>
        <v>117.94029784500407</v>
      </c>
      <c r="J262">
        <f t="shared" si="27"/>
        <v>72.059702154995932</v>
      </c>
      <c r="K262">
        <f t="shared" si="27"/>
        <v>117.94029784500407</v>
      </c>
    </row>
    <row r="263" spans="1:11" x14ac:dyDescent="0.25">
      <c r="A263" s="1">
        <v>45176</v>
      </c>
      <c r="B263" s="2">
        <v>0.875</v>
      </c>
      <c r="C263">
        <v>117.00247299999999</v>
      </c>
      <c r="D263">
        <v>297.72182800000002</v>
      </c>
      <c r="E263">
        <v>117.00247299999999</v>
      </c>
      <c r="F263">
        <f t="shared" si="25"/>
        <v>-5</v>
      </c>
      <c r="G263">
        <f t="shared" si="26"/>
        <v>95</v>
      </c>
      <c r="H263">
        <f t="shared" si="23"/>
        <v>72.059702154995932</v>
      </c>
      <c r="I263">
        <f t="shared" si="24"/>
        <v>117.94029784500407</v>
      </c>
      <c r="J263">
        <f t="shared" si="27"/>
        <v>72.059702154995932</v>
      </c>
      <c r="K263">
        <f t="shared" si="27"/>
        <v>117.94029784500407</v>
      </c>
    </row>
    <row r="264" spans="1:11" x14ac:dyDescent="0.25">
      <c r="A264" s="1">
        <v>45176</v>
      </c>
      <c r="B264" s="2">
        <v>0.91666666666666663</v>
      </c>
      <c r="C264">
        <v>127.461884</v>
      </c>
      <c r="D264">
        <v>310.356043</v>
      </c>
      <c r="E264">
        <v>127.461884</v>
      </c>
      <c r="F264">
        <f t="shared" si="25"/>
        <v>-5</v>
      </c>
      <c r="G264">
        <f t="shared" si="26"/>
        <v>95</v>
      </c>
      <c r="H264">
        <f t="shared" si="23"/>
        <v>72.059702154995932</v>
      </c>
      <c r="I264">
        <f t="shared" si="24"/>
        <v>117.94029784500407</v>
      </c>
      <c r="J264">
        <f t="shared" si="27"/>
        <v>72.059702154995932</v>
      </c>
      <c r="K264">
        <f t="shared" si="27"/>
        <v>117.94029784500407</v>
      </c>
    </row>
    <row r="265" spans="1:11" x14ac:dyDescent="0.25">
      <c r="A265" s="1">
        <v>45176</v>
      </c>
      <c r="B265" s="2">
        <v>0.95833333333333337</v>
      </c>
      <c r="C265">
        <v>135.82700800000001</v>
      </c>
      <c r="D265">
        <v>326.97456499999998</v>
      </c>
      <c r="E265">
        <v>135.82700800000001</v>
      </c>
      <c r="F265">
        <f t="shared" si="25"/>
        <v>-5</v>
      </c>
      <c r="G265">
        <f t="shared" si="26"/>
        <v>95</v>
      </c>
      <c r="H265">
        <f t="shared" si="23"/>
        <v>72.059702154995932</v>
      </c>
      <c r="I265">
        <f t="shared" si="24"/>
        <v>117.94029784500407</v>
      </c>
      <c r="J265">
        <f t="shared" si="27"/>
        <v>72.059702154995932</v>
      </c>
      <c r="K265">
        <f t="shared" si="27"/>
        <v>117.94029784500407</v>
      </c>
    </row>
    <row r="266" spans="1:11" x14ac:dyDescent="0.25">
      <c r="A266" s="1">
        <v>45177</v>
      </c>
      <c r="B266" s="2">
        <v>0</v>
      </c>
      <c r="C266">
        <v>140.680308</v>
      </c>
      <c r="D266">
        <v>348.273616</v>
      </c>
      <c r="E266">
        <v>140.680308</v>
      </c>
      <c r="F266">
        <f t="shared" si="25"/>
        <v>-5</v>
      </c>
      <c r="G266">
        <f t="shared" si="26"/>
        <v>95</v>
      </c>
      <c r="H266">
        <f t="shared" si="23"/>
        <v>72.059702154995932</v>
      </c>
      <c r="I266">
        <f t="shared" si="24"/>
        <v>117.94029784500407</v>
      </c>
      <c r="J266">
        <f t="shared" si="27"/>
        <v>72.059702154995932</v>
      </c>
      <c r="K266">
        <f t="shared" si="27"/>
        <v>117.94029784500407</v>
      </c>
    </row>
    <row r="267" spans="1:11" x14ac:dyDescent="0.25">
      <c r="A267" s="1">
        <v>45177</v>
      </c>
      <c r="B267" s="2">
        <v>4.1666666666666664E-2</v>
      </c>
      <c r="C267">
        <v>140.673483</v>
      </c>
      <c r="D267">
        <v>11.930504000000001</v>
      </c>
      <c r="E267">
        <v>140.673483</v>
      </c>
      <c r="F267">
        <f t="shared" si="25"/>
        <v>-5</v>
      </c>
      <c r="G267">
        <f t="shared" si="26"/>
        <v>95</v>
      </c>
      <c r="H267">
        <f t="shared" si="23"/>
        <v>72.059702154995932</v>
      </c>
      <c r="I267">
        <f t="shared" si="24"/>
        <v>117.94029784500407</v>
      </c>
      <c r="J267">
        <f t="shared" si="27"/>
        <v>72.059702154995932</v>
      </c>
      <c r="K267">
        <f t="shared" si="27"/>
        <v>117.94029784500407</v>
      </c>
    </row>
    <row r="268" spans="1:11" x14ac:dyDescent="0.25">
      <c r="A268" s="1">
        <v>45177</v>
      </c>
      <c r="B268" s="2">
        <v>8.3333333333333329E-2</v>
      </c>
      <c r="C268">
        <v>135.80938699999999</v>
      </c>
      <c r="D268">
        <v>33.220208</v>
      </c>
      <c r="E268">
        <v>135.80938699999999</v>
      </c>
      <c r="F268">
        <f t="shared" si="25"/>
        <v>-5</v>
      </c>
      <c r="G268">
        <f t="shared" si="26"/>
        <v>95</v>
      </c>
      <c r="H268">
        <f t="shared" si="23"/>
        <v>72.059702154995932</v>
      </c>
      <c r="I268">
        <f t="shared" si="24"/>
        <v>117.94029784500407</v>
      </c>
      <c r="J268">
        <f t="shared" si="27"/>
        <v>72.059702154995932</v>
      </c>
      <c r="K268">
        <f t="shared" si="27"/>
        <v>117.94029784500407</v>
      </c>
    </row>
    <row r="269" spans="1:11" x14ac:dyDescent="0.25">
      <c r="A269" s="1">
        <v>45177</v>
      </c>
      <c r="B269" s="2">
        <v>0.125</v>
      </c>
      <c r="C269">
        <v>127.43896599999999</v>
      </c>
      <c r="D269">
        <v>49.831344999999999</v>
      </c>
      <c r="E269">
        <v>127.43896599999999</v>
      </c>
      <c r="F269">
        <f t="shared" si="25"/>
        <v>-5</v>
      </c>
      <c r="G269">
        <f t="shared" si="26"/>
        <v>95</v>
      </c>
      <c r="H269">
        <f t="shared" si="23"/>
        <v>72.059702154995932</v>
      </c>
      <c r="I269">
        <f t="shared" si="24"/>
        <v>117.94029784500407</v>
      </c>
      <c r="J269">
        <f t="shared" si="27"/>
        <v>72.059702154995932</v>
      </c>
      <c r="K269">
        <f t="shared" si="27"/>
        <v>117.94029784500407</v>
      </c>
    </row>
    <row r="270" spans="1:11" x14ac:dyDescent="0.25">
      <c r="A270" s="1">
        <v>45177</v>
      </c>
      <c r="B270" s="2">
        <v>0.16666666666666666</v>
      </c>
      <c r="C270">
        <v>116.979114</v>
      </c>
      <c r="D270">
        <v>62.465919</v>
      </c>
      <c r="E270">
        <v>116.979114</v>
      </c>
      <c r="F270">
        <f t="shared" si="25"/>
        <v>-5</v>
      </c>
      <c r="G270">
        <f t="shared" si="26"/>
        <v>95</v>
      </c>
      <c r="H270">
        <f t="shared" si="23"/>
        <v>72.059702154995932</v>
      </c>
      <c r="I270">
        <f t="shared" si="24"/>
        <v>117.94029784500407</v>
      </c>
      <c r="J270">
        <f t="shared" si="27"/>
        <v>72.059702154995932</v>
      </c>
      <c r="K270">
        <f t="shared" si="27"/>
        <v>117.94029784500407</v>
      </c>
    </row>
    <row r="271" spans="1:11" x14ac:dyDescent="0.25">
      <c r="A271" s="1">
        <v>45177</v>
      </c>
      <c r="B271" s="2">
        <v>0.20833333333333334</v>
      </c>
      <c r="C271">
        <v>105.35490299999999</v>
      </c>
      <c r="D271">
        <v>72.538195999999999</v>
      </c>
      <c r="E271">
        <v>105.35490299999999</v>
      </c>
      <c r="F271">
        <f t="shared" si="25"/>
        <v>-5</v>
      </c>
      <c r="G271">
        <f t="shared" si="26"/>
        <v>95</v>
      </c>
      <c r="H271">
        <f t="shared" si="23"/>
        <v>72.059702154995932</v>
      </c>
      <c r="I271">
        <f t="shared" si="24"/>
        <v>117.94029784500407</v>
      </c>
      <c r="J271">
        <f t="shared" si="27"/>
        <v>72.059702154995932</v>
      </c>
      <c r="K271">
        <f t="shared" si="27"/>
        <v>117.94029784500407</v>
      </c>
    </row>
    <row r="272" spans="1:11" x14ac:dyDescent="0.25">
      <c r="A272" s="1">
        <v>45177</v>
      </c>
      <c r="B272" s="2">
        <v>0.25</v>
      </c>
      <c r="C272">
        <v>93.106667999999999</v>
      </c>
      <c r="D272">
        <v>81.204817000000006</v>
      </c>
      <c r="E272">
        <v>93.106667999999999</v>
      </c>
      <c r="F272">
        <f t="shared" si="25"/>
        <v>-5</v>
      </c>
      <c r="G272">
        <f t="shared" si="26"/>
        <v>95</v>
      </c>
      <c r="H272">
        <f t="shared" si="23"/>
        <v>72.059702154995932</v>
      </c>
      <c r="I272">
        <f t="shared" si="24"/>
        <v>117.94029784500407</v>
      </c>
      <c r="J272">
        <f t="shared" si="27"/>
        <v>72.059702154995932</v>
      </c>
      <c r="K272">
        <f t="shared" si="27"/>
        <v>117.94029784500407</v>
      </c>
    </row>
    <row r="273" spans="1:11" x14ac:dyDescent="0.25">
      <c r="A273" s="1">
        <v>45177</v>
      </c>
      <c r="B273" s="2">
        <v>0.29166666666666669</v>
      </c>
      <c r="C273">
        <v>80.484566000000001</v>
      </c>
      <c r="D273">
        <v>89.347862000000006</v>
      </c>
      <c r="E273">
        <v>80.484566000000001</v>
      </c>
      <c r="F273">
        <f t="shared" si="25"/>
        <v>9.5160391177643646</v>
      </c>
      <c r="G273">
        <f t="shared" si="26"/>
        <v>80.483960882235635</v>
      </c>
      <c r="H273">
        <f t="shared" si="23"/>
        <v>57.543663037231568</v>
      </c>
      <c r="I273">
        <f t="shared" si="24"/>
        <v>103.4242587272397</v>
      </c>
      <c r="J273">
        <f t="shared" si="27"/>
        <v>64.80168259611375</v>
      </c>
      <c r="K273">
        <f t="shared" si="27"/>
        <v>110.68227828612189</v>
      </c>
    </row>
    <row r="274" spans="1:11" x14ac:dyDescent="0.25">
      <c r="A274" s="1">
        <v>45177</v>
      </c>
      <c r="B274" s="2">
        <v>0.33333333333333331</v>
      </c>
      <c r="C274">
        <v>67.984002000000004</v>
      </c>
      <c r="D274">
        <v>97.769388000000006</v>
      </c>
      <c r="E274">
        <v>67.984002000000004</v>
      </c>
      <c r="F274">
        <f t="shared" si="25"/>
        <v>22.200239002643642</v>
      </c>
      <c r="G274">
        <f t="shared" si="26"/>
        <v>67.799760997356358</v>
      </c>
      <c r="H274">
        <f t="shared" si="23"/>
        <v>44.859463152352291</v>
      </c>
      <c r="I274">
        <f t="shared" si="24"/>
        <v>90.740058842360426</v>
      </c>
      <c r="J274">
        <f t="shared" si="27"/>
        <v>51.201563094791929</v>
      </c>
      <c r="K274">
        <f t="shared" si="27"/>
        <v>97.082158784800072</v>
      </c>
    </row>
    <row r="275" spans="1:11" x14ac:dyDescent="0.25">
      <c r="A275" s="1">
        <v>45177</v>
      </c>
      <c r="B275" s="2">
        <v>0.375</v>
      </c>
      <c r="C275">
        <v>55.724808000000003</v>
      </c>
      <c r="D275">
        <v>107.444856</v>
      </c>
      <c r="E275">
        <v>55.724808000000003</v>
      </c>
      <c r="F275">
        <f t="shared" si="25"/>
        <v>35.541124490986959</v>
      </c>
      <c r="G275">
        <f t="shared" si="26"/>
        <v>54.458875509013041</v>
      </c>
      <c r="H275">
        <f t="shared" si="23"/>
        <v>31.518577664008969</v>
      </c>
      <c r="I275">
        <f t="shared" si="24"/>
        <v>77.399173354017108</v>
      </c>
      <c r="J275">
        <f t="shared" si="27"/>
        <v>38.189020408180632</v>
      </c>
      <c r="K275">
        <f t="shared" si="27"/>
        <v>84.06961609818876</v>
      </c>
    </row>
    <row r="276" spans="1:11" x14ac:dyDescent="0.25">
      <c r="A276" s="1">
        <v>45177</v>
      </c>
      <c r="B276" s="2">
        <v>0.41666666666666669</v>
      </c>
      <c r="C276">
        <v>44.202568999999997</v>
      </c>
      <c r="D276">
        <v>119.90917</v>
      </c>
      <c r="E276">
        <v>44.202568999999997</v>
      </c>
      <c r="F276">
        <f t="shared" si="25"/>
        <v>49.868498996951082</v>
      </c>
      <c r="G276">
        <f t="shared" si="26"/>
        <v>40.131501003048918</v>
      </c>
      <c r="H276">
        <f t="shared" si="23"/>
        <v>17.191203158044846</v>
      </c>
      <c r="I276">
        <f t="shared" si="24"/>
        <v>63.071798848052993</v>
      </c>
      <c r="J276">
        <f t="shared" si="27"/>
        <v>24.354890411026908</v>
      </c>
      <c r="K276">
        <f t="shared" si="27"/>
        <v>70.23548610103505</v>
      </c>
    </row>
    <row r="277" spans="1:11" x14ac:dyDescent="0.25">
      <c r="A277" s="1">
        <v>45177</v>
      </c>
      <c r="B277" s="2">
        <v>0.45833333333333331</v>
      </c>
      <c r="C277">
        <v>34.369436999999998</v>
      </c>
      <c r="D277">
        <v>137.810046</v>
      </c>
      <c r="E277">
        <v>34.369436999999998</v>
      </c>
      <c r="F277">
        <f t="shared" si="25"/>
        <v>65.329652759689566</v>
      </c>
      <c r="G277">
        <f t="shared" si="26"/>
        <v>24.670347240310434</v>
      </c>
      <c r="H277">
        <f t="shared" si="23"/>
        <v>1.7300493953063629</v>
      </c>
      <c r="I277">
        <f t="shared" si="24"/>
        <v>47.610645085314502</v>
      </c>
      <c r="J277">
        <f t="shared" si="27"/>
        <v>9.4606262766756046</v>
      </c>
      <c r="K277">
        <f t="shared" si="27"/>
        <v>55.341221966683747</v>
      </c>
    </row>
    <row r="278" spans="1:11" x14ac:dyDescent="0.25">
      <c r="A278" s="1">
        <v>45177</v>
      </c>
      <c r="B278" s="2">
        <v>0.5</v>
      </c>
      <c r="C278">
        <v>28.196484000000002</v>
      </c>
      <c r="D278">
        <v>164.27517900000001</v>
      </c>
      <c r="E278">
        <v>28.196484000000002</v>
      </c>
      <c r="F278">
        <f t="shared" si="25"/>
        <v>81.732953858674762</v>
      </c>
      <c r="G278">
        <f t="shared" si="26"/>
        <v>8.2670461413252383</v>
      </c>
      <c r="H278">
        <f t="shared" si="23"/>
        <v>14.673251703678833</v>
      </c>
      <c r="I278">
        <f t="shared" si="24"/>
        <v>31.20734398632931</v>
      </c>
      <c r="J278">
        <f t="shared" si="27"/>
        <v>8.201650549492598</v>
      </c>
      <c r="K278">
        <f t="shared" si="27"/>
        <v>39.408994535821904</v>
      </c>
    </row>
    <row r="279" spans="1:11" x14ac:dyDescent="0.25">
      <c r="A279" s="1">
        <v>45177</v>
      </c>
      <c r="B279" s="2">
        <v>0.54166666666666663</v>
      </c>
      <c r="C279">
        <v>28.261372999999999</v>
      </c>
      <c r="D279">
        <v>196.15790899999999</v>
      </c>
      <c r="E279">
        <v>28.261372999999999</v>
      </c>
      <c r="F279">
        <f t="shared" si="25"/>
        <v>98.508318174883357</v>
      </c>
      <c r="G279">
        <f t="shared" si="26"/>
        <v>-8.5083181748833567</v>
      </c>
      <c r="H279">
        <f t="shared" si="23"/>
        <v>31.448616019887428</v>
      </c>
      <c r="I279">
        <f t="shared" si="24"/>
        <v>14.431979670120715</v>
      </c>
      <c r="J279">
        <f t="shared" si="27"/>
        <v>23.060933861783131</v>
      </c>
      <c r="K279">
        <f t="shared" si="27"/>
        <v>22.819661828225012</v>
      </c>
    </row>
    <row r="280" spans="1:11" x14ac:dyDescent="0.25">
      <c r="A280" s="1">
        <v>45177</v>
      </c>
      <c r="B280" s="2">
        <v>0.58333333333333337</v>
      </c>
      <c r="C280">
        <v>34.529826999999997</v>
      </c>
      <c r="D280">
        <v>222.454587</v>
      </c>
      <c r="E280">
        <v>34.529826999999997</v>
      </c>
      <c r="F280">
        <f t="shared" si="25"/>
        <v>114.91185568142031</v>
      </c>
      <c r="G280">
        <f t="shared" si="26"/>
        <v>-24.911855681420306</v>
      </c>
      <c r="H280">
        <f t="shared" si="23"/>
        <v>47.852153526424374</v>
      </c>
      <c r="I280">
        <f t="shared" si="24"/>
        <v>1.9715578364162347</v>
      </c>
      <c r="J280">
        <f t="shared" si="27"/>
        <v>39.650384773155899</v>
      </c>
      <c r="K280">
        <f t="shared" si="27"/>
        <v>8.2017687532684747</v>
      </c>
    </row>
    <row r="281" spans="1:11" x14ac:dyDescent="0.25">
      <c r="A281" s="1">
        <v>45177</v>
      </c>
      <c r="B281" s="2">
        <v>0.625</v>
      </c>
      <c r="C281">
        <v>44.412734999999998</v>
      </c>
      <c r="D281">
        <v>240.217928</v>
      </c>
      <c r="E281">
        <v>44.412734999999998</v>
      </c>
      <c r="F281">
        <f t="shared" si="25"/>
        <v>130.37481147568684</v>
      </c>
      <c r="G281">
        <f t="shared" si="26"/>
        <v>-40.37481147568684</v>
      </c>
      <c r="H281">
        <f t="shared" si="23"/>
        <v>63.315109320690908</v>
      </c>
      <c r="I281">
        <f t="shared" si="24"/>
        <v>17.434513630682769</v>
      </c>
      <c r="J281">
        <f t="shared" si="27"/>
        <v>55.583631423557641</v>
      </c>
      <c r="K281">
        <f t="shared" si="27"/>
        <v>9.7030357335495019</v>
      </c>
    </row>
    <row r="282" spans="1:11" x14ac:dyDescent="0.25">
      <c r="A282" s="1">
        <v>45177</v>
      </c>
      <c r="B282" s="2">
        <v>0.66666666666666663</v>
      </c>
      <c r="C282">
        <v>55.962280999999997</v>
      </c>
      <c r="D282">
        <v>252.60218800000001</v>
      </c>
      <c r="E282">
        <v>55.962280999999997</v>
      </c>
      <c r="F282">
        <f t="shared" si="25"/>
        <v>144.70724441542211</v>
      </c>
      <c r="G282">
        <f t="shared" si="26"/>
        <v>-54.70724441542211</v>
      </c>
      <c r="H282">
        <f t="shared" si="23"/>
        <v>77.647542260426178</v>
      </c>
      <c r="I282">
        <f t="shared" si="24"/>
        <v>31.766946570418039</v>
      </c>
      <c r="J282">
        <f t="shared" si="27"/>
        <v>70.481325790558543</v>
      </c>
      <c r="K282">
        <f t="shared" si="27"/>
        <v>24.600730100550404</v>
      </c>
    </row>
    <row r="283" spans="1:11" x14ac:dyDescent="0.25">
      <c r="A283" s="1">
        <v>45177</v>
      </c>
      <c r="B283" s="2">
        <v>0.70833333333333337</v>
      </c>
      <c r="C283">
        <v>68.240178999999998</v>
      </c>
      <c r="D283">
        <v>262.23041699999999</v>
      </c>
      <c r="E283">
        <v>68.240178999999998</v>
      </c>
      <c r="F283">
        <f t="shared" si="25"/>
        <v>158.05763504669687</v>
      </c>
      <c r="G283">
        <f t="shared" si="26"/>
        <v>-68.057635046696873</v>
      </c>
      <c r="H283">
        <f t="shared" si="23"/>
        <v>90.997932891700941</v>
      </c>
      <c r="I283">
        <f t="shared" si="24"/>
        <v>45.117337201692806</v>
      </c>
      <c r="J283">
        <f t="shared" si="27"/>
        <v>84.32273757606356</v>
      </c>
      <c r="K283">
        <f t="shared" si="27"/>
        <v>38.442141886055424</v>
      </c>
    </row>
    <row r="284" spans="1:11" x14ac:dyDescent="0.25">
      <c r="A284" s="1">
        <v>45177</v>
      </c>
      <c r="B284" s="2">
        <v>0.75</v>
      </c>
      <c r="C284">
        <v>80.755663999999996</v>
      </c>
      <c r="D284">
        <v>270.62147800000002</v>
      </c>
      <c r="E284">
        <v>80.755663999999996</v>
      </c>
      <c r="F284">
        <f t="shared" si="25"/>
        <v>170.75512954731306</v>
      </c>
      <c r="G284">
        <f t="shared" si="26"/>
        <v>-80.755129547313061</v>
      </c>
      <c r="H284">
        <f t="shared" si="23"/>
        <v>103.69542739231713</v>
      </c>
      <c r="I284">
        <f t="shared" si="24"/>
        <v>57.814831702308993</v>
      </c>
      <c r="J284">
        <f t="shared" si="27"/>
        <v>97.346680142009035</v>
      </c>
      <c r="K284">
        <f t="shared" si="27"/>
        <v>51.466084452000899</v>
      </c>
    </row>
    <row r="285" spans="1:11" x14ac:dyDescent="0.25">
      <c r="A285" s="1">
        <v>45177</v>
      </c>
      <c r="B285" s="2">
        <v>0.79166666666666663</v>
      </c>
      <c r="C285">
        <v>93.398005999999995</v>
      </c>
      <c r="D285">
        <v>278.74363499999998</v>
      </c>
      <c r="E285">
        <v>93.398005999999995</v>
      </c>
      <c r="F285">
        <f t="shared" si="25"/>
        <v>-5</v>
      </c>
      <c r="G285">
        <f t="shared" si="26"/>
        <v>95</v>
      </c>
      <c r="H285">
        <f t="shared" si="23"/>
        <v>72.059702154995932</v>
      </c>
      <c r="I285">
        <f t="shared" si="24"/>
        <v>117.94029784500407</v>
      </c>
      <c r="J285">
        <f t="shared" si="27"/>
        <v>87.87756477365653</v>
      </c>
      <c r="K285">
        <f t="shared" si="27"/>
        <v>87.87756477365653</v>
      </c>
    </row>
    <row r="286" spans="1:11" x14ac:dyDescent="0.25">
      <c r="A286" s="1">
        <v>45177</v>
      </c>
      <c r="B286" s="2">
        <v>0.83333333333333337</v>
      </c>
      <c r="C286">
        <v>105.667092</v>
      </c>
      <c r="D286">
        <v>287.39750099999998</v>
      </c>
      <c r="E286">
        <v>105.667092</v>
      </c>
      <c r="F286">
        <f t="shared" si="25"/>
        <v>-5</v>
      </c>
      <c r="G286">
        <f t="shared" si="26"/>
        <v>95</v>
      </c>
      <c r="H286">
        <f t="shared" si="23"/>
        <v>72.059702154995932</v>
      </c>
      <c r="I286">
        <f t="shared" si="24"/>
        <v>117.94029784500407</v>
      </c>
      <c r="J286">
        <f t="shared" si="27"/>
        <v>72.059702154995932</v>
      </c>
      <c r="K286">
        <f t="shared" si="27"/>
        <v>117.94029784500407</v>
      </c>
    </row>
    <row r="287" spans="1:11" x14ac:dyDescent="0.25">
      <c r="A287" s="1">
        <v>45177</v>
      </c>
      <c r="B287" s="2">
        <v>0.875</v>
      </c>
      <c r="C287">
        <v>117.316428</v>
      </c>
      <c r="D287">
        <v>297.46989100000002</v>
      </c>
      <c r="E287">
        <v>117.316428</v>
      </c>
      <c r="F287">
        <f t="shared" si="25"/>
        <v>-5</v>
      </c>
      <c r="G287">
        <f t="shared" si="26"/>
        <v>95</v>
      </c>
      <c r="H287">
        <f t="shared" si="23"/>
        <v>72.059702154995932</v>
      </c>
      <c r="I287">
        <f t="shared" si="24"/>
        <v>117.94029784500407</v>
      </c>
      <c r="J287">
        <f t="shared" si="27"/>
        <v>72.059702154995932</v>
      </c>
      <c r="K287">
        <f t="shared" si="27"/>
        <v>117.94029784500407</v>
      </c>
    </row>
    <row r="288" spans="1:11" x14ac:dyDescent="0.25">
      <c r="A288" s="1">
        <v>45177</v>
      </c>
      <c r="B288" s="2">
        <v>0.91666666666666663</v>
      </c>
      <c r="C288">
        <v>127.804976</v>
      </c>
      <c r="D288">
        <v>310.13315899999998</v>
      </c>
      <c r="E288">
        <v>127.804976</v>
      </c>
      <c r="F288">
        <f t="shared" si="25"/>
        <v>-5</v>
      </c>
      <c r="G288">
        <f t="shared" si="26"/>
        <v>95</v>
      </c>
      <c r="H288">
        <f t="shared" si="23"/>
        <v>72.059702154995932</v>
      </c>
      <c r="I288">
        <f t="shared" si="24"/>
        <v>117.94029784500407</v>
      </c>
      <c r="J288">
        <f t="shared" si="27"/>
        <v>72.059702154995932</v>
      </c>
      <c r="K288">
        <f t="shared" si="27"/>
        <v>117.94029784500407</v>
      </c>
    </row>
    <row r="289" spans="1:11" x14ac:dyDescent="0.25">
      <c r="A289" s="1">
        <v>45177</v>
      </c>
      <c r="B289" s="2">
        <v>0.95833333333333337</v>
      </c>
      <c r="C289">
        <v>136.200504</v>
      </c>
      <c r="D289">
        <v>326.83479299999999</v>
      </c>
      <c r="E289">
        <v>136.200504</v>
      </c>
      <c r="F289">
        <f t="shared" si="25"/>
        <v>-5</v>
      </c>
      <c r="G289">
        <f t="shared" si="26"/>
        <v>95</v>
      </c>
      <c r="H289">
        <f t="shared" si="23"/>
        <v>72.059702154995932</v>
      </c>
      <c r="I289">
        <f t="shared" si="24"/>
        <v>117.94029784500407</v>
      </c>
      <c r="J289">
        <f t="shared" si="27"/>
        <v>72.059702154995932</v>
      </c>
      <c r="K289">
        <f t="shared" si="27"/>
        <v>117.94029784500407</v>
      </c>
    </row>
    <row r="290" spans="1:11" x14ac:dyDescent="0.25">
      <c r="A290" s="1">
        <v>45178</v>
      </c>
      <c r="B290" s="2">
        <v>0</v>
      </c>
      <c r="C290">
        <v>141.065752</v>
      </c>
      <c r="D290">
        <v>348.30561299999999</v>
      </c>
      <c r="E290">
        <v>141.065752</v>
      </c>
      <c r="F290">
        <f t="shared" si="25"/>
        <v>-5</v>
      </c>
      <c r="G290">
        <f t="shared" si="26"/>
        <v>95</v>
      </c>
      <c r="H290">
        <f t="shared" si="23"/>
        <v>72.059702154995932</v>
      </c>
      <c r="I290">
        <f t="shared" si="24"/>
        <v>117.94029784500407</v>
      </c>
      <c r="J290">
        <f t="shared" si="27"/>
        <v>72.059702154995932</v>
      </c>
      <c r="K290">
        <f t="shared" si="27"/>
        <v>117.94029784500407</v>
      </c>
    </row>
    <row r="291" spans="1:11" x14ac:dyDescent="0.25">
      <c r="A291" s="1">
        <v>45178</v>
      </c>
      <c r="B291" s="2">
        <v>4.1666666666666664E-2</v>
      </c>
      <c r="C291">
        <v>141.02884499999999</v>
      </c>
      <c r="D291">
        <v>12.169403000000001</v>
      </c>
      <c r="E291">
        <v>141.02884499999999</v>
      </c>
      <c r="F291">
        <f t="shared" si="25"/>
        <v>-5</v>
      </c>
      <c r="G291">
        <f t="shared" si="26"/>
        <v>95</v>
      </c>
      <c r="H291">
        <f t="shared" si="23"/>
        <v>72.059702154995932</v>
      </c>
      <c r="I291">
        <f t="shared" si="24"/>
        <v>117.94029784500407</v>
      </c>
      <c r="J291">
        <f t="shared" si="27"/>
        <v>72.059702154995932</v>
      </c>
      <c r="K291">
        <f t="shared" si="27"/>
        <v>117.94029784500407</v>
      </c>
    </row>
    <row r="292" spans="1:11" x14ac:dyDescent="0.25">
      <c r="A292" s="1">
        <v>45178</v>
      </c>
      <c r="B292" s="2">
        <v>8.3333333333333329E-2</v>
      </c>
      <c r="C292">
        <v>136.10289900000001</v>
      </c>
      <c r="D292">
        <v>33.581065000000002</v>
      </c>
      <c r="E292">
        <v>136.10289900000001</v>
      </c>
      <c r="F292">
        <f t="shared" si="25"/>
        <v>-5</v>
      </c>
      <c r="G292">
        <f t="shared" si="26"/>
        <v>95</v>
      </c>
      <c r="H292">
        <f t="shared" si="23"/>
        <v>72.059702154995932</v>
      </c>
      <c r="I292">
        <f t="shared" si="24"/>
        <v>117.94029784500407</v>
      </c>
      <c r="J292">
        <f t="shared" si="27"/>
        <v>72.059702154995932</v>
      </c>
      <c r="K292">
        <f t="shared" si="27"/>
        <v>117.94029784500407</v>
      </c>
    </row>
    <row r="293" spans="1:11" x14ac:dyDescent="0.25">
      <c r="A293" s="1">
        <v>45178</v>
      </c>
      <c r="B293" s="2">
        <v>0.125</v>
      </c>
      <c r="C293">
        <v>127.670721</v>
      </c>
      <c r="D293">
        <v>50.221015999999999</v>
      </c>
      <c r="E293">
        <v>127.670721</v>
      </c>
      <c r="F293">
        <f t="shared" si="25"/>
        <v>-5</v>
      </c>
      <c r="G293">
        <f t="shared" si="26"/>
        <v>95</v>
      </c>
      <c r="H293">
        <f t="shared" si="23"/>
        <v>72.059702154995932</v>
      </c>
      <c r="I293">
        <f t="shared" si="24"/>
        <v>117.94029784500407</v>
      </c>
      <c r="J293">
        <f t="shared" si="27"/>
        <v>72.059702154995932</v>
      </c>
      <c r="K293">
        <f t="shared" si="27"/>
        <v>117.94029784500407</v>
      </c>
    </row>
    <row r="294" spans="1:11" x14ac:dyDescent="0.25">
      <c r="A294" s="1">
        <v>45178</v>
      </c>
      <c r="B294" s="2">
        <v>0.16666666666666666</v>
      </c>
      <c r="C294">
        <v>117.164168</v>
      </c>
      <c r="D294">
        <v>62.846682000000001</v>
      </c>
      <c r="E294">
        <v>117.164168</v>
      </c>
      <c r="F294">
        <f t="shared" si="25"/>
        <v>-5</v>
      </c>
      <c r="G294">
        <f t="shared" si="26"/>
        <v>95</v>
      </c>
      <c r="H294">
        <f t="shared" si="23"/>
        <v>72.059702154995932</v>
      </c>
      <c r="I294">
        <f t="shared" si="24"/>
        <v>117.94029784500407</v>
      </c>
      <c r="J294">
        <f t="shared" si="27"/>
        <v>72.059702154995932</v>
      </c>
      <c r="K294">
        <f t="shared" si="27"/>
        <v>117.94029784500407</v>
      </c>
    </row>
    <row r="295" spans="1:11" x14ac:dyDescent="0.25">
      <c r="A295" s="1">
        <v>45178</v>
      </c>
      <c r="B295" s="2">
        <v>0.20833333333333334</v>
      </c>
      <c r="C295">
        <v>105.50896899999999</v>
      </c>
      <c r="D295">
        <v>72.905730000000005</v>
      </c>
      <c r="E295">
        <v>105.50896899999999</v>
      </c>
      <c r="F295">
        <f t="shared" si="25"/>
        <v>-5</v>
      </c>
      <c r="G295">
        <f t="shared" si="26"/>
        <v>95</v>
      </c>
      <c r="H295">
        <f t="shared" si="23"/>
        <v>72.059702154995932</v>
      </c>
      <c r="I295">
        <f t="shared" si="24"/>
        <v>117.94029784500407</v>
      </c>
      <c r="J295">
        <f t="shared" si="27"/>
        <v>72.059702154995932</v>
      </c>
      <c r="K295">
        <f t="shared" si="27"/>
        <v>117.94029784500407</v>
      </c>
    </row>
    <row r="296" spans="1:11" x14ac:dyDescent="0.25">
      <c r="A296" s="1">
        <v>45178</v>
      </c>
      <c r="B296" s="2">
        <v>0.25</v>
      </c>
      <c r="C296">
        <v>93.242920999999996</v>
      </c>
      <c r="D296">
        <v>81.566959999999995</v>
      </c>
      <c r="E296">
        <v>93.242920999999996</v>
      </c>
      <c r="F296">
        <f t="shared" si="25"/>
        <v>-5</v>
      </c>
      <c r="G296">
        <f t="shared" si="26"/>
        <v>95</v>
      </c>
      <c r="H296">
        <f t="shared" si="23"/>
        <v>72.059702154995932</v>
      </c>
      <c r="I296">
        <f t="shared" si="24"/>
        <v>117.94029784500407</v>
      </c>
      <c r="J296">
        <f t="shared" si="27"/>
        <v>72.059702154995932</v>
      </c>
      <c r="K296">
        <f t="shared" si="27"/>
        <v>117.94029784500407</v>
      </c>
    </row>
    <row r="297" spans="1:11" x14ac:dyDescent="0.25">
      <c r="A297" s="1">
        <v>45178</v>
      </c>
      <c r="B297" s="2">
        <v>0.29166666666666669</v>
      </c>
      <c r="C297">
        <v>80.613404000000003</v>
      </c>
      <c r="D297">
        <v>89.716746000000001</v>
      </c>
      <c r="E297">
        <v>80.613404000000003</v>
      </c>
      <c r="F297">
        <f t="shared" si="25"/>
        <v>9.3867086653787624</v>
      </c>
      <c r="G297">
        <f t="shared" si="26"/>
        <v>80.613291334621238</v>
      </c>
      <c r="H297">
        <f t="shared" si="23"/>
        <v>57.67299348961717</v>
      </c>
      <c r="I297">
        <f t="shared" si="24"/>
        <v>103.55358917962531</v>
      </c>
      <c r="J297">
        <f t="shared" si="27"/>
        <v>64.866347822306551</v>
      </c>
      <c r="K297">
        <f t="shared" si="27"/>
        <v>110.74694351231469</v>
      </c>
    </row>
    <row r="298" spans="1:11" x14ac:dyDescent="0.25">
      <c r="A298" s="1">
        <v>45178</v>
      </c>
      <c r="B298" s="2">
        <v>0.33333333333333331</v>
      </c>
      <c r="C298">
        <v>68.119146999999998</v>
      </c>
      <c r="D298">
        <v>98.159634999999994</v>
      </c>
      <c r="E298">
        <v>68.119146999999998</v>
      </c>
      <c r="F298">
        <f t="shared" si="25"/>
        <v>22.083210131542543</v>
      </c>
      <c r="G298">
        <f t="shared" si="26"/>
        <v>67.916789868457457</v>
      </c>
      <c r="H298">
        <f t="shared" si="23"/>
        <v>44.976492023453389</v>
      </c>
      <c r="I298">
        <f t="shared" si="24"/>
        <v>90.857087713461524</v>
      </c>
      <c r="J298">
        <f t="shared" si="27"/>
        <v>51.324742756535279</v>
      </c>
      <c r="K298">
        <f t="shared" si="27"/>
        <v>97.205338446543408</v>
      </c>
    </row>
    <row r="299" spans="1:11" x14ac:dyDescent="0.25">
      <c r="A299" s="1">
        <v>45178</v>
      </c>
      <c r="B299" s="2">
        <v>0.375</v>
      </c>
      <c r="C299">
        <v>55.879863</v>
      </c>
      <c r="D299">
        <v>107.872873</v>
      </c>
      <c r="E299">
        <v>55.879863</v>
      </c>
      <c r="F299">
        <f t="shared" si="25"/>
        <v>35.447863230317651</v>
      </c>
      <c r="G299">
        <f t="shared" si="26"/>
        <v>54.552136769682349</v>
      </c>
      <c r="H299">
        <f t="shared" si="23"/>
        <v>31.611838924678278</v>
      </c>
      <c r="I299">
        <f t="shared" si="24"/>
        <v>77.492434614686417</v>
      </c>
      <c r="J299">
        <f t="shared" si="27"/>
        <v>38.294165474065835</v>
      </c>
      <c r="K299">
        <f t="shared" si="27"/>
        <v>84.174761164073971</v>
      </c>
    </row>
    <row r="300" spans="1:11" x14ac:dyDescent="0.25">
      <c r="A300" s="1">
        <v>45178</v>
      </c>
      <c r="B300" s="2">
        <v>0.41666666666666669</v>
      </c>
      <c r="C300">
        <v>44.397641</v>
      </c>
      <c r="D300">
        <v>120.38701500000001</v>
      </c>
      <c r="E300">
        <v>44.397641</v>
      </c>
      <c r="F300">
        <f t="shared" si="25"/>
        <v>49.812938787596316</v>
      </c>
      <c r="G300">
        <f t="shared" si="26"/>
        <v>40.187061212403684</v>
      </c>
      <c r="H300">
        <f t="shared" si="23"/>
        <v>17.246763367399613</v>
      </c>
      <c r="I300">
        <f t="shared" si="24"/>
        <v>63.127359057407759</v>
      </c>
      <c r="J300">
        <f t="shared" si="27"/>
        <v>24.429301146038945</v>
      </c>
      <c r="K300">
        <f t="shared" si="27"/>
        <v>70.309896836047088</v>
      </c>
    </row>
    <row r="301" spans="1:11" x14ac:dyDescent="0.25">
      <c r="A301" s="1">
        <v>45178</v>
      </c>
      <c r="B301" s="2">
        <v>0.45833333333333331</v>
      </c>
      <c r="C301">
        <v>34.632238999999998</v>
      </c>
      <c r="D301">
        <v>138.310722</v>
      </c>
      <c r="E301">
        <v>34.632238999999998</v>
      </c>
      <c r="F301">
        <f t="shared" si="25"/>
        <v>65.327471924602506</v>
      </c>
      <c r="G301">
        <f t="shared" si="26"/>
        <v>24.672528075397494</v>
      </c>
      <c r="H301">
        <f t="shared" si="23"/>
        <v>1.7322302303934229</v>
      </c>
      <c r="I301">
        <f t="shared" si="24"/>
        <v>47.612825920401562</v>
      </c>
      <c r="J301">
        <f t="shared" si="27"/>
        <v>9.4894967988965178</v>
      </c>
      <c r="K301">
        <f t="shared" si="27"/>
        <v>55.37009248890466</v>
      </c>
    </row>
    <row r="302" spans="1:11" x14ac:dyDescent="0.25">
      <c r="A302" s="1">
        <v>45178</v>
      </c>
      <c r="B302" s="2">
        <v>0.5</v>
      </c>
      <c r="C302">
        <v>28.544229999999999</v>
      </c>
      <c r="D302">
        <v>164.63117099999999</v>
      </c>
      <c r="E302">
        <v>28.544229999999999</v>
      </c>
      <c r="F302">
        <f t="shared" si="25"/>
        <v>81.796451370129347</v>
      </c>
      <c r="G302">
        <f t="shared" si="26"/>
        <v>8.203548629870653</v>
      </c>
      <c r="H302">
        <f t="shared" si="23"/>
        <v>14.736749215133418</v>
      </c>
      <c r="I302">
        <f t="shared" si="24"/>
        <v>31.143846474874724</v>
      </c>
      <c r="J302">
        <f t="shared" si="27"/>
        <v>8.2344897227634206</v>
      </c>
      <c r="K302">
        <f t="shared" si="27"/>
        <v>39.378336197638141</v>
      </c>
    </row>
    <row r="303" spans="1:11" x14ac:dyDescent="0.25">
      <c r="A303" s="1">
        <v>45178</v>
      </c>
      <c r="B303" s="2">
        <v>0.54166666666666663</v>
      </c>
      <c r="C303">
        <v>28.648111</v>
      </c>
      <c r="D303">
        <v>196.14818700000001</v>
      </c>
      <c r="E303">
        <v>28.648111</v>
      </c>
      <c r="F303">
        <f t="shared" si="25"/>
        <v>98.639468118705665</v>
      </c>
      <c r="G303">
        <f t="shared" si="26"/>
        <v>-8.6394681187056648</v>
      </c>
      <c r="H303">
        <f t="shared" si="23"/>
        <v>31.579765963709736</v>
      </c>
      <c r="I303">
        <f t="shared" si="24"/>
        <v>14.300829726298407</v>
      </c>
      <c r="J303">
        <f t="shared" si="27"/>
        <v>23.158257589421577</v>
      </c>
      <c r="K303">
        <f t="shared" si="27"/>
        <v>22.722338100586565</v>
      </c>
    </row>
    <row r="304" spans="1:11" x14ac:dyDescent="0.25">
      <c r="A304" s="1">
        <v>45178</v>
      </c>
      <c r="B304" s="2">
        <v>0.58333333333333337</v>
      </c>
      <c r="C304">
        <v>34.889201999999997</v>
      </c>
      <c r="D304">
        <v>222.203261</v>
      </c>
      <c r="E304">
        <v>34.889201999999997</v>
      </c>
      <c r="F304">
        <f t="shared" si="25"/>
        <v>115.10027106333222</v>
      </c>
      <c r="G304">
        <f t="shared" si="26"/>
        <v>-25.100271063332215</v>
      </c>
      <c r="H304">
        <f t="shared" si="23"/>
        <v>48.040568908336283</v>
      </c>
      <c r="I304">
        <f t="shared" si="24"/>
        <v>2.1599732183281439</v>
      </c>
      <c r="J304">
        <f t="shared" si="27"/>
        <v>39.810167436023008</v>
      </c>
      <c r="K304">
        <f t="shared" si="27"/>
        <v>8.2304014723132752</v>
      </c>
    </row>
    <row r="305" spans="1:11" x14ac:dyDescent="0.25">
      <c r="A305" s="1">
        <v>45178</v>
      </c>
      <c r="B305" s="2">
        <v>0.625</v>
      </c>
      <c r="C305">
        <v>44.733232000000001</v>
      </c>
      <c r="D305">
        <v>239.90920800000001</v>
      </c>
      <c r="E305">
        <v>44.733232000000001</v>
      </c>
      <c r="F305">
        <f t="shared" si="25"/>
        <v>130.60358766042077</v>
      </c>
      <c r="G305">
        <f t="shared" si="26"/>
        <v>-40.603587660420771</v>
      </c>
      <c r="H305">
        <f t="shared" si="23"/>
        <v>63.543885505424839</v>
      </c>
      <c r="I305">
        <f t="shared" si="24"/>
        <v>17.6632898154167</v>
      </c>
      <c r="J305">
        <f t="shared" si="27"/>
        <v>55.792227206880561</v>
      </c>
      <c r="K305">
        <f t="shared" si="27"/>
        <v>9.9116315168724221</v>
      </c>
    </row>
    <row r="306" spans="1:11" x14ac:dyDescent="0.25">
      <c r="A306" s="1">
        <v>45178</v>
      </c>
      <c r="B306" s="2">
        <v>0.66666666666666663</v>
      </c>
      <c r="C306">
        <v>56.255892000000003</v>
      </c>
      <c r="D306">
        <v>252.29872599999999</v>
      </c>
      <c r="E306">
        <v>56.255892000000003</v>
      </c>
      <c r="F306">
        <f t="shared" si="25"/>
        <v>144.9607160569775</v>
      </c>
      <c r="G306">
        <f t="shared" si="26"/>
        <v>-54.960716056977503</v>
      </c>
      <c r="H306">
        <f t="shared" si="23"/>
        <v>77.901013901981571</v>
      </c>
      <c r="I306">
        <f t="shared" si="24"/>
        <v>32.020418211973436</v>
      </c>
      <c r="J306">
        <f t="shared" si="27"/>
        <v>70.722449703703205</v>
      </c>
      <c r="K306">
        <f t="shared" si="27"/>
        <v>24.84185401369507</v>
      </c>
    </row>
    <row r="307" spans="1:11" x14ac:dyDescent="0.25">
      <c r="A307" s="1">
        <v>45178</v>
      </c>
      <c r="B307" s="2">
        <v>0.70833333333333337</v>
      </c>
      <c r="C307">
        <v>68.519402999999997</v>
      </c>
      <c r="D307">
        <v>261.94261</v>
      </c>
      <c r="E307">
        <v>68.519402999999997</v>
      </c>
      <c r="F307">
        <f t="shared" si="25"/>
        <v>158.32500818841632</v>
      </c>
      <c r="G307">
        <f t="shared" si="26"/>
        <v>-68.325008188416319</v>
      </c>
      <c r="H307">
        <f t="shared" si="23"/>
        <v>91.265306033420387</v>
      </c>
      <c r="I307">
        <f t="shared" si="24"/>
        <v>45.384710343412252</v>
      </c>
      <c r="J307">
        <f t="shared" si="27"/>
        <v>84.583159967700979</v>
      </c>
      <c r="K307">
        <f t="shared" si="27"/>
        <v>38.702564277692844</v>
      </c>
    </row>
    <row r="308" spans="1:11" x14ac:dyDescent="0.25">
      <c r="A308" s="1">
        <v>45178</v>
      </c>
      <c r="B308" s="2">
        <v>0.75</v>
      </c>
      <c r="C308">
        <v>81.028988999999996</v>
      </c>
      <c r="D308">
        <v>270.34634</v>
      </c>
      <c r="E308">
        <v>81.028988999999996</v>
      </c>
      <c r="F308">
        <f t="shared" si="25"/>
        <v>171.02882776601228</v>
      </c>
      <c r="G308">
        <f t="shared" si="26"/>
        <v>-81.028827766012284</v>
      </c>
      <c r="H308">
        <f t="shared" si="23"/>
        <v>103.96912561101635</v>
      </c>
      <c r="I308">
        <f t="shared" si="24"/>
        <v>58.088529921008217</v>
      </c>
      <c r="J308">
        <f t="shared" si="27"/>
        <v>97.61721582221837</v>
      </c>
      <c r="K308">
        <f t="shared" si="27"/>
        <v>51.736620132210234</v>
      </c>
    </row>
    <row r="309" spans="1:11" x14ac:dyDescent="0.25">
      <c r="A309" s="1">
        <v>45178</v>
      </c>
      <c r="B309" s="2">
        <v>0.79166666666666663</v>
      </c>
      <c r="C309">
        <v>93.678623000000002</v>
      </c>
      <c r="D309">
        <v>278.47619200000003</v>
      </c>
      <c r="E309">
        <v>93.678623000000002</v>
      </c>
      <c r="F309">
        <f t="shared" si="25"/>
        <v>-5</v>
      </c>
      <c r="G309">
        <f t="shared" si="26"/>
        <v>95</v>
      </c>
      <c r="H309">
        <f t="shared" si="23"/>
        <v>72.059702154995932</v>
      </c>
      <c r="I309">
        <f t="shared" si="24"/>
        <v>117.94029784500407</v>
      </c>
      <c r="J309">
        <f t="shared" si="27"/>
        <v>88.014413883006142</v>
      </c>
      <c r="K309">
        <f t="shared" si="27"/>
        <v>88.014413883006142</v>
      </c>
    </row>
    <row r="310" spans="1:11" x14ac:dyDescent="0.25">
      <c r="A310" s="1">
        <v>45178</v>
      </c>
      <c r="B310" s="2">
        <v>0.83333333333333337</v>
      </c>
      <c r="C310">
        <v>105.960691</v>
      </c>
      <c r="D310">
        <v>287.13488000000001</v>
      </c>
      <c r="E310">
        <v>105.960691</v>
      </c>
      <c r="F310">
        <f t="shared" si="25"/>
        <v>-5</v>
      </c>
      <c r="G310">
        <f t="shared" si="26"/>
        <v>95</v>
      </c>
      <c r="H310">
        <f t="shared" si="23"/>
        <v>72.059702154995932</v>
      </c>
      <c r="I310">
        <f t="shared" si="24"/>
        <v>117.94029784500407</v>
      </c>
      <c r="J310">
        <f t="shared" si="27"/>
        <v>72.059702154995932</v>
      </c>
      <c r="K310">
        <f t="shared" si="27"/>
        <v>117.94029784500407</v>
      </c>
    </row>
    <row r="311" spans="1:11" x14ac:dyDescent="0.25">
      <c r="A311" s="1">
        <v>45178</v>
      </c>
      <c r="B311" s="2">
        <v>0.875</v>
      </c>
      <c r="C311">
        <v>117.631483</v>
      </c>
      <c r="D311">
        <v>297.215755</v>
      </c>
      <c r="E311">
        <v>117.631483</v>
      </c>
      <c r="F311">
        <f t="shared" si="25"/>
        <v>-5</v>
      </c>
      <c r="G311">
        <f t="shared" si="26"/>
        <v>95</v>
      </c>
      <c r="H311">
        <f t="shared" si="23"/>
        <v>72.059702154995932</v>
      </c>
      <c r="I311">
        <f t="shared" si="24"/>
        <v>117.94029784500407</v>
      </c>
      <c r="J311">
        <f t="shared" si="27"/>
        <v>72.059702154995932</v>
      </c>
      <c r="K311">
        <f t="shared" si="27"/>
        <v>117.94029784500407</v>
      </c>
    </row>
    <row r="312" spans="1:11" x14ac:dyDescent="0.25">
      <c r="A312" s="1">
        <v>45178</v>
      </c>
      <c r="B312" s="2">
        <v>0.91666666666666663</v>
      </c>
      <c r="C312">
        <v>128.14927499999999</v>
      </c>
      <c r="D312">
        <v>309.90762100000001</v>
      </c>
      <c r="E312">
        <v>128.14927499999999</v>
      </c>
      <c r="F312">
        <f t="shared" si="25"/>
        <v>-5</v>
      </c>
      <c r="G312">
        <f t="shared" si="26"/>
        <v>95</v>
      </c>
      <c r="H312">
        <f t="shared" si="23"/>
        <v>72.059702154995932</v>
      </c>
      <c r="I312">
        <f t="shared" si="24"/>
        <v>117.94029784500407</v>
      </c>
      <c r="J312">
        <f t="shared" si="27"/>
        <v>72.059702154995932</v>
      </c>
      <c r="K312">
        <f t="shared" si="27"/>
        <v>117.94029784500407</v>
      </c>
    </row>
    <row r="313" spans="1:11" x14ac:dyDescent="0.25">
      <c r="A313" s="1">
        <v>45178</v>
      </c>
      <c r="B313" s="2">
        <v>0.95833333333333337</v>
      </c>
      <c r="C313">
        <v>136.57551100000001</v>
      </c>
      <c r="D313">
        <v>326.69298700000002</v>
      </c>
      <c r="E313">
        <v>136.57551100000001</v>
      </c>
      <c r="F313">
        <f t="shared" si="25"/>
        <v>-5</v>
      </c>
      <c r="G313">
        <f t="shared" si="26"/>
        <v>95</v>
      </c>
      <c r="H313">
        <f t="shared" si="23"/>
        <v>72.059702154995932</v>
      </c>
      <c r="I313">
        <f t="shared" si="24"/>
        <v>117.94029784500407</v>
      </c>
      <c r="J313">
        <f t="shared" si="27"/>
        <v>72.059702154995932</v>
      </c>
      <c r="K313">
        <f t="shared" si="27"/>
        <v>117.94029784500407</v>
      </c>
    </row>
    <row r="314" spans="1:11" x14ac:dyDescent="0.25">
      <c r="A314" s="1">
        <v>45179</v>
      </c>
      <c r="B314" s="2">
        <v>0</v>
      </c>
      <c r="C314">
        <v>141.45281299999999</v>
      </c>
      <c r="D314">
        <v>348.33884</v>
      </c>
      <c r="E314">
        <v>141.45281299999999</v>
      </c>
      <c r="F314">
        <f t="shared" si="25"/>
        <v>-5</v>
      </c>
      <c r="G314">
        <f t="shared" si="26"/>
        <v>95</v>
      </c>
      <c r="H314">
        <f t="shared" si="23"/>
        <v>72.059702154995932</v>
      </c>
      <c r="I314">
        <f t="shared" si="24"/>
        <v>117.94029784500407</v>
      </c>
      <c r="J314">
        <f t="shared" si="27"/>
        <v>72.059702154995932</v>
      </c>
      <c r="K314">
        <f t="shared" si="27"/>
        <v>117.94029784500407</v>
      </c>
    </row>
    <row r="315" spans="1:11" x14ac:dyDescent="0.25">
      <c r="A315" s="1">
        <v>45179</v>
      </c>
      <c r="B315" s="2">
        <v>4.1666666666666664E-2</v>
      </c>
      <c r="C315">
        <v>141.38508300000001</v>
      </c>
      <c r="D315">
        <v>12.413536000000001</v>
      </c>
      <c r="E315">
        <v>141.38508300000001</v>
      </c>
      <c r="F315">
        <f t="shared" si="25"/>
        <v>-5</v>
      </c>
      <c r="G315">
        <f t="shared" si="26"/>
        <v>95</v>
      </c>
      <c r="H315">
        <f t="shared" si="23"/>
        <v>72.059702154995932</v>
      </c>
      <c r="I315">
        <f t="shared" si="24"/>
        <v>117.94029784500407</v>
      </c>
      <c r="J315">
        <f t="shared" si="27"/>
        <v>72.059702154995932</v>
      </c>
      <c r="K315">
        <f t="shared" si="27"/>
        <v>117.94029784500407</v>
      </c>
    </row>
    <row r="316" spans="1:11" x14ac:dyDescent="0.25">
      <c r="A316" s="1">
        <v>45179</v>
      </c>
      <c r="B316" s="2">
        <v>8.3333333333333329E-2</v>
      </c>
      <c r="C316">
        <v>136.396277</v>
      </c>
      <c r="D316">
        <v>33.947704000000002</v>
      </c>
      <c r="E316">
        <v>136.396277</v>
      </c>
      <c r="F316">
        <f t="shared" si="25"/>
        <v>-5</v>
      </c>
      <c r="G316">
        <f t="shared" si="26"/>
        <v>95</v>
      </c>
      <c r="H316">
        <f t="shared" si="23"/>
        <v>72.059702154995932</v>
      </c>
      <c r="I316">
        <f t="shared" si="24"/>
        <v>117.94029784500407</v>
      </c>
      <c r="J316">
        <f t="shared" si="27"/>
        <v>72.059702154995932</v>
      </c>
      <c r="K316">
        <f t="shared" si="27"/>
        <v>117.94029784500407</v>
      </c>
    </row>
    <row r="317" spans="1:11" x14ac:dyDescent="0.25">
      <c r="A317" s="1">
        <v>45179</v>
      </c>
      <c r="B317" s="2">
        <v>0.125</v>
      </c>
      <c r="C317">
        <v>127.901884</v>
      </c>
      <c r="D317">
        <v>50.615037999999998</v>
      </c>
      <c r="E317">
        <v>127.901884</v>
      </c>
      <c r="F317">
        <f t="shared" si="25"/>
        <v>-5</v>
      </c>
      <c r="G317">
        <f t="shared" si="26"/>
        <v>95</v>
      </c>
      <c r="H317">
        <f t="shared" si="23"/>
        <v>72.059702154995932</v>
      </c>
      <c r="I317">
        <f t="shared" si="24"/>
        <v>117.94029784500407</v>
      </c>
      <c r="J317">
        <f t="shared" si="27"/>
        <v>72.059702154995932</v>
      </c>
      <c r="K317">
        <f t="shared" si="27"/>
        <v>117.94029784500407</v>
      </c>
    </row>
    <row r="318" spans="1:11" x14ac:dyDescent="0.25">
      <c r="A318" s="1">
        <v>45179</v>
      </c>
      <c r="B318" s="2">
        <v>0.16666666666666666</v>
      </c>
      <c r="C318">
        <v>117.348669</v>
      </c>
      <c r="D318">
        <v>63.230497</v>
      </c>
      <c r="E318">
        <v>117.348669</v>
      </c>
      <c r="F318">
        <f t="shared" si="25"/>
        <v>-5</v>
      </c>
      <c r="G318">
        <f t="shared" si="26"/>
        <v>95</v>
      </c>
      <c r="H318">
        <f t="shared" si="23"/>
        <v>72.059702154995932</v>
      </c>
      <c r="I318">
        <f t="shared" si="24"/>
        <v>117.94029784500407</v>
      </c>
      <c r="J318">
        <f t="shared" si="27"/>
        <v>72.059702154995932</v>
      </c>
      <c r="K318">
        <f t="shared" si="27"/>
        <v>117.94029784500407</v>
      </c>
    </row>
    <row r="319" spans="1:11" x14ac:dyDescent="0.25">
      <c r="A319" s="1">
        <v>45179</v>
      </c>
      <c r="B319" s="2">
        <v>0.20833333333333334</v>
      </c>
      <c r="C319">
        <v>105.662763</v>
      </c>
      <c r="D319">
        <v>73.275497999999999</v>
      </c>
      <c r="E319">
        <v>105.662763</v>
      </c>
      <c r="F319">
        <f t="shared" si="25"/>
        <v>-5</v>
      </c>
      <c r="G319">
        <f t="shared" si="26"/>
        <v>95</v>
      </c>
      <c r="H319">
        <f t="shared" si="23"/>
        <v>72.059702154995932</v>
      </c>
      <c r="I319">
        <f t="shared" si="24"/>
        <v>117.94029784500407</v>
      </c>
      <c r="J319">
        <f t="shared" si="27"/>
        <v>72.059702154995932</v>
      </c>
      <c r="K319">
        <f t="shared" si="27"/>
        <v>117.94029784500407</v>
      </c>
    </row>
    <row r="320" spans="1:11" x14ac:dyDescent="0.25">
      <c r="A320" s="1">
        <v>45179</v>
      </c>
      <c r="B320" s="2">
        <v>0.25</v>
      </c>
      <c r="C320">
        <v>93.379302999999993</v>
      </c>
      <c r="D320">
        <v>81.930835000000002</v>
      </c>
      <c r="E320">
        <v>93.379302999999993</v>
      </c>
      <c r="F320">
        <f t="shared" si="25"/>
        <v>-5</v>
      </c>
      <c r="G320">
        <f t="shared" si="26"/>
        <v>95</v>
      </c>
      <c r="H320">
        <f t="shared" si="23"/>
        <v>72.059702154995932</v>
      </c>
      <c r="I320">
        <f t="shared" si="24"/>
        <v>117.94029784500407</v>
      </c>
      <c r="J320">
        <f t="shared" si="27"/>
        <v>72.059702154995932</v>
      </c>
      <c r="K320">
        <f t="shared" si="27"/>
        <v>117.94029784500407</v>
      </c>
    </row>
    <row r="321" spans="1:11" x14ac:dyDescent="0.25">
      <c r="A321" s="1">
        <v>45179</v>
      </c>
      <c r="B321" s="2">
        <v>0.29166666666666669</v>
      </c>
      <c r="C321">
        <v>80.742823000000001</v>
      </c>
      <c r="D321">
        <v>90.087007999999997</v>
      </c>
      <c r="E321">
        <v>80.742823000000001</v>
      </c>
      <c r="F321">
        <f t="shared" si="25"/>
        <v>9.2571874890857373</v>
      </c>
      <c r="G321">
        <f t="shared" si="26"/>
        <v>80.742812510914263</v>
      </c>
      <c r="H321">
        <f t="shared" si="23"/>
        <v>57.802514665910195</v>
      </c>
      <c r="I321">
        <f t="shared" si="24"/>
        <v>103.68311035591833</v>
      </c>
      <c r="J321">
        <f t="shared" si="27"/>
        <v>64.931108410453064</v>
      </c>
      <c r="K321">
        <f t="shared" si="27"/>
        <v>110.8117041004612</v>
      </c>
    </row>
    <row r="322" spans="1:11" x14ac:dyDescent="0.25">
      <c r="A322" s="1">
        <v>45179</v>
      </c>
      <c r="B322" s="2">
        <v>0.33333333333333331</v>
      </c>
      <c r="C322">
        <v>68.255466999999996</v>
      </c>
      <c r="D322">
        <v>98.550886000000006</v>
      </c>
      <c r="E322">
        <v>68.255466999999996</v>
      </c>
      <c r="F322">
        <f t="shared" si="25"/>
        <v>21.965812475962508</v>
      </c>
      <c r="G322">
        <f t="shared" si="26"/>
        <v>68.034187524037492</v>
      </c>
      <c r="H322">
        <f t="shared" ref="H322:H385" si="28">IF(G322&gt;theta,G322-theta,theta-G322)</f>
        <v>45.093889679033424</v>
      </c>
      <c r="I322">
        <f t="shared" ref="I322:I385" si="29">IF(G322&gt;-theta,G322+theta,-(theta+G322))</f>
        <v>90.97448536904156</v>
      </c>
      <c r="J322">
        <f t="shared" si="27"/>
        <v>51.448202172471809</v>
      </c>
      <c r="K322">
        <f t="shared" si="27"/>
        <v>97.328797862479945</v>
      </c>
    </row>
    <row r="323" spans="1:11" x14ac:dyDescent="0.25">
      <c r="A323" s="1">
        <v>45179</v>
      </c>
      <c r="B323" s="2">
        <v>0.375</v>
      </c>
      <c r="C323">
        <v>56.036751000000002</v>
      </c>
      <c r="D323">
        <v>108.301242</v>
      </c>
      <c r="E323">
        <v>56.036751000000002</v>
      </c>
      <c r="F323">
        <f t="shared" ref="F323:F386" si="30">IF(C323&lt;87,DEGREES(ATAN(COS(RADIANS(C323-90))*SIN(RADIANS(D323))/SIN(RADIANS(C323-90))))+90,-5)</f>
        <v>35.354220492115445</v>
      </c>
      <c r="G323">
        <f t="shared" ref="G323:G386" si="31">90-F323</f>
        <v>54.645779507884555</v>
      </c>
      <c r="H323">
        <f t="shared" si="28"/>
        <v>31.705481662880484</v>
      </c>
      <c r="I323">
        <f t="shared" si="29"/>
        <v>77.586077352888623</v>
      </c>
      <c r="J323">
        <f t="shared" ref="J323:K386" si="32">AVERAGE(H322:H323)</f>
        <v>38.399685670956956</v>
      </c>
      <c r="K323">
        <f t="shared" si="32"/>
        <v>84.280281360965091</v>
      </c>
    </row>
    <row r="324" spans="1:11" x14ac:dyDescent="0.25">
      <c r="A324" s="1">
        <v>45179</v>
      </c>
      <c r="B324" s="2">
        <v>0.41666666666666669</v>
      </c>
      <c r="C324">
        <v>44.595233</v>
      </c>
      <c r="D324">
        <v>120.863724</v>
      </c>
      <c r="E324">
        <v>44.595233</v>
      </c>
      <c r="F324">
        <f t="shared" si="30"/>
        <v>49.757208478841868</v>
      </c>
      <c r="G324">
        <f t="shared" si="31"/>
        <v>40.242791521158132</v>
      </c>
      <c r="H324">
        <f t="shared" si="28"/>
        <v>17.302493676154061</v>
      </c>
      <c r="I324">
        <f t="shared" si="29"/>
        <v>63.183089366162207</v>
      </c>
      <c r="J324">
        <f t="shared" si="32"/>
        <v>24.503987669517272</v>
      </c>
      <c r="K324">
        <f t="shared" si="32"/>
        <v>70.384583359525408</v>
      </c>
    </row>
    <row r="325" spans="1:11" x14ac:dyDescent="0.25">
      <c r="A325" s="1">
        <v>45179</v>
      </c>
      <c r="B325" s="2">
        <v>0.45833333333333331</v>
      </c>
      <c r="C325">
        <v>34.897922000000001</v>
      </c>
      <c r="D325">
        <v>138.807177</v>
      </c>
      <c r="E325">
        <v>34.897922000000001</v>
      </c>
      <c r="F325">
        <f t="shared" si="30"/>
        <v>65.325624820706025</v>
      </c>
      <c r="G325">
        <f t="shared" si="31"/>
        <v>24.674375179293975</v>
      </c>
      <c r="H325">
        <f t="shared" si="28"/>
        <v>1.7340773342899034</v>
      </c>
      <c r="I325">
        <f t="shared" si="29"/>
        <v>47.614673024298042</v>
      </c>
      <c r="J325">
        <f t="shared" si="32"/>
        <v>9.5182855052219821</v>
      </c>
      <c r="K325">
        <f t="shared" si="32"/>
        <v>55.398881195230125</v>
      </c>
    </row>
    <row r="326" spans="1:11" x14ac:dyDescent="0.25">
      <c r="A326" s="1">
        <v>45179</v>
      </c>
      <c r="B326" s="2">
        <v>0.5</v>
      </c>
      <c r="C326">
        <v>28.894182000000001</v>
      </c>
      <c r="D326">
        <v>164.98130800000001</v>
      </c>
      <c r="E326">
        <v>28.894182000000001</v>
      </c>
      <c r="F326">
        <f t="shared" si="30"/>
        <v>81.861011320283424</v>
      </c>
      <c r="G326">
        <f t="shared" si="31"/>
        <v>8.1389886797165758</v>
      </c>
      <c r="H326">
        <f t="shared" si="28"/>
        <v>14.801309165287496</v>
      </c>
      <c r="I326">
        <f t="shared" si="29"/>
        <v>31.079286524720647</v>
      </c>
      <c r="J326">
        <f t="shared" si="32"/>
        <v>8.2676932497886995</v>
      </c>
      <c r="K326">
        <f t="shared" si="32"/>
        <v>39.346979774509343</v>
      </c>
    </row>
    <row r="327" spans="1:11" x14ac:dyDescent="0.25">
      <c r="A327" s="1">
        <v>45179</v>
      </c>
      <c r="B327" s="2">
        <v>0.54166666666666663</v>
      </c>
      <c r="C327">
        <v>29.036439000000001</v>
      </c>
      <c r="D327">
        <v>196.13931400000001</v>
      </c>
      <c r="E327">
        <v>29.036439000000001</v>
      </c>
      <c r="F327">
        <f t="shared" si="30"/>
        <v>98.772379783616401</v>
      </c>
      <c r="G327">
        <f t="shared" si="31"/>
        <v>-8.772379783616401</v>
      </c>
      <c r="H327">
        <f t="shared" si="28"/>
        <v>31.712677628620472</v>
      </c>
      <c r="I327">
        <f t="shared" si="29"/>
        <v>14.16791806138767</v>
      </c>
      <c r="J327">
        <f t="shared" si="32"/>
        <v>23.256993396953984</v>
      </c>
      <c r="K327">
        <f t="shared" si="32"/>
        <v>22.623602293054159</v>
      </c>
    </row>
    <row r="328" spans="1:11" x14ac:dyDescent="0.25">
      <c r="A328" s="1">
        <v>45179</v>
      </c>
      <c r="B328" s="2">
        <v>0.58333333333333337</v>
      </c>
      <c r="C328">
        <v>35.250670999999997</v>
      </c>
      <c r="D328">
        <v>221.95592300000001</v>
      </c>
      <c r="E328">
        <v>35.250670999999997</v>
      </c>
      <c r="F328">
        <f t="shared" si="30"/>
        <v>115.29084334993254</v>
      </c>
      <c r="G328">
        <f t="shared" si="31"/>
        <v>-25.290843349932544</v>
      </c>
      <c r="H328">
        <f t="shared" si="28"/>
        <v>48.231141194936612</v>
      </c>
      <c r="I328">
        <f t="shared" si="29"/>
        <v>2.3505455049284727</v>
      </c>
      <c r="J328">
        <f t="shared" si="32"/>
        <v>39.97190941177854</v>
      </c>
      <c r="K328">
        <f t="shared" si="32"/>
        <v>8.2592317831580715</v>
      </c>
    </row>
    <row r="329" spans="1:11" x14ac:dyDescent="0.25">
      <c r="A329" s="1">
        <v>45179</v>
      </c>
      <c r="B329" s="2">
        <v>0.625</v>
      </c>
      <c r="C329">
        <v>45.056032999999999</v>
      </c>
      <c r="D329">
        <v>239.60308800000001</v>
      </c>
      <c r="E329">
        <v>45.056032999999999</v>
      </c>
      <c r="F329">
        <f t="shared" si="30"/>
        <v>130.83454875154374</v>
      </c>
      <c r="G329">
        <f t="shared" si="31"/>
        <v>-40.834548751543736</v>
      </c>
      <c r="H329">
        <f t="shared" si="28"/>
        <v>63.774846596547803</v>
      </c>
      <c r="I329">
        <f t="shared" si="29"/>
        <v>17.894250906539664</v>
      </c>
      <c r="J329">
        <f t="shared" si="32"/>
        <v>56.002993895742208</v>
      </c>
      <c r="K329">
        <f t="shared" si="32"/>
        <v>10.122398205734068</v>
      </c>
    </row>
    <row r="330" spans="1:11" x14ac:dyDescent="0.25">
      <c r="A330" s="1">
        <v>45179</v>
      </c>
      <c r="B330" s="2">
        <v>0.66666666666666663</v>
      </c>
      <c r="C330">
        <v>56.551634</v>
      </c>
      <c r="D330">
        <v>251.996399</v>
      </c>
      <c r="E330">
        <v>56.551634</v>
      </c>
      <c r="F330">
        <f t="shared" si="30"/>
        <v>145.21615680805795</v>
      </c>
      <c r="G330">
        <f t="shared" si="31"/>
        <v>-55.216156808057946</v>
      </c>
      <c r="H330">
        <f t="shared" si="28"/>
        <v>78.156454653062013</v>
      </c>
      <c r="I330">
        <f t="shared" si="29"/>
        <v>32.275858963053878</v>
      </c>
      <c r="J330">
        <f t="shared" si="32"/>
        <v>70.965650624804908</v>
      </c>
      <c r="K330">
        <f t="shared" si="32"/>
        <v>25.085054934796773</v>
      </c>
    </row>
    <row r="331" spans="1:11" x14ac:dyDescent="0.25">
      <c r="A331" s="1">
        <v>45179</v>
      </c>
      <c r="B331" s="2">
        <v>0.70833333333333337</v>
      </c>
      <c r="C331">
        <v>68.800448000000003</v>
      </c>
      <c r="D331">
        <v>261.65498600000001</v>
      </c>
      <c r="E331">
        <v>68.800448000000003</v>
      </c>
      <c r="F331">
        <f t="shared" si="30"/>
        <v>158.59402194815129</v>
      </c>
      <c r="G331">
        <f t="shared" si="31"/>
        <v>-68.594021948151294</v>
      </c>
      <c r="H331">
        <f t="shared" si="28"/>
        <v>91.534319793155362</v>
      </c>
      <c r="I331">
        <f t="shared" si="29"/>
        <v>45.653724103147226</v>
      </c>
      <c r="J331">
        <f t="shared" si="32"/>
        <v>84.845387223108688</v>
      </c>
      <c r="K331">
        <f t="shared" si="32"/>
        <v>38.964791533100552</v>
      </c>
    </row>
    <row r="332" spans="1:11" x14ac:dyDescent="0.25">
      <c r="A332" s="1">
        <v>45179</v>
      </c>
      <c r="B332" s="2">
        <v>0.75</v>
      </c>
      <c r="C332">
        <v>81.303693999999993</v>
      </c>
      <c r="D332">
        <v>270.07072499999998</v>
      </c>
      <c r="E332">
        <v>81.303693999999993</v>
      </c>
      <c r="F332">
        <f t="shared" si="30"/>
        <v>171.30368747598044</v>
      </c>
      <c r="G332">
        <f t="shared" si="31"/>
        <v>-81.303687475980439</v>
      </c>
      <c r="H332">
        <f t="shared" si="28"/>
        <v>104.24398532098451</v>
      </c>
      <c r="I332">
        <f t="shared" si="29"/>
        <v>58.363389630976371</v>
      </c>
      <c r="J332">
        <f t="shared" si="32"/>
        <v>97.889152557069934</v>
      </c>
      <c r="K332">
        <f t="shared" si="32"/>
        <v>52.008556867061799</v>
      </c>
    </row>
    <row r="333" spans="1:11" x14ac:dyDescent="0.25">
      <c r="A333" s="1">
        <v>45179</v>
      </c>
      <c r="B333" s="2">
        <v>0.79166666666666663</v>
      </c>
      <c r="C333">
        <v>93.960498000000001</v>
      </c>
      <c r="D333">
        <v>278.20772199999999</v>
      </c>
      <c r="E333">
        <v>93.960498000000001</v>
      </c>
      <c r="F333">
        <f t="shared" si="30"/>
        <v>-5</v>
      </c>
      <c r="G333">
        <f t="shared" si="31"/>
        <v>95</v>
      </c>
      <c r="H333">
        <f t="shared" si="28"/>
        <v>72.059702154995932</v>
      </c>
      <c r="I333">
        <f t="shared" si="29"/>
        <v>117.94029784500407</v>
      </c>
      <c r="J333">
        <f t="shared" si="32"/>
        <v>88.15184373799022</v>
      </c>
      <c r="K333">
        <f t="shared" si="32"/>
        <v>88.15184373799022</v>
      </c>
    </row>
    <row r="334" spans="1:11" x14ac:dyDescent="0.25">
      <c r="A334" s="1">
        <v>45179</v>
      </c>
      <c r="B334" s="2">
        <v>0.83333333333333337</v>
      </c>
      <c r="C334">
        <v>106.25534500000001</v>
      </c>
      <c r="D334">
        <v>286.87066600000003</v>
      </c>
      <c r="E334">
        <v>106.25534500000001</v>
      </c>
      <c r="F334">
        <f t="shared" si="30"/>
        <v>-5</v>
      </c>
      <c r="G334">
        <f t="shared" si="31"/>
        <v>95</v>
      </c>
      <c r="H334">
        <f t="shared" si="28"/>
        <v>72.059702154995932</v>
      </c>
      <c r="I334">
        <f t="shared" si="29"/>
        <v>117.94029784500407</v>
      </c>
      <c r="J334">
        <f t="shared" si="32"/>
        <v>72.059702154995932</v>
      </c>
      <c r="K334">
        <f t="shared" si="32"/>
        <v>117.94029784500407</v>
      </c>
    </row>
    <row r="335" spans="1:11" x14ac:dyDescent="0.25">
      <c r="A335" s="1">
        <v>45179</v>
      </c>
      <c r="B335" s="2">
        <v>0.875</v>
      </c>
      <c r="C335">
        <v>117.947503</v>
      </c>
      <c r="D335">
        <v>296.95940100000001</v>
      </c>
      <c r="E335">
        <v>117.947503</v>
      </c>
      <c r="F335">
        <f t="shared" si="30"/>
        <v>-5</v>
      </c>
      <c r="G335">
        <f t="shared" si="31"/>
        <v>95</v>
      </c>
      <c r="H335">
        <f t="shared" si="28"/>
        <v>72.059702154995932</v>
      </c>
      <c r="I335">
        <f t="shared" si="29"/>
        <v>117.94029784500407</v>
      </c>
      <c r="J335">
        <f t="shared" si="32"/>
        <v>72.059702154995932</v>
      </c>
      <c r="K335">
        <f t="shared" si="32"/>
        <v>117.94029784500407</v>
      </c>
    </row>
    <row r="336" spans="1:11" x14ac:dyDescent="0.25">
      <c r="A336" s="1">
        <v>45179</v>
      </c>
      <c r="B336" s="2">
        <v>0.91666666666666663</v>
      </c>
      <c r="C336">
        <v>128.49464599999999</v>
      </c>
      <c r="D336">
        <v>309.67936800000001</v>
      </c>
      <c r="E336">
        <v>128.49464599999999</v>
      </c>
      <c r="F336">
        <f t="shared" si="30"/>
        <v>-5</v>
      </c>
      <c r="G336">
        <f t="shared" si="31"/>
        <v>95</v>
      </c>
      <c r="H336">
        <f t="shared" si="28"/>
        <v>72.059702154995932</v>
      </c>
      <c r="I336">
        <f t="shared" si="29"/>
        <v>117.94029784500407</v>
      </c>
      <c r="J336">
        <f t="shared" si="32"/>
        <v>72.059702154995932</v>
      </c>
      <c r="K336">
        <f t="shared" si="32"/>
        <v>117.94029784500407</v>
      </c>
    </row>
    <row r="337" spans="1:11" x14ac:dyDescent="0.25">
      <c r="A337" s="1">
        <v>45179</v>
      </c>
      <c r="B337" s="2">
        <v>0.95833333333333337</v>
      </c>
      <c r="C337">
        <v>136.95190600000001</v>
      </c>
      <c r="D337">
        <v>326.54904599999998</v>
      </c>
      <c r="E337">
        <v>136.95190600000001</v>
      </c>
      <c r="F337">
        <f t="shared" si="30"/>
        <v>-5</v>
      </c>
      <c r="G337">
        <f t="shared" si="31"/>
        <v>95</v>
      </c>
      <c r="H337">
        <f t="shared" si="28"/>
        <v>72.059702154995932</v>
      </c>
      <c r="I337">
        <f t="shared" si="29"/>
        <v>117.94029784500407</v>
      </c>
      <c r="J337">
        <f t="shared" si="32"/>
        <v>72.059702154995932</v>
      </c>
      <c r="K337">
        <f t="shared" si="32"/>
        <v>117.94029784500407</v>
      </c>
    </row>
    <row r="338" spans="1:11" x14ac:dyDescent="0.25">
      <c r="A338" s="1">
        <v>45180</v>
      </c>
      <c r="B338" s="2">
        <v>0</v>
      </c>
      <c r="C338">
        <v>141.84138400000001</v>
      </c>
      <c r="D338">
        <v>348.37324100000001</v>
      </c>
      <c r="E338">
        <v>141.84138400000001</v>
      </c>
      <c r="F338">
        <f t="shared" si="30"/>
        <v>-5</v>
      </c>
      <c r="G338">
        <f t="shared" si="31"/>
        <v>95</v>
      </c>
      <c r="H338">
        <f t="shared" si="28"/>
        <v>72.059702154995932</v>
      </c>
      <c r="I338">
        <f t="shared" si="29"/>
        <v>117.94029784500407</v>
      </c>
      <c r="J338">
        <f t="shared" si="32"/>
        <v>72.059702154995932</v>
      </c>
      <c r="K338">
        <f t="shared" si="32"/>
        <v>117.94029784500407</v>
      </c>
    </row>
    <row r="339" spans="1:11" x14ac:dyDescent="0.25">
      <c r="A339" s="1">
        <v>45180</v>
      </c>
      <c r="B339" s="2">
        <v>4.1666666666666664E-2</v>
      </c>
      <c r="C339">
        <v>141.742097</v>
      </c>
      <c r="D339">
        <v>12.662912</v>
      </c>
      <c r="E339">
        <v>141.742097</v>
      </c>
      <c r="F339">
        <f t="shared" si="30"/>
        <v>-5</v>
      </c>
      <c r="G339">
        <f t="shared" si="31"/>
        <v>95</v>
      </c>
      <c r="H339">
        <f t="shared" si="28"/>
        <v>72.059702154995932</v>
      </c>
      <c r="I339">
        <f t="shared" si="29"/>
        <v>117.94029784500407</v>
      </c>
      <c r="J339">
        <f t="shared" si="32"/>
        <v>72.059702154995932</v>
      </c>
      <c r="K339">
        <f t="shared" si="32"/>
        <v>117.94029784500407</v>
      </c>
    </row>
    <row r="340" spans="1:11" x14ac:dyDescent="0.25">
      <c r="A340" s="1">
        <v>45180</v>
      </c>
      <c r="B340" s="2">
        <v>8.3333333333333329E-2</v>
      </c>
      <c r="C340">
        <v>136.68943200000001</v>
      </c>
      <c r="D340">
        <v>34.320081999999999</v>
      </c>
      <c r="E340">
        <v>136.68943200000001</v>
      </c>
      <c r="F340">
        <f t="shared" si="30"/>
        <v>-5</v>
      </c>
      <c r="G340">
        <f t="shared" si="31"/>
        <v>95</v>
      </c>
      <c r="H340">
        <f t="shared" si="28"/>
        <v>72.059702154995932</v>
      </c>
      <c r="I340">
        <f t="shared" si="29"/>
        <v>117.94029784500407</v>
      </c>
      <c r="J340">
        <f t="shared" si="32"/>
        <v>72.059702154995932</v>
      </c>
      <c r="K340">
        <f t="shared" si="32"/>
        <v>117.94029784500407</v>
      </c>
    </row>
    <row r="341" spans="1:11" x14ac:dyDescent="0.25">
      <c r="A341" s="1">
        <v>45180</v>
      </c>
      <c r="B341" s="2">
        <v>0.125</v>
      </c>
      <c r="C341">
        <v>128.13239799999999</v>
      </c>
      <c r="D341">
        <v>51.013312999999997</v>
      </c>
      <c r="E341">
        <v>128.13239799999999</v>
      </c>
      <c r="F341">
        <f t="shared" si="30"/>
        <v>-5</v>
      </c>
      <c r="G341">
        <f t="shared" si="31"/>
        <v>95</v>
      </c>
      <c r="H341">
        <f t="shared" si="28"/>
        <v>72.059702154995932</v>
      </c>
      <c r="I341">
        <f t="shared" si="29"/>
        <v>117.94029784500407</v>
      </c>
      <c r="J341">
        <f t="shared" si="32"/>
        <v>72.059702154995932</v>
      </c>
      <c r="K341">
        <f t="shared" si="32"/>
        <v>117.94029784500407</v>
      </c>
    </row>
    <row r="342" spans="1:11" x14ac:dyDescent="0.25">
      <c r="A342" s="1">
        <v>45180</v>
      </c>
      <c r="B342" s="2">
        <v>0.16666666666666666</v>
      </c>
      <c r="C342">
        <v>117.532585</v>
      </c>
      <c r="D342">
        <v>63.617251000000003</v>
      </c>
      <c r="E342">
        <v>117.532585</v>
      </c>
      <c r="F342">
        <f t="shared" si="30"/>
        <v>-5</v>
      </c>
      <c r="G342">
        <f t="shared" si="31"/>
        <v>95</v>
      </c>
      <c r="H342">
        <f t="shared" si="28"/>
        <v>72.059702154995932</v>
      </c>
      <c r="I342">
        <f t="shared" si="29"/>
        <v>117.94029784500407</v>
      </c>
      <c r="J342">
        <f t="shared" si="32"/>
        <v>72.059702154995932</v>
      </c>
      <c r="K342">
        <f t="shared" si="32"/>
        <v>117.94029784500407</v>
      </c>
    </row>
    <row r="343" spans="1:11" x14ac:dyDescent="0.25">
      <c r="A343" s="1">
        <v>45180</v>
      </c>
      <c r="B343" s="2">
        <v>0.20833333333333334</v>
      </c>
      <c r="C343">
        <v>105.816275</v>
      </c>
      <c r="D343">
        <v>73.647383000000005</v>
      </c>
      <c r="E343">
        <v>105.816275</v>
      </c>
      <c r="F343">
        <f t="shared" si="30"/>
        <v>-5</v>
      </c>
      <c r="G343">
        <f t="shared" si="31"/>
        <v>95</v>
      </c>
      <c r="H343">
        <f t="shared" si="28"/>
        <v>72.059702154995932</v>
      </c>
      <c r="I343">
        <f t="shared" si="29"/>
        <v>117.94029784500407</v>
      </c>
      <c r="J343">
        <f t="shared" si="32"/>
        <v>72.059702154995932</v>
      </c>
      <c r="K343">
        <f t="shared" si="32"/>
        <v>117.94029784500407</v>
      </c>
    </row>
    <row r="344" spans="1:11" x14ac:dyDescent="0.25">
      <c r="A344" s="1">
        <v>45180</v>
      </c>
      <c r="B344" s="2">
        <v>0.25</v>
      </c>
      <c r="C344">
        <v>93.515820000000005</v>
      </c>
      <c r="D344">
        <v>82.296327000000005</v>
      </c>
      <c r="E344">
        <v>93.515820000000005</v>
      </c>
      <c r="F344">
        <f t="shared" si="30"/>
        <v>-5</v>
      </c>
      <c r="G344">
        <f t="shared" si="31"/>
        <v>95</v>
      </c>
      <c r="H344">
        <f t="shared" si="28"/>
        <v>72.059702154995932</v>
      </c>
      <c r="I344">
        <f t="shared" si="29"/>
        <v>117.94029784500407</v>
      </c>
      <c r="J344">
        <f t="shared" si="32"/>
        <v>72.059702154995932</v>
      </c>
      <c r="K344">
        <f t="shared" si="32"/>
        <v>117.94029784500407</v>
      </c>
    </row>
    <row r="345" spans="1:11" x14ac:dyDescent="0.25">
      <c r="A345" s="1">
        <v>45180</v>
      </c>
      <c r="B345" s="2">
        <v>0.29166666666666669</v>
      </c>
      <c r="C345">
        <v>80.872833999999997</v>
      </c>
      <c r="D345">
        <v>90.458526000000006</v>
      </c>
      <c r="E345">
        <v>80.872833999999997</v>
      </c>
      <c r="F345">
        <f t="shared" si="30"/>
        <v>9.1274533609018533</v>
      </c>
      <c r="G345">
        <f t="shared" si="31"/>
        <v>80.872546639098147</v>
      </c>
      <c r="H345">
        <f t="shared" si="28"/>
        <v>57.932248794094079</v>
      </c>
      <c r="I345">
        <f t="shared" si="29"/>
        <v>103.81284448410221</v>
      </c>
      <c r="J345">
        <f t="shared" si="32"/>
        <v>64.995975474545006</v>
      </c>
      <c r="K345">
        <f t="shared" si="32"/>
        <v>110.87657116455314</v>
      </c>
    </row>
    <row r="346" spans="1:11" x14ac:dyDescent="0.25">
      <c r="A346" s="1">
        <v>45180</v>
      </c>
      <c r="B346" s="2">
        <v>0.33333333333333331</v>
      </c>
      <c r="C346">
        <v>68.392976000000004</v>
      </c>
      <c r="D346">
        <v>98.943005999999997</v>
      </c>
      <c r="E346">
        <v>68.392976000000004</v>
      </c>
      <c r="F346">
        <f t="shared" si="30"/>
        <v>21.848017005739067</v>
      </c>
      <c r="G346">
        <f t="shared" si="31"/>
        <v>68.151982994260933</v>
      </c>
      <c r="H346">
        <f t="shared" si="28"/>
        <v>45.211685149256866</v>
      </c>
      <c r="I346">
        <f t="shared" si="29"/>
        <v>91.092280839265001</v>
      </c>
      <c r="J346">
        <f t="shared" si="32"/>
        <v>51.571966971675472</v>
      </c>
      <c r="K346">
        <f t="shared" si="32"/>
        <v>97.452562661683601</v>
      </c>
    </row>
    <row r="347" spans="1:11" x14ac:dyDescent="0.25">
      <c r="A347" s="1">
        <v>45180</v>
      </c>
      <c r="B347" s="2">
        <v>0.375</v>
      </c>
      <c r="C347">
        <v>56.195481000000001</v>
      </c>
      <c r="D347">
        <v>108.72980200000001</v>
      </c>
      <c r="E347">
        <v>56.195481000000001</v>
      </c>
      <c r="F347">
        <f t="shared" si="30"/>
        <v>35.260157542981197</v>
      </c>
      <c r="G347">
        <f t="shared" si="31"/>
        <v>54.739842457018803</v>
      </c>
      <c r="H347">
        <f t="shared" si="28"/>
        <v>31.799544612014731</v>
      </c>
      <c r="I347">
        <f t="shared" si="29"/>
        <v>77.680140302022878</v>
      </c>
      <c r="J347">
        <f t="shared" si="32"/>
        <v>38.505614880635797</v>
      </c>
      <c r="K347">
        <f t="shared" si="32"/>
        <v>84.386210570643939</v>
      </c>
    </row>
    <row r="348" spans="1:11" x14ac:dyDescent="0.25">
      <c r="A348" s="1">
        <v>45180</v>
      </c>
      <c r="B348" s="2">
        <v>0.41666666666666669</v>
      </c>
      <c r="C348">
        <v>44.795332000000002</v>
      </c>
      <c r="D348">
        <v>121.33910299999999</v>
      </c>
      <c r="E348">
        <v>44.795332000000002</v>
      </c>
      <c r="F348">
        <f t="shared" si="30"/>
        <v>49.701261438913811</v>
      </c>
      <c r="G348">
        <f t="shared" si="31"/>
        <v>40.298738561086189</v>
      </c>
      <c r="H348">
        <f t="shared" si="28"/>
        <v>17.358440716082118</v>
      </c>
      <c r="I348">
        <f t="shared" si="29"/>
        <v>63.239036406090264</v>
      </c>
      <c r="J348">
        <f t="shared" si="32"/>
        <v>24.578992664048425</v>
      </c>
      <c r="K348">
        <f t="shared" si="32"/>
        <v>70.459588354056564</v>
      </c>
    </row>
    <row r="349" spans="1:11" x14ac:dyDescent="0.25">
      <c r="A349" s="1">
        <v>45180</v>
      </c>
      <c r="B349" s="2">
        <v>0.45833333333333331</v>
      </c>
      <c r="C349">
        <v>35.166432999999998</v>
      </c>
      <c r="D349">
        <v>139.29923400000001</v>
      </c>
      <c r="E349">
        <v>35.166432999999998</v>
      </c>
      <c r="F349">
        <f t="shared" si="30"/>
        <v>65.324054807556379</v>
      </c>
      <c r="G349">
        <f t="shared" si="31"/>
        <v>24.675945192443621</v>
      </c>
      <c r="H349">
        <f t="shared" si="28"/>
        <v>1.7356473474395493</v>
      </c>
      <c r="I349">
        <f t="shared" si="29"/>
        <v>47.616243037447688</v>
      </c>
      <c r="J349">
        <f t="shared" si="32"/>
        <v>9.5470440317608336</v>
      </c>
      <c r="K349">
        <f t="shared" si="32"/>
        <v>55.427639721768976</v>
      </c>
    </row>
    <row r="350" spans="1:11" x14ac:dyDescent="0.25">
      <c r="A350" s="1">
        <v>45180</v>
      </c>
      <c r="B350" s="2">
        <v>0.5</v>
      </c>
      <c r="C350">
        <v>29.246247</v>
      </c>
      <c r="D350">
        <v>165.32555099999999</v>
      </c>
      <c r="E350">
        <v>29.246247</v>
      </c>
      <c r="F350">
        <f t="shared" si="30"/>
        <v>81.926574629982483</v>
      </c>
      <c r="G350">
        <f t="shared" si="31"/>
        <v>8.0734253700175174</v>
      </c>
      <c r="H350">
        <f t="shared" si="28"/>
        <v>14.866872474986554</v>
      </c>
      <c r="I350">
        <f t="shared" si="29"/>
        <v>31.013723215021589</v>
      </c>
      <c r="J350">
        <f t="shared" si="32"/>
        <v>8.3012599112130516</v>
      </c>
      <c r="K350">
        <f t="shared" si="32"/>
        <v>39.314983126234637</v>
      </c>
    </row>
    <row r="351" spans="1:11" x14ac:dyDescent="0.25">
      <c r="A351" s="1">
        <v>45180</v>
      </c>
      <c r="B351" s="2">
        <v>0.54166666666666663</v>
      </c>
      <c r="C351">
        <v>29.426248000000001</v>
      </c>
      <c r="D351">
        <v>196.13115500000001</v>
      </c>
      <c r="E351">
        <v>29.426248000000001</v>
      </c>
      <c r="F351">
        <f t="shared" si="30"/>
        <v>98.90699282188092</v>
      </c>
      <c r="G351">
        <f t="shared" si="31"/>
        <v>-8.9069928218809196</v>
      </c>
      <c r="H351">
        <f t="shared" si="28"/>
        <v>31.847290666884991</v>
      </c>
      <c r="I351">
        <f t="shared" si="29"/>
        <v>14.033305023123152</v>
      </c>
      <c r="J351">
        <f t="shared" si="32"/>
        <v>23.357081570935772</v>
      </c>
      <c r="K351">
        <f t="shared" si="32"/>
        <v>22.52351411907237</v>
      </c>
    </row>
    <row r="352" spans="1:11" x14ac:dyDescent="0.25">
      <c r="A352" s="1">
        <v>45180</v>
      </c>
      <c r="B352" s="2">
        <v>0.58333333333333337</v>
      </c>
      <c r="C352">
        <v>35.614100999999998</v>
      </c>
      <c r="D352">
        <v>221.712468</v>
      </c>
      <c r="E352">
        <v>35.614100999999998</v>
      </c>
      <c r="F352">
        <f t="shared" si="30"/>
        <v>115.48350556167154</v>
      </c>
      <c r="G352">
        <f t="shared" si="31"/>
        <v>-25.483505561671535</v>
      </c>
      <c r="H352">
        <f t="shared" si="28"/>
        <v>48.423803406675603</v>
      </c>
      <c r="I352">
        <f t="shared" si="29"/>
        <v>2.5432077166674638</v>
      </c>
      <c r="J352">
        <f t="shared" si="32"/>
        <v>40.135547036780295</v>
      </c>
      <c r="K352">
        <f t="shared" si="32"/>
        <v>8.2882563698953078</v>
      </c>
    </row>
    <row r="353" spans="1:11" x14ac:dyDescent="0.25">
      <c r="A353" s="1">
        <v>45180</v>
      </c>
      <c r="B353" s="2">
        <v>0.625</v>
      </c>
      <c r="C353">
        <v>45.381006999999997</v>
      </c>
      <c r="D353">
        <v>239.29955799999999</v>
      </c>
      <c r="E353">
        <v>45.381006999999997</v>
      </c>
      <c r="F353">
        <f t="shared" si="30"/>
        <v>131.06761549520013</v>
      </c>
      <c r="G353">
        <f t="shared" si="31"/>
        <v>-41.06761549520013</v>
      </c>
      <c r="H353">
        <f t="shared" si="28"/>
        <v>64.007913340204198</v>
      </c>
      <c r="I353">
        <f t="shared" si="29"/>
        <v>18.127317650196058</v>
      </c>
      <c r="J353">
        <f t="shared" si="32"/>
        <v>56.2158583734399</v>
      </c>
      <c r="K353">
        <f t="shared" si="32"/>
        <v>10.335262683431761</v>
      </c>
    </row>
    <row r="354" spans="1:11" x14ac:dyDescent="0.25">
      <c r="A354" s="1">
        <v>45180</v>
      </c>
      <c r="B354" s="2">
        <v>0.66666666666666663</v>
      </c>
      <c r="C354">
        <v>56.849383000000003</v>
      </c>
      <c r="D354">
        <v>251.695235</v>
      </c>
      <c r="E354">
        <v>56.849383000000003</v>
      </c>
      <c r="F354">
        <f t="shared" si="30"/>
        <v>145.47347741572958</v>
      </c>
      <c r="G354">
        <f t="shared" si="31"/>
        <v>-55.473477415729576</v>
      </c>
      <c r="H354">
        <f t="shared" si="28"/>
        <v>78.413775260733644</v>
      </c>
      <c r="I354">
        <f t="shared" si="29"/>
        <v>32.533179570725508</v>
      </c>
      <c r="J354">
        <f t="shared" si="32"/>
        <v>71.210844300468921</v>
      </c>
      <c r="K354">
        <f t="shared" si="32"/>
        <v>25.330248610460785</v>
      </c>
    </row>
    <row r="355" spans="1:11" x14ac:dyDescent="0.25">
      <c r="A355" s="1">
        <v>45180</v>
      </c>
      <c r="B355" s="2">
        <v>0.70833333333333337</v>
      </c>
      <c r="C355">
        <v>69.083195000000003</v>
      </c>
      <c r="D355">
        <v>261.36757599999999</v>
      </c>
      <c r="E355">
        <v>69.083195000000003</v>
      </c>
      <c r="F355">
        <f t="shared" si="30"/>
        <v>158.86458031511978</v>
      </c>
      <c r="G355">
        <f t="shared" si="31"/>
        <v>-68.864580315119781</v>
      </c>
      <c r="H355">
        <f t="shared" si="28"/>
        <v>91.804878160123849</v>
      </c>
      <c r="I355">
        <f t="shared" si="29"/>
        <v>45.924282470115713</v>
      </c>
      <c r="J355">
        <f t="shared" si="32"/>
        <v>85.109326710428746</v>
      </c>
      <c r="K355">
        <f t="shared" si="32"/>
        <v>39.228731020420611</v>
      </c>
    </row>
    <row r="356" spans="1:11" x14ac:dyDescent="0.25">
      <c r="A356" s="1">
        <v>45180</v>
      </c>
      <c r="B356" s="2">
        <v>0.75</v>
      </c>
      <c r="C356">
        <v>81.579646999999994</v>
      </c>
      <c r="D356">
        <v>269.79466500000001</v>
      </c>
      <c r="E356">
        <v>81.579646999999994</v>
      </c>
      <c r="F356">
        <f t="shared" si="30"/>
        <v>171.57959370188217</v>
      </c>
      <c r="G356">
        <f t="shared" si="31"/>
        <v>-81.579593701882175</v>
      </c>
      <c r="H356">
        <f t="shared" si="28"/>
        <v>104.51989154688624</v>
      </c>
      <c r="I356">
        <f t="shared" si="29"/>
        <v>58.639295856878107</v>
      </c>
      <c r="J356">
        <f t="shared" si="32"/>
        <v>98.162384853505046</v>
      </c>
      <c r="K356">
        <f t="shared" si="32"/>
        <v>52.28178916349691</v>
      </c>
    </row>
    <row r="357" spans="1:11" x14ac:dyDescent="0.25">
      <c r="A357" s="1">
        <v>45180</v>
      </c>
      <c r="B357" s="2">
        <v>0.79166666666666663</v>
      </c>
      <c r="C357">
        <v>94.243509000000003</v>
      </c>
      <c r="D357">
        <v>277.93824699999999</v>
      </c>
      <c r="E357">
        <v>94.243509000000003</v>
      </c>
      <c r="F357">
        <f t="shared" si="30"/>
        <v>-5</v>
      </c>
      <c r="G357">
        <f t="shared" si="31"/>
        <v>95</v>
      </c>
      <c r="H357">
        <f t="shared" si="28"/>
        <v>72.059702154995932</v>
      </c>
      <c r="I357">
        <f t="shared" si="29"/>
        <v>117.94029784500407</v>
      </c>
      <c r="J357">
        <f t="shared" si="32"/>
        <v>88.289796850941087</v>
      </c>
      <c r="K357">
        <f t="shared" si="32"/>
        <v>88.289796850941087</v>
      </c>
    </row>
    <row r="358" spans="1:11" x14ac:dyDescent="0.25">
      <c r="A358" s="1">
        <v>45180</v>
      </c>
      <c r="B358" s="2">
        <v>0.83333333333333337</v>
      </c>
      <c r="C358">
        <v>106.55092500000001</v>
      </c>
      <c r="D358">
        <v>286.60486600000002</v>
      </c>
      <c r="E358">
        <v>106.55092500000001</v>
      </c>
      <c r="F358">
        <f t="shared" si="30"/>
        <v>-5</v>
      </c>
      <c r="G358">
        <f t="shared" si="31"/>
        <v>95</v>
      </c>
      <c r="H358">
        <f t="shared" si="28"/>
        <v>72.059702154995932</v>
      </c>
      <c r="I358">
        <f t="shared" si="29"/>
        <v>117.94029784500407</v>
      </c>
      <c r="J358">
        <f t="shared" si="32"/>
        <v>72.059702154995932</v>
      </c>
      <c r="K358">
        <f t="shared" si="32"/>
        <v>117.94029784500407</v>
      </c>
    </row>
    <row r="359" spans="1:11" x14ac:dyDescent="0.25">
      <c r="A359" s="1">
        <v>45180</v>
      </c>
      <c r="B359" s="2">
        <v>0.875</v>
      </c>
      <c r="C359">
        <v>118.264359</v>
      </c>
      <c r="D359">
        <v>296.70080799999999</v>
      </c>
      <c r="E359">
        <v>118.264359</v>
      </c>
      <c r="F359">
        <f t="shared" si="30"/>
        <v>-5</v>
      </c>
      <c r="G359">
        <f t="shared" si="31"/>
        <v>95</v>
      </c>
      <c r="H359">
        <f t="shared" si="28"/>
        <v>72.059702154995932</v>
      </c>
      <c r="I359">
        <f t="shared" si="29"/>
        <v>117.94029784500407</v>
      </c>
      <c r="J359">
        <f t="shared" si="32"/>
        <v>72.059702154995932</v>
      </c>
      <c r="K359">
        <f t="shared" si="32"/>
        <v>117.94029784500407</v>
      </c>
    </row>
    <row r="360" spans="1:11" x14ac:dyDescent="0.25">
      <c r="A360" s="1">
        <v>45180</v>
      </c>
      <c r="B360" s="2">
        <v>0.91666666666666663</v>
      </c>
      <c r="C360">
        <v>128.84095600000001</v>
      </c>
      <c r="D360">
        <v>309.44833599999998</v>
      </c>
      <c r="E360">
        <v>128.84095600000001</v>
      </c>
      <c r="F360">
        <f t="shared" si="30"/>
        <v>-5</v>
      </c>
      <c r="G360">
        <f t="shared" si="31"/>
        <v>95</v>
      </c>
      <c r="H360">
        <f t="shared" si="28"/>
        <v>72.059702154995932</v>
      </c>
      <c r="I360">
        <f t="shared" si="29"/>
        <v>117.94029784500407</v>
      </c>
      <c r="J360">
        <f t="shared" si="32"/>
        <v>72.059702154995932</v>
      </c>
      <c r="K360">
        <f t="shared" si="32"/>
        <v>117.94029784500407</v>
      </c>
    </row>
    <row r="361" spans="1:11" x14ac:dyDescent="0.25">
      <c r="A361" s="1">
        <v>45180</v>
      </c>
      <c r="B361" s="2">
        <v>0.95833333333333337</v>
      </c>
      <c r="C361">
        <v>137.329565</v>
      </c>
      <c r="D361">
        <v>326.40286700000001</v>
      </c>
      <c r="E361">
        <v>137.329565</v>
      </c>
      <c r="F361">
        <f t="shared" si="30"/>
        <v>-5</v>
      </c>
      <c r="G361">
        <f t="shared" si="31"/>
        <v>95</v>
      </c>
      <c r="H361">
        <f t="shared" si="28"/>
        <v>72.059702154995932</v>
      </c>
      <c r="I361">
        <f t="shared" si="29"/>
        <v>117.94029784500407</v>
      </c>
      <c r="J361">
        <f t="shared" si="32"/>
        <v>72.059702154995932</v>
      </c>
      <c r="K361">
        <f t="shared" si="32"/>
        <v>117.94029784500407</v>
      </c>
    </row>
    <row r="362" spans="1:11" x14ac:dyDescent="0.25">
      <c r="A362" s="1">
        <v>45181</v>
      </c>
      <c r="B362" s="2">
        <v>0</v>
      </c>
      <c r="C362">
        <v>142.231357</v>
      </c>
      <c r="D362">
        <v>348.40875699999998</v>
      </c>
      <c r="E362">
        <v>142.231357</v>
      </c>
      <c r="F362">
        <f t="shared" si="30"/>
        <v>-5</v>
      </c>
      <c r="G362">
        <f t="shared" si="31"/>
        <v>95</v>
      </c>
      <c r="H362">
        <f t="shared" si="28"/>
        <v>72.059702154995932</v>
      </c>
      <c r="I362">
        <f t="shared" si="29"/>
        <v>117.94029784500407</v>
      </c>
      <c r="J362">
        <f t="shared" si="32"/>
        <v>72.059702154995932</v>
      </c>
      <c r="K362">
        <f t="shared" si="32"/>
        <v>117.94029784500407</v>
      </c>
    </row>
    <row r="363" spans="1:11" x14ac:dyDescent="0.25">
      <c r="A363" s="1">
        <v>45181</v>
      </c>
      <c r="B363" s="2">
        <v>4.1666666666666664E-2</v>
      </c>
      <c r="C363">
        <v>142.099783</v>
      </c>
      <c r="D363">
        <v>12.917541999999999</v>
      </c>
      <c r="E363">
        <v>142.099783</v>
      </c>
      <c r="F363">
        <f t="shared" si="30"/>
        <v>-5</v>
      </c>
      <c r="G363">
        <f t="shared" si="31"/>
        <v>95</v>
      </c>
      <c r="H363">
        <f t="shared" si="28"/>
        <v>72.059702154995932</v>
      </c>
      <c r="I363">
        <f t="shared" si="29"/>
        <v>117.94029784500407</v>
      </c>
      <c r="J363">
        <f t="shared" si="32"/>
        <v>72.059702154995932</v>
      </c>
      <c r="K363">
        <f t="shared" si="32"/>
        <v>117.94029784500407</v>
      </c>
    </row>
    <row r="364" spans="1:11" x14ac:dyDescent="0.25">
      <c r="A364" s="1">
        <v>45181</v>
      </c>
      <c r="B364" s="2">
        <v>8.3333333333333329E-2</v>
      </c>
      <c r="C364">
        <v>136.98227299999999</v>
      </c>
      <c r="D364">
        <v>34.698151000000003</v>
      </c>
      <c r="E364">
        <v>136.98227299999999</v>
      </c>
      <c r="F364">
        <f t="shared" si="30"/>
        <v>-5</v>
      </c>
      <c r="G364">
        <f t="shared" si="31"/>
        <v>95</v>
      </c>
      <c r="H364">
        <f t="shared" si="28"/>
        <v>72.059702154995932</v>
      </c>
      <c r="I364">
        <f t="shared" si="29"/>
        <v>117.94029784500407</v>
      </c>
      <c r="J364">
        <f t="shared" si="32"/>
        <v>72.059702154995932</v>
      </c>
      <c r="K364">
        <f t="shared" si="32"/>
        <v>117.94029784500407</v>
      </c>
    </row>
    <row r="365" spans="1:11" x14ac:dyDescent="0.25">
      <c r="A365" s="1">
        <v>45181</v>
      </c>
      <c r="B365" s="2">
        <v>0.125</v>
      </c>
      <c r="C365">
        <v>128.362202</v>
      </c>
      <c r="D365">
        <v>51.415737999999997</v>
      </c>
      <c r="E365">
        <v>128.362202</v>
      </c>
      <c r="F365">
        <f t="shared" si="30"/>
        <v>-5</v>
      </c>
      <c r="G365">
        <f t="shared" si="31"/>
        <v>95</v>
      </c>
      <c r="H365">
        <f t="shared" si="28"/>
        <v>72.059702154995932</v>
      </c>
      <c r="I365">
        <f t="shared" si="29"/>
        <v>117.94029784500407</v>
      </c>
      <c r="J365">
        <f t="shared" si="32"/>
        <v>72.059702154995932</v>
      </c>
      <c r="K365">
        <f t="shared" si="32"/>
        <v>117.94029784500407</v>
      </c>
    </row>
    <row r="366" spans="1:11" x14ac:dyDescent="0.25">
      <c r="A366" s="1">
        <v>45181</v>
      </c>
      <c r="B366" s="2">
        <v>0.16666666666666666</v>
      </c>
      <c r="C366">
        <v>117.715886</v>
      </c>
      <c r="D366">
        <v>64.006825000000006</v>
      </c>
      <c r="E366">
        <v>117.715886</v>
      </c>
      <c r="F366">
        <f t="shared" si="30"/>
        <v>-5</v>
      </c>
      <c r="G366">
        <f t="shared" si="31"/>
        <v>95</v>
      </c>
      <c r="H366">
        <f t="shared" si="28"/>
        <v>72.059702154995932</v>
      </c>
      <c r="I366">
        <f t="shared" si="29"/>
        <v>117.94029784500407</v>
      </c>
      <c r="J366">
        <f t="shared" si="32"/>
        <v>72.059702154995932</v>
      </c>
      <c r="K366">
        <f t="shared" si="32"/>
        <v>117.94029784500407</v>
      </c>
    </row>
    <row r="367" spans="1:11" x14ac:dyDescent="0.25">
      <c r="A367" s="1">
        <v>45181</v>
      </c>
      <c r="B367" s="2">
        <v>0.20833333333333334</v>
      </c>
      <c r="C367">
        <v>105.969497</v>
      </c>
      <c r="D367">
        <v>74.021269000000004</v>
      </c>
      <c r="E367">
        <v>105.969497</v>
      </c>
      <c r="F367">
        <f t="shared" si="30"/>
        <v>-5</v>
      </c>
      <c r="G367">
        <f t="shared" si="31"/>
        <v>95</v>
      </c>
      <c r="H367">
        <f t="shared" si="28"/>
        <v>72.059702154995932</v>
      </c>
      <c r="I367">
        <f t="shared" si="29"/>
        <v>117.94029784500407</v>
      </c>
      <c r="J367">
        <f t="shared" si="32"/>
        <v>72.059702154995932</v>
      </c>
      <c r="K367">
        <f t="shared" si="32"/>
        <v>117.94029784500407</v>
      </c>
    </row>
    <row r="368" spans="1:11" x14ac:dyDescent="0.25">
      <c r="A368" s="1">
        <v>45181</v>
      </c>
      <c r="B368" s="2">
        <v>0.25</v>
      </c>
      <c r="C368">
        <v>93.652474999999995</v>
      </c>
      <c r="D368">
        <v>82.663319999999999</v>
      </c>
      <c r="E368">
        <v>93.652474999999995</v>
      </c>
      <c r="F368">
        <f t="shared" si="30"/>
        <v>-5</v>
      </c>
      <c r="G368">
        <f t="shared" si="31"/>
        <v>95</v>
      </c>
      <c r="H368">
        <f t="shared" si="28"/>
        <v>72.059702154995932</v>
      </c>
      <c r="I368">
        <f t="shared" si="29"/>
        <v>117.94029784500407</v>
      </c>
      <c r="J368">
        <f t="shared" si="32"/>
        <v>72.059702154995932</v>
      </c>
      <c r="K368">
        <f t="shared" si="32"/>
        <v>117.94029784500407</v>
      </c>
    </row>
    <row r="369" spans="1:11" x14ac:dyDescent="0.25">
      <c r="A369" s="1">
        <v>45181</v>
      </c>
      <c r="B369" s="2">
        <v>0.29166666666666669</v>
      </c>
      <c r="C369">
        <v>81.003448000000006</v>
      </c>
      <c r="D369">
        <v>90.831180000000003</v>
      </c>
      <c r="E369">
        <v>81.003448000000006</v>
      </c>
      <c r="F369">
        <f t="shared" si="30"/>
        <v>8.997483249321931</v>
      </c>
      <c r="G369">
        <f t="shared" si="31"/>
        <v>81.002516750678069</v>
      </c>
      <c r="H369">
        <f t="shared" si="28"/>
        <v>58.062218905674001</v>
      </c>
      <c r="I369">
        <f t="shared" si="29"/>
        <v>103.94281459568214</v>
      </c>
      <c r="J369">
        <f t="shared" si="32"/>
        <v>65.060960530334967</v>
      </c>
      <c r="K369">
        <f t="shared" si="32"/>
        <v>110.9415562203431</v>
      </c>
    </row>
    <row r="370" spans="1:11" x14ac:dyDescent="0.25">
      <c r="A370" s="1">
        <v>45181</v>
      </c>
      <c r="B370" s="2">
        <v>0.33333333333333331</v>
      </c>
      <c r="C370">
        <v>68.531688000000003</v>
      </c>
      <c r="D370">
        <v>99.335859999999997</v>
      </c>
      <c r="E370">
        <v>68.531688000000003</v>
      </c>
      <c r="F370">
        <f t="shared" si="30"/>
        <v>21.729793108714688</v>
      </c>
      <c r="G370">
        <f t="shared" si="31"/>
        <v>68.270206891285312</v>
      </c>
      <c r="H370">
        <f t="shared" si="28"/>
        <v>45.329909046281244</v>
      </c>
      <c r="I370">
        <f t="shared" si="29"/>
        <v>91.21050473628938</v>
      </c>
      <c r="J370">
        <f t="shared" si="32"/>
        <v>51.696063975977623</v>
      </c>
      <c r="K370">
        <f t="shared" si="32"/>
        <v>97.576659665985758</v>
      </c>
    </row>
    <row r="371" spans="1:11" x14ac:dyDescent="0.25">
      <c r="A371" s="1">
        <v>45181</v>
      </c>
      <c r="B371" s="2">
        <v>0.375</v>
      </c>
      <c r="C371">
        <v>56.356060999999997</v>
      </c>
      <c r="D371">
        <v>109.158393</v>
      </c>
      <c r="E371">
        <v>56.356060999999997</v>
      </c>
      <c r="F371">
        <f t="shared" si="30"/>
        <v>35.165634067903369</v>
      </c>
      <c r="G371">
        <f t="shared" si="31"/>
        <v>54.834365932096631</v>
      </c>
      <c r="H371">
        <f t="shared" si="28"/>
        <v>31.89406808709256</v>
      </c>
      <c r="I371">
        <f t="shared" si="29"/>
        <v>77.774663777100699</v>
      </c>
      <c r="J371">
        <f t="shared" si="32"/>
        <v>38.611988566686904</v>
      </c>
      <c r="K371">
        <f t="shared" si="32"/>
        <v>84.492584256695039</v>
      </c>
    </row>
    <row r="372" spans="1:11" x14ac:dyDescent="0.25">
      <c r="A372" s="1">
        <v>45181</v>
      </c>
      <c r="B372" s="2">
        <v>0.41666666666666669</v>
      </c>
      <c r="C372">
        <v>44.997926</v>
      </c>
      <c r="D372">
        <v>121.812961</v>
      </c>
      <c r="E372">
        <v>44.997926</v>
      </c>
      <c r="F372">
        <f t="shared" si="30"/>
        <v>49.645046264511407</v>
      </c>
      <c r="G372">
        <f t="shared" si="31"/>
        <v>40.354953735488593</v>
      </c>
      <c r="H372">
        <f t="shared" si="28"/>
        <v>17.414655890484521</v>
      </c>
      <c r="I372">
        <f t="shared" si="29"/>
        <v>63.295251580492661</v>
      </c>
      <c r="J372">
        <f t="shared" si="32"/>
        <v>24.654361988788541</v>
      </c>
      <c r="K372">
        <f t="shared" si="32"/>
        <v>70.534957678796673</v>
      </c>
    </row>
    <row r="373" spans="1:11" x14ac:dyDescent="0.25">
      <c r="A373" s="1">
        <v>45181</v>
      </c>
      <c r="B373" s="2">
        <v>0.45833333333333331</v>
      </c>
      <c r="C373">
        <v>35.437714</v>
      </c>
      <c r="D373">
        <v>139.78672599999999</v>
      </c>
      <c r="E373">
        <v>35.437714</v>
      </c>
      <c r="F373">
        <f t="shared" si="30"/>
        <v>65.322706596269228</v>
      </c>
      <c r="G373">
        <f t="shared" si="31"/>
        <v>24.677293403730772</v>
      </c>
      <c r="H373">
        <f t="shared" si="28"/>
        <v>1.7369955587267008</v>
      </c>
      <c r="I373">
        <f t="shared" si="29"/>
        <v>47.61759124873484</v>
      </c>
      <c r="J373">
        <f t="shared" si="32"/>
        <v>9.5758257246056111</v>
      </c>
      <c r="K373">
        <f t="shared" si="32"/>
        <v>55.45642141461375</v>
      </c>
    </row>
    <row r="374" spans="1:11" x14ac:dyDescent="0.25">
      <c r="A374" s="1">
        <v>45181</v>
      </c>
      <c r="B374" s="2">
        <v>0.5</v>
      </c>
      <c r="C374">
        <v>29.600331000000001</v>
      </c>
      <c r="D374">
        <v>165.663872</v>
      </c>
      <c r="E374">
        <v>29.600331000000001</v>
      </c>
      <c r="F374">
        <f t="shared" si="30"/>
        <v>81.993083468187692</v>
      </c>
      <c r="G374">
        <f t="shared" si="31"/>
        <v>8.0069165318123083</v>
      </c>
      <c r="H374">
        <f t="shared" si="28"/>
        <v>14.933381313191763</v>
      </c>
      <c r="I374">
        <f t="shared" si="29"/>
        <v>30.94721437681638</v>
      </c>
      <c r="J374">
        <f t="shared" si="32"/>
        <v>8.3351884359592319</v>
      </c>
      <c r="K374">
        <f t="shared" si="32"/>
        <v>39.282402812775608</v>
      </c>
    </row>
    <row r="375" spans="1:11" x14ac:dyDescent="0.25">
      <c r="A375" s="1">
        <v>45181</v>
      </c>
      <c r="B375" s="2">
        <v>0.54166666666666663</v>
      </c>
      <c r="C375">
        <v>29.817426999999999</v>
      </c>
      <c r="D375">
        <v>196.123581</v>
      </c>
      <c r="E375">
        <v>29.817426999999999</v>
      </c>
      <c r="F375">
        <f t="shared" si="30"/>
        <v>99.0432452929997</v>
      </c>
      <c r="G375">
        <f t="shared" si="31"/>
        <v>-9.0432452929996998</v>
      </c>
      <c r="H375">
        <f t="shared" si="28"/>
        <v>31.983543138003771</v>
      </c>
      <c r="I375">
        <f t="shared" si="29"/>
        <v>13.897052552004372</v>
      </c>
      <c r="J375">
        <f t="shared" si="32"/>
        <v>23.458462225597767</v>
      </c>
      <c r="K375">
        <f t="shared" si="32"/>
        <v>22.422133464410376</v>
      </c>
    </row>
    <row r="376" spans="1:11" x14ac:dyDescent="0.25">
      <c r="A376" s="1">
        <v>45181</v>
      </c>
      <c r="B376" s="2">
        <v>0.58333333333333337</v>
      </c>
      <c r="C376">
        <v>35.979357999999998</v>
      </c>
      <c r="D376">
        <v>221.47278600000001</v>
      </c>
      <c r="E376">
        <v>35.979357999999998</v>
      </c>
      <c r="F376">
        <f t="shared" si="30"/>
        <v>115.6781866580078</v>
      </c>
      <c r="G376">
        <f t="shared" si="31"/>
        <v>-25.678186658007803</v>
      </c>
      <c r="H376">
        <f t="shared" si="28"/>
        <v>48.618484503011871</v>
      </c>
      <c r="I376">
        <f t="shared" si="29"/>
        <v>2.7378888130037318</v>
      </c>
      <c r="J376">
        <f t="shared" si="32"/>
        <v>40.301013820507819</v>
      </c>
      <c r="K376">
        <f t="shared" si="32"/>
        <v>8.3174706825040516</v>
      </c>
    </row>
    <row r="377" spans="1:11" x14ac:dyDescent="0.25">
      <c r="A377" s="1">
        <v>45181</v>
      </c>
      <c r="B377" s="2">
        <v>0.625</v>
      </c>
      <c r="C377">
        <v>45.708022999999997</v>
      </c>
      <c r="D377">
        <v>238.99860799999999</v>
      </c>
      <c r="E377">
        <v>45.708022999999997</v>
      </c>
      <c r="F377">
        <f t="shared" si="30"/>
        <v>131.30270904565563</v>
      </c>
      <c r="G377">
        <f t="shared" si="31"/>
        <v>-41.302709045655632</v>
      </c>
      <c r="H377">
        <f t="shared" si="28"/>
        <v>64.2430068906597</v>
      </c>
      <c r="I377">
        <f t="shared" si="29"/>
        <v>18.362411200651561</v>
      </c>
      <c r="J377">
        <f t="shared" si="32"/>
        <v>56.430745696835785</v>
      </c>
      <c r="K377">
        <f t="shared" si="32"/>
        <v>10.550150006827646</v>
      </c>
    </row>
    <row r="378" spans="1:11" x14ac:dyDescent="0.25">
      <c r="A378" s="1">
        <v>45181</v>
      </c>
      <c r="B378" s="2">
        <v>0.66666666666666663</v>
      </c>
      <c r="C378">
        <v>57.149012999999997</v>
      </c>
      <c r="D378">
        <v>251.39525699999999</v>
      </c>
      <c r="E378">
        <v>57.149012999999997</v>
      </c>
      <c r="F378">
        <f t="shared" si="30"/>
        <v>145.73258619065481</v>
      </c>
      <c r="G378">
        <f t="shared" si="31"/>
        <v>-55.732586190654814</v>
      </c>
      <c r="H378">
        <f t="shared" si="28"/>
        <v>78.672884035658882</v>
      </c>
      <c r="I378">
        <f t="shared" si="29"/>
        <v>32.792288345650746</v>
      </c>
      <c r="J378">
        <f t="shared" si="32"/>
        <v>71.457945463159291</v>
      </c>
      <c r="K378">
        <f t="shared" si="32"/>
        <v>25.577349773151155</v>
      </c>
    </row>
    <row r="379" spans="1:11" x14ac:dyDescent="0.25">
      <c r="A379" s="1">
        <v>45181</v>
      </c>
      <c r="B379" s="2">
        <v>0.70833333333333337</v>
      </c>
      <c r="C379">
        <v>69.367521999999994</v>
      </c>
      <c r="D379">
        <v>261.08041500000002</v>
      </c>
      <c r="E379">
        <v>69.367521999999994</v>
      </c>
      <c r="F379">
        <f t="shared" si="30"/>
        <v>159.13658479275327</v>
      </c>
      <c r="G379">
        <f t="shared" si="31"/>
        <v>-69.136584792753268</v>
      </c>
      <c r="H379">
        <f t="shared" si="28"/>
        <v>92.076882637757336</v>
      </c>
      <c r="I379">
        <f t="shared" si="29"/>
        <v>46.196286947749201</v>
      </c>
      <c r="J379">
        <f t="shared" si="32"/>
        <v>85.374883336708109</v>
      </c>
      <c r="K379">
        <f t="shared" si="32"/>
        <v>39.494287646699973</v>
      </c>
    </row>
    <row r="380" spans="1:11" x14ac:dyDescent="0.25">
      <c r="A380" s="1">
        <v>45181</v>
      </c>
      <c r="B380" s="2">
        <v>0.75</v>
      </c>
      <c r="C380">
        <v>81.856714999999994</v>
      </c>
      <c r="D380">
        <v>269.51818900000001</v>
      </c>
      <c r="E380">
        <v>81.856714999999994</v>
      </c>
      <c r="F380">
        <f t="shared" si="30"/>
        <v>171.85643092964352</v>
      </c>
      <c r="G380">
        <f t="shared" si="31"/>
        <v>-81.856430929643523</v>
      </c>
      <c r="H380">
        <f t="shared" si="28"/>
        <v>104.79672877464759</v>
      </c>
      <c r="I380">
        <f t="shared" si="29"/>
        <v>58.916133084639455</v>
      </c>
      <c r="J380">
        <f t="shared" si="32"/>
        <v>98.436805706202463</v>
      </c>
      <c r="K380">
        <f t="shared" si="32"/>
        <v>52.556210016194328</v>
      </c>
    </row>
    <row r="381" spans="1:11" x14ac:dyDescent="0.25">
      <c r="A381" s="1">
        <v>45181</v>
      </c>
      <c r="B381" s="2">
        <v>0.79166666666666663</v>
      </c>
      <c r="C381">
        <v>94.527533000000005</v>
      </c>
      <c r="D381">
        <v>277.66778699999998</v>
      </c>
      <c r="E381">
        <v>94.527533000000005</v>
      </c>
      <c r="F381">
        <f t="shared" si="30"/>
        <v>-5</v>
      </c>
      <c r="G381">
        <f t="shared" si="31"/>
        <v>95</v>
      </c>
      <c r="H381">
        <f t="shared" si="28"/>
        <v>72.059702154995932</v>
      </c>
      <c r="I381">
        <f t="shared" si="29"/>
        <v>117.94029784500407</v>
      </c>
      <c r="J381">
        <f t="shared" si="32"/>
        <v>88.428215464821761</v>
      </c>
      <c r="K381">
        <f t="shared" si="32"/>
        <v>88.428215464821761</v>
      </c>
    </row>
    <row r="382" spans="1:11" x14ac:dyDescent="0.25">
      <c r="A382" s="1">
        <v>45181</v>
      </c>
      <c r="B382" s="2">
        <v>0.83333333333333337</v>
      </c>
      <c r="C382">
        <v>106.84730500000001</v>
      </c>
      <c r="D382">
        <v>286.33748700000001</v>
      </c>
      <c r="E382">
        <v>106.84730500000001</v>
      </c>
      <c r="F382">
        <f t="shared" si="30"/>
        <v>-5</v>
      </c>
      <c r="G382">
        <f t="shared" si="31"/>
        <v>95</v>
      </c>
      <c r="H382">
        <f t="shared" si="28"/>
        <v>72.059702154995932</v>
      </c>
      <c r="I382">
        <f t="shared" si="29"/>
        <v>117.94029784500407</v>
      </c>
      <c r="J382">
        <f t="shared" si="32"/>
        <v>72.059702154995932</v>
      </c>
      <c r="K382">
        <f t="shared" si="32"/>
        <v>117.94029784500407</v>
      </c>
    </row>
    <row r="383" spans="1:11" x14ac:dyDescent="0.25">
      <c r="A383" s="1">
        <v>45181</v>
      </c>
      <c r="B383" s="2">
        <v>0.875</v>
      </c>
      <c r="C383">
        <v>118.581914</v>
      </c>
      <c r="D383">
        <v>296.43995799999999</v>
      </c>
      <c r="E383">
        <v>118.581914</v>
      </c>
      <c r="F383">
        <f t="shared" si="30"/>
        <v>-5</v>
      </c>
      <c r="G383">
        <f t="shared" si="31"/>
        <v>95</v>
      </c>
      <c r="H383">
        <f t="shared" si="28"/>
        <v>72.059702154995932</v>
      </c>
      <c r="I383">
        <f t="shared" si="29"/>
        <v>117.94029784500407</v>
      </c>
      <c r="J383">
        <f t="shared" si="32"/>
        <v>72.059702154995932</v>
      </c>
      <c r="K383">
        <f t="shared" si="32"/>
        <v>117.94029784500407</v>
      </c>
    </row>
    <row r="384" spans="1:11" x14ac:dyDescent="0.25">
      <c r="A384" s="1">
        <v>45181</v>
      </c>
      <c r="B384" s="2">
        <v>0.91666666666666663</v>
      </c>
      <c r="C384">
        <v>129.18806900000001</v>
      </c>
      <c r="D384">
        <v>309.21446300000002</v>
      </c>
      <c r="E384">
        <v>129.18806900000001</v>
      </c>
      <c r="F384">
        <f t="shared" si="30"/>
        <v>-5</v>
      </c>
      <c r="G384">
        <f t="shared" si="31"/>
        <v>95</v>
      </c>
      <c r="H384">
        <f t="shared" si="28"/>
        <v>72.059702154995932</v>
      </c>
      <c r="I384">
        <f t="shared" si="29"/>
        <v>117.94029784500407</v>
      </c>
      <c r="J384">
        <f t="shared" si="32"/>
        <v>72.059702154995932</v>
      </c>
      <c r="K384">
        <f t="shared" si="32"/>
        <v>117.94029784500407</v>
      </c>
    </row>
    <row r="385" spans="1:11" x14ac:dyDescent="0.25">
      <c r="A385" s="1">
        <v>45181</v>
      </c>
      <c r="B385" s="2">
        <v>0.95833333333333337</v>
      </c>
      <c r="C385">
        <v>137.70836199999999</v>
      </c>
      <c r="D385">
        <v>326.25434200000001</v>
      </c>
      <c r="E385">
        <v>137.70836199999999</v>
      </c>
      <c r="F385">
        <f t="shared" si="30"/>
        <v>-5</v>
      </c>
      <c r="G385">
        <f t="shared" si="31"/>
        <v>95</v>
      </c>
      <c r="H385">
        <f t="shared" si="28"/>
        <v>72.059702154995932</v>
      </c>
      <c r="I385">
        <f t="shared" si="29"/>
        <v>117.94029784500407</v>
      </c>
      <c r="J385">
        <f t="shared" si="32"/>
        <v>72.059702154995932</v>
      </c>
      <c r="K385">
        <f t="shared" si="32"/>
        <v>117.94029784500407</v>
      </c>
    </row>
    <row r="386" spans="1:11" x14ac:dyDescent="0.25">
      <c r="A386" s="1">
        <v>45182</v>
      </c>
      <c r="B386" s="2">
        <v>0</v>
      </c>
      <c r="C386">
        <v>142.622626</v>
      </c>
      <c r="D386">
        <v>348.44532700000002</v>
      </c>
      <c r="E386">
        <v>142.622626</v>
      </c>
      <c r="F386">
        <f t="shared" si="30"/>
        <v>-5</v>
      </c>
      <c r="G386">
        <f t="shared" si="31"/>
        <v>95</v>
      </c>
      <c r="H386">
        <f t="shared" ref="H386:H449" si="33">IF(G386&gt;theta,G386-theta,theta-G386)</f>
        <v>72.059702154995932</v>
      </c>
      <c r="I386">
        <f t="shared" ref="I386:I449" si="34">IF(G386&gt;-theta,G386+theta,-(theta+G386))</f>
        <v>117.94029784500407</v>
      </c>
      <c r="J386">
        <f t="shared" si="32"/>
        <v>72.059702154995932</v>
      </c>
      <c r="K386">
        <f t="shared" si="32"/>
        <v>117.94029784500407</v>
      </c>
    </row>
    <row r="387" spans="1:11" x14ac:dyDescent="0.25">
      <c r="A387" s="1">
        <v>45182</v>
      </c>
      <c r="B387" s="2">
        <v>4.1666666666666664E-2</v>
      </c>
      <c r="C387">
        <v>142.45803900000001</v>
      </c>
      <c r="D387">
        <v>13.177434</v>
      </c>
      <c r="E387">
        <v>142.45803900000001</v>
      </c>
      <c r="F387">
        <f t="shared" ref="F387:F450" si="35">IF(C387&lt;87,DEGREES(ATAN(COS(RADIANS(C387-90))*SIN(RADIANS(D387))/SIN(RADIANS(C387-90))))+90,-5)</f>
        <v>-5</v>
      </c>
      <c r="G387">
        <f t="shared" ref="G387:G450" si="36">90-F387</f>
        <v>95</v>
      </c>
      <c r="H387">
        <f t="shared" si="33"/>
        <v>72.059702154995932</v>
      </c>
      <c r="I387">
        <f t="shared" si="34"/>
        <v>117.94029784500407</v>
      </c>
      <c r="J387">
        <f t="shared" ref="J387:K450" si="37">AVERAGE(H386:H387)</f>
        <v>72.059702154995932</v>
      </c>
      <c r="K387">
        <f t="shared" si="37"/>
        <v>117.94029784500407</v>
      </c>
    </row>
    <row r="388" spans="1:11" x14ac:dyDescent="0.25">
      <c r="A388" s="1">
        <v>45182</v>
      </c>
      <c r="B388" s="2">
        <v>8.3333333333333329E-2</v>
      </c>
      <c r="C388">
        <v>137.27471299999999</v>
      </c>
      <c r="D388">
        <v>35.081859999999999</v>
      </c>
      <c r="E388">
        <v>137.27471299999999</v>
      </c>
      <c r="F388">
        <f t="shared" si="35"/>
        <v>-5</v>
      </c>
      <c r="G388">
        <f t="shared" si="36"/>
        <v>95</v>
      </c>
      <c r="H388">
        <f t="shared" si="33"/>
        <v>72.059702154995932</v>
      </c>
      <c r="I388">
        <f t="shared" si="34"/>
        <v>117.94029784500407</v>
      </c>
      <c r="J388">
        <f t="shared" si="37"/>
        <v>72.059702154995932</v>
      </c>
      <c r="K388">
        <f t="shared" si="37"/>
        <v>117.94029784500407</v>
      </c>
    </row>
    <row r="389" spans="1:11" x14ac:dyDescent="0.25">
      <c r="A389" s="1">
        <v>45182</v>
      </c>
      <c r="B389" s="2">
        <v>0.125</v>
      </c>
      <c r="C389">
        <v>128.591239</v>
      </c>
      <c r="D389">
        <v>51.822206000000001</v>
      </c>
      <c r="E389">
        <v>128.591239</v>
      </c>
      <c r="F389">
        <f t="shared" si="35"/>
        <v>-5</v>
      </c>
      <c r="G389">
        <f t="shared" si="36"/>
        <v>95</v>
      </c>
      <c r="H389">
        <f t="shared" si="33"/>
        <v>72.059702154995932</v>
      </c>
      <c r="I389">
        <f t="shared" si="34"/>
        <v>117.94029784500407</v>
      </c>
      <c r="J389">
        <f t="shared" si="37"/>
        <v>72.059702154995932</v>
      </c>
      <c r="K389">
        <f t="shared" si="37"/>
        <v>117.94029784500407</v>
      </c>
    </row>
    <row r="390" spans="1:11" x14ac:dyDescent="0.25">
      <c r="A390" s="1">
        <v>45182</v>
      </c>
      <c r="B390" s="2">
        <v>0.16666666666666666</v>
      </c>
      <c r="C390">
        <v>117.898543</v>
      </c>
      <c r="D390">
        <v>64.399101999999999</v>
      </c>
      <c r="E390">
        <v>117.898543</v>
      </c>
      <c r="F390">
        <f t="shared" si="35"/>
        <v>-5</v>
      </c>
      <c r="G390">
        <f t="shared" si="36"/>
        <v>95</v>
      </c>
      <c r="H390">
        <f t="shared" si="33"/>
        <v>72.059702154995932</v>
      </c>
      <c r="I390">
        <f t="shared" si="34"/>
        <v>117.94029784500407</v>
      </c>
      <c r="J390">
        <f t="shared" si="37"/>
        <v>72.059702154995932</v>
      </c>
      <c r="K390">
        <f t="shared" si="37"/>
        <v>117.94029784500407</v>
      </c>
    </row>
    <row r="391" spans="1:11" x14ac:dyDescent="0.25">
      <c r="A391" s="1">
        <v>45182</v>
      </c>
      <c r="B391" s="2">
        <v>0.20833333333333334</v>
      </c>
      <c r="C391">
        <v>106.12242000000001</v>
      </c>
      <c r="D391">
        <v>74.397039000000007</v>
      </c>
      <c r="E391">
        <v>106.12242000000001</v>
      </c>
      <c r="F391">
        <f t="shared" si="35"/>
        <v>-5</v>
      </c>
      <c r="G391">
        <f t="shared" si="36"/>
        <v>95</v>
      </c>
      <c r="H391">
        <f t="shared" si="33"/>
        <v>72.059702154995932</v>
      </c>
      <c r="I391">
        <f t="shared" si="34"/>
        <v>117.94029784500407</v>
      </c>
      <c r="J391">
        <f t="shared" si="37"/>
        <v>72.059702154995932</v>
      </c>
      <c r="K391">
        <f t="shared" si="37"/>
        <v>117.94029784500407</v>
      </c>
    </row>
    <row r="392" spans="1:11" x14ac:dyDescent="0.25">
      <c r="A392" s="1">
        <v>45182</v>
      </c>
      <c r="B392" s="2">
        <v>0.25</v>
      </c>
      <c r="C392">
        <v>93.789272999999994</v>
      </c>
      <c r="D392">
        <v>83.031695999999997</v>
      </c>
      <c r="E392">
        <v>93.789272999999994</v>
      </c>
      <c r="F392">
        <f t="shared" si="35"/>
        <v>-5</v>
      </c>
      <c r="G392">
        <f t="shared" si="36"/>
        <v>95</v>
      </c>
      <c r="H392">
        <f t="shared" si="33"/>
        <v>72.059702154995932</v>
      </c>
      <c r="I392">
        <f t="shared" si="34"/>
        <v>117.94029784500407</v>
      </c>
      <c r="J392">
        <f t="shared" si="37"/>
        <v>72.059702154995932</v>
      </c>
      <c r="K392">
        <f t="shared" si="37"/>
        <v>117.94029784500407</v>
      </c>
    </row>
    <row r="393" spans="1:11" x14ac:dyDescent="0.25">
      <c r="A393" s="1">
        <v>45182</v>
      </c>
      <c r="B393" s="2">
        <v>0.29166666666666669</v>
      </c>
      <c r="C393">
        <v>81.134674000000004</v>
      </c>
      <c r="D393">
        <v>91.204847000000001</v>
      </c>
      <c r="E393">
        <v>81.134674000000004</v>
      </c>
      <c r="F393">
        <f t="shared" si="35"/>
        <v>8.8672553324725527</v>
      </c>
      <c r="G393">
        <f t="shared" si="36"/>
        <v>81.132744667527447</v>
      </c>
      <c r="H393">
        <f t="shared" si="33"/>
        <v>58.19244682252338</v>
      </c>
      <c r="I393">
        <f t="shared" si="34"/>
        <v>104.07304251253152</v>
      </c>
      <c r="J393">
        <f t="shared" si="37"/>
        <v>65.126074488759656</v>
      </c>
      <c r="K393">
        <f t="shared" si="37"/>
        <v>111.00667017876779</v>
      </c>
    </row>
    <row r="394" spans="1:11" x14ac:dyDescent="0.25">
      <c r="A394" s="1">
        <v>45182</v>
      </c>
      <c r="B394" s="2">
        <v>0.33333333333333331</v>
      </c>
      <c r="C394">
        <v>68.671615000000003</v>
      </c>
      <c r="D394">
        <v>99.729313000000005</v>
      </c>
      <c r="E394">
        <v>68.671615000000003</v>
      </c>
      <c r="F394">
        <f t="shared" si="35"/>
        <v>21.611110612964538</v>
      </c>
      <c r="G394">
        <f t="shared" si="36"/>
        <v>68.388889387035462</v>
      </c>
      <c r="H394">
        <f t="shared" si="33"/>
        <v>45.448591542031394</v>
      </c>
      <c r="I394">
        <f t="shared" si="34"/>
        <v>91.32918723203953</v>
      </c>
      <c r="J394">
        <f t="shared" si="37"/>
        <v>51.820519182277387</v>
      </c>
      <c r="K394">
        <f t="shared" si="37"/>
        <v>97.70111487228553</v>
      </c>
    </row>
    <row r="395" spans="1:11" x14ac:dyDescent="0.25">
      <c r="A395" s="1">
        <v>45182</v>
      </c>
      <c r="B395" s="2">
        <v>0.375</v>
      </c>
      <c r="C395">
        <v>56.518495000000001</v>
      </c>
      <c r="D395">
        <v>109.586855</v>
      </c>
      <c r="E395">
        <v>56.518495000000001</v>
      </c>
      <c r="F395">
        <f t="shared" si="35"/>
        <v>35.070611061427385</v>
      </c>
      <c r="G395">
        <f t="shared" si="36"/>
        <v>54.929388938572615</v>
      </c>
      <c r="H395">
        <f t="shared" si="33"/>
        <v>31.989091093568543</v>
      </c>
      <c r="I395">
        <f t="shared" si="34"/>
        <v>77.869686783576682</v>
      </c>
      <c r="J395">
        <f t="shared" si="37"/>
        <v>38.718841317799971</v>
      </c>
      <c r="K395">
        <f t="shared" si="37"/>
        <v>84.599437007808106</v>
      </c>
    </row>
    <row r="396" spans="1:11" x14ac:dyDescent="0.25">
      <c r="A396" s="1">
        <v>45182</v>
      </c>
      <c r="B396" s="2">
        <v>0.41666666666666669</v>
      </c>
      <c r="C396">
        <v>45.202995999999999</v>
      </c>
      <c r="D396">
        <v>122.28510799999999</v>
      </c>
      <c r="E396">
        <v>45.202995999999999</v>
      </c>
      <c r="F396">
        <f t="shared" si="35"/>
        <v>49.588514042317478</v>
      </c>
      <c r="G396">
        <f t="shared" si="36"/>
        <v>40.411485957682522</v>
      </c>
      <c r="H396">
        <f t="shared" si="33"/>
        <v>17.471188112678451</v>
      </c>
      <c r="I396">
        <f t="shared" si="34"/>
        <v>63.351783802686597</v>
      </c>
      <c r="J396">
        <f t="shared" si="37"/>
        <v>24.730139603123497</v>
      </c>
      <c r="K396">
        <f t="shared" si="37"/>
        <v>70.61073529313164</v>
      </c>
    </row>
    <row r="397" spans="1:11" x14ac:dyDescent="0.25">
      <c r="A397" s="1">
        <v>45182</v>
      </c>
      <c r="B397" s="2">
        <v>0.45833333333333331</v>
      </c>
      <c r="C397">
        <v>35.711703999999997</v>
      </c>
      <c r="D397">
        <v>140.26948999999999</v>
      </c>
      <c r="E397">
        <v>35.711703999999997</v>
      </c>
      <c r="F397">
        <f t="shared" si="35"/>
        <v>65.321522081927668</v>
      </c>
      <c r="G397">
        <f t="shared" si="36"/>
        <v>24.678477918072332</v>
      </c>
      <c r="H397">
        <f t="shared" si="33"/>
        <v>1.7381800730682606</v>
      </c>
      <c r="I397">
        <f t="shared" si="34"/>
        <v>47.6187757630764</v>
      </c>
      <c r="J397">
        <f t="shared" si="37"/>
        <v>9.6046840928733559</v>
      </c>
      <c r="K397">
        <f t="shared" si="37"/>
        <v>55.485279782881499</v>
      </c>
    </row>
    <row r="398" spans="1:11" x14ac:dyDescent="0.25">
      <c r="A398" s="1">
        <v>45182</v>
      </c>
      <c r="B398" s="2">
        <v>0.5</v>
      </c>
      <c r="C398">
        <v>29.956336</v>
      </c>
      <c r="D398">
        <v>165.99624299999999</v>
      </c>
      <c r="E398">
        <v>29.956336</v>
      </c>
      <c r="F398">
        <f t="shared" si="35"/>
        <v>82.060476620613045</v>
      </c>
      <c r="G398">
        <f t="shared" si="36"/>
        <v>7.9395233793869551</v>
      </c>
      <c r="H398">
        <f t="shared" si="33"/>
        <v>15.000774465617116</v>
      </c>
      <c r="I398">
        <f t="shared" si="34"/>
        <v>30.879821224391026</v>
      </c>
      <c r="J398">
        <f t="shared" si="37"/>
        <v>8.3694772693426884</v>
      </c>
      <c r="K398">
        <f t="shared" si="37"/>
        <v>39.249298493733711</v>
      </c>
    </row>
    <row r="399" spans="1:11" x14ac:dyDescent="0.25">
      <c r="A399" s="1">
        <v>45182</v>
      </c>
      <c r="B399" s="2">
        <v>0.54166666666666663</v>
      </c>
      <c r="C399">
        <v>30.209866000000002</v>
      </c>
      <c r="D399">
        <v>196.116467</v>
      </c>
      <c r="E399">
        <v>30.209866000000002</v>
      </c>
      <c r="F399">
        <f t="shared" si="35"/>
        <v>99.18107374281692</v>
      </c>
      <c r="G399">
        <f t="shared" si="36"/>
        <v>-9.1810737428169205</v>
      </c>
      <c r="H399">
        <f t="shared" si="33"/>
        <v>32.121371587820988</v>
      </c>
      <c r="I399">
        <f t="shared" si="34"/>
        <v>13.759224102187151</v>
      </c>
      <c r="J399">
        <f t="shared" si="37"/>
        <v>23.56107302671905</v>
      </c>
      <c r="K399">
        <f t="shared" si="37"/>
        <v>22.319522663289089</v>
      </c>
    </row>
    <row r="400" spans="1:11" x14ac:dyDescent="0.25">
      <c r="A400" s="1">
        <v>45182</v>
      </c>
      <c r="B400" s="2">
        <v>0.58333333333333337</v>
      </c>
      <c r="C400">
        <v>36.346308000000001</v>
      </c>
      <c r="D400">
        <v>221.23676900000001</v>
      </c>
      <c r="E400">
        <v>36.346308000000001</v>
      </c>
      <c r="F400">
        <f t="shared" si="35"/>
        <v>115.87481518528926</v>
      </c>
      <c r="G400">
        <f t="shared" si="36"/>
        <v>-25.874815185289265</v>
      </c>
      <c r="H400">
        <f t="shared" si="33"/>
        <v>48.815113030293332</v>
      </c>
      <c r="I400">
        <f t="shared" si="34"/>
        <v>2.9345173402851934</v>
      </c>
      <c r="J400">
        <f t="shared" si="37"/>
        <v>40.46824230905716</v>
      </c>
      <c r="K400">
        <f t="shared" si="37"/>
        <v>8.3468707212361721</v>
      </c>
    </row>
    <row r="401" spans="1:11" x14ac:dyDescent="0.25">
      <c r="A401" s="1">
        <v>45182</v>
      </c>
      <c r="B401" s="2">
        <v>0.625</v>
      </c>
      <c r="C401">
        <v>46.036946</v>
      </c>
      <c r="D401">
        <v>238.70022299999999</v>
      </c>
      <c r="E401">
        <v>46.036946</v>
      </c>
      <c r="F401">
        <f t="shared" si="35"/>
        <v>131.53974540273884</v>
      </c>
      <c r="G401">
        <f t="shared" si="36"/>
        <v>-41.539745402738845</v>
      </c>
      <c r="H401">
        <f t="shared" si="33"/>
        <v>64.480043247742913</v>
      </c>
      <c r="I401">
        <f t="shared" si="34"/>
        <v>18.599447557734774</v>
      </c>
      <c r="J401">
        <f t="shared" si="37"/>
        <v>56.647578139018123</v>
      </c>
      <c r="K401">
        <f t="shared" si="37"/>
        <v>10.766982449009983</v>
      </c>
    </row>
    <row r="402" spans="1:11" x14ac:dyDescent="0.25">
      <c r="A402" s="1">
        <v>45182</v>
      </c>
      <c r="B402" s="2">
        <v>0.66666666666666663</v>
      </c>
      <c r="C402">
        <v>57.450400000000002</v>
      </c>
      <c r="D402">
        <v>251.09648999999999</v>
      </c>
      <c r="E402">
        <v>57.450400000000002</v>
      </c>
      <c r="F402">
        <f t="shared" si="35"/>
        <v>145.99339408708019</v>
      </c>
      <c r="G402">
        <f t="shared" si="36"/>
        <v>-55.993394087080191</v>
      </c>
      <c r="H402">
        <f t="shared" si="33"/>
        <v>78.933691932084258</v>
      </c>
      <c r="I402">
        <f t="shared" si="34"/>
        <v>33.053096242076123</v>
      </c>
      <c r="J402">
        <f t="shared" si="37"/>
        <v>71.706867589913585</v>
      </c>
      <c r="K402">
        <f t="shared" si="37"/>
        <v>25.82627189990545</v>
      </c>
    </row>
    <row r="403" spans="1:11" x14ac:dyDescent="0.25">
      <c r="A403" s="1">
        <v>45182</v>
      </c>
      <c r="B403" s="2">
        <v>0.70833333333333337</v>
      </c>
      <c r="C403">
        <v>69.653306000000001</v>
      </c>
      <c r="D403">
        <v>260.79353300000002</v>
      </c>
      <c r="E403">
        <v>69.653306000000001</v>
      </c>
      <c r="F403">
        <f t="shared" si="35"/>
        <v>159.40993590831656</v>
      </c>
      <c r="G403">
        <f t="shared" si="36"/>
        <v>-69.409935908316555</v>
      </c>
      <c r="H403">
        <f t="shared" si="33"/>
        <v>92.350233753320623</v>
      </c>
      <c r="I403">
        <f t="shared" si="34"/>
        <v>46.469638063312487</v>
      </c>
      <c r="J403">
        <f t="shared" si="37"/>
        <v>85.641962842702441</v>
      </c>
      <c r="K403">
        <f t="shared" si="37"/>
        <v>39.761367152694305</v>
      </c>
    </row>
    <row r="404" spans="1:11" x14ac:dyDescent="0.25">
      <c r="A404" s="1">
        <v>45182</v>
      </c>
      <c r="B404" s="2">
        <v>0.75</v>
      </c>
      <c r="C404">
        <v>82.134761999999995</v>
      </c>
      <c r="D404">
        <v>269.24132700000001</v>
      </c>
      <c r="E404">
        <v>82.134761999999995</v>
      </c>
      <c r="F404">
        <f t="shared" si="35"/>
        <v>172.13408106267218</v>
      </c>
      <c r="G404">
        <f t="shared" si="36"/>
        <v>-82.13408106267218</v>
      </c>
      <c r="H404">
        <f t="shared" si="33"/>
        <v>105.07437890767625</v>
      </c>
      <c r="I404">
        <f t="shared" si="34"/>
        <v>59.193783217668113</v>
      </c>
      <c r="J404">
        <f t="shared" si="37"/>
        <v>98.712306330498436</v>
      </c>
      <c r="K404">
        <f t="shared" si="37"/>
        <v>52.8317106404903</v>
      </c>
    </row>
    <row r="405" spans="1:11" x14ac:dyDescent="0.25">
      <c r="A405" s="1">
        <v>45182</v>
      </c>
      <c r="B405" s="2">
        <v>0.79166666666666663</v>
      </c>
      <c r="C405">
        <v>94.812445999999994</v>
      </c>
      <c r="D405">
        <v>277.396366</v>
      </c>
      <c r="E405">
        <v>94.812445999999994</v>
      </c>
      <c r="F405">
        <f t="shared" si="35"/>
        <v>-5</v>
      </c>
      <c r="G405">
        <f t="shared" si="36"/>
        <v>95</v>
      </c>
      <c r="H405">
        <f t="shared" si="33"/>
        <v>72.059702154995932</v>
      </c>
      <c r="I405">
        <f t="shared" si="34"/>
        <v>117.94029784500407</v>
      </c>
      <c r="J405">
        <f t="shared" si="37"/>
        <v>88.56704053133609</v>
      </c>
      <c r="K405">
        <f t="shared" si="37"/>
        <v>88.56704053133609</v>
      </c>
    </row>
    <row r="406" spans="1:11" x14ac:dyDescent="0.25">
      <c r="A406" s="1">
        <v>45182</v>
      </c>
      <c r="B406" s="2">
        <v>0.83333333333333337</v>
      </c>
      <c r="C406">
        <v>107.14435400000001</v>
      </c>
      <c r="D406">
        <v>286.06853699999999</v>
      </c>
      <c r="E406">
        <v>107.14435400000001</v>
      </c>
      <c r="F406">
        <f t="shared" si="35"/>
        <v>-5</v>
      </c>
      <c r="G406">
        <f t="shared" si="36"/>
        <v>95</v>
      </c>
      <c r="H406">
        <f t="shared" si="33"/>
        <v>72.059702154995932</v>
      </c>
      <c r="I406">
        <f t="shared" si="34"/>
        <v>117.94029784500407</v>
      </c>
      <c r="J406">
        <f t="shared" si="37"/>
        <v>72.059702154995932</v>
      </c>
      <c r="K406">
        <f t="shared" si="37"/>
        <v>117.94029784500407</v>
      </c>
    </row>
    <row r="407" spans="1:11" x14ac:dyDescent="0.25">
      <c r="A407" s="1">
        <v>45182</v>
      </c>
      <c r="B407" s="2">
        <v>0.875</v>
      </c>
      <c r="C407">
        <v>118.900037</v>
      </c>
      <c r="D407">
        <v>296.17683299999999</v>
      </c>
      <c r="E407">
        <v>118.900037</v>
      </c>
      <c r="F407">
        <f t="shared" si="35"/>
        <v>-5</v>
      </c>
      <c r="G407">
        <f t="shared" si="36"/>
        <v>95</v>
      </c>
      <c r="H407">
        <f t="shared" si="33"/>
        <v>72.059702154995932</v>
      </c>
      <c r="I407">
        <f t="shared" si="34"/>
        <v>117.94029784500407</v>
      </c>
      <c r="J407">
        <f t="shared" si="37"/>
        <v>72.059702154995932</v>
      </c>
      <c r="K407">
        <f t="shared" si="37"/>
        <v>117.94029784500407</v>
      </c>
    </row>
    <row r="408" spans="1:11" x14ac:dyDescent="0.25">
      <c r="A408" s="1">
        <v>45182</v>
      </c>
      <c r="B408" s="2">
        <v>0.91666666666666663</v>
      </c>
      <c r="C408">
        <v>129.53584900000001</v>
      </c>
      <c r="D408">
        <v>308.97768300000001</v>
      </c>
      <c r="E408">
        <v>129.53584900000001</v>
      </c>
      <c r="F408">
        <f t="shared" si="35"/>
        <v>-5</v>
      </c>
      <c r="G408">
        <f t="shared" si="36"/>
        <v>95</v>
      </c>
      <c r="H408">
        <f t="shared" si="33"/>
        <v>72.059702154995932</v>
      </c>
      <c r="I408">
        <f t="shared" si="34"/>
        <v>117.94029784500407</v>
      </c>
      <c r="J408">
        <f t="shared" si="37"/>
        <v>72.059702154995932</v>
      </c>
      <c r="K408">
        <f t="shared" si="37"/>
        <v>117.94029784500407</v>
      </c>
    </row>
    <row r="409" spans="1:11" x14ac:dyDescent="0.25">
      <c r="A409" s="1">
        <v>45182</v>
      </c>
      <c r="B409" s="2">
        <v>0.95833333333333337</v>
      </c>
      <c r="C409">
        <v>138.08816999999999</v>
      </c>
      <c r="D409">
        <v>326.10336100000001</v>
      </c>
      <c r="E409">
        <v>138.08816999999999</v>
      </c>
      <c r="F409">
        <f t="shared" si="35"/>
        <v>-5</v>
      </c>
      <c r="G409">
        <f t="shared" si="36"/>
        <v>95</v>
      </c>
      <c r="H409">
        <f t="shared" si="33"/>
        <v>72.059702154995932</v>
      </c>
      <c r="I409">
        <f t="shared" si="34"/>
        <v>117.94029784500407</v>
      </c>
      <c r="J409">
        <f t="shared" si="37"/>
        <v>72.059702154995932</v>
      </c>
      <c r="K409">
        <f t="shared" si="37"/>
        <v>117.94029784500407</v>
      </c>
    </row>
    <row r="410" spans="1:11" x14ac:dyDescent="0.25">
      <c r="A410" s="1">
        <v>45183</v>
      </c>
      <c r="B410" s="2">
        <v>0</v>
      </c>
      <c r="C410">
        <v>143.015084</v>
      </c>
      <c r="D410">
        <v>348.48288600000001</v>
      </c>
      <c r="E410">
        <v>143.015084</v>
      </c>
      <c r="F410">
        <f t="shared" si="35"/>
        <v>-5</v>
      </c>
      <c r="G410">
        <f t="shared" si="36"/>
        <v>95</v>
      </c>
      <c r="H410">
        <f t="shared" si="33"/>
        <v>72.059702154995932</v>
      </c>
      <c r="I410">
        <f t="shared" si="34"/>
        <v>117.94029784500407</v>
      </c>
      <c r="J410">
        <f t="shared" si="37"/>
        <v>72.059702154995932</v>
      </c>
      <c r="K410">
        <f t="shared" si="37"/>
        <v>117.94029784500407</v>
      </c>
    </row>
    <row r="411" spans="1:11" x14ac:dyDescent="0.25">
      <c r="A411" s="1">
        <v>45183</v>
      </c>
      <c r="B411" s="2">
        <v>4.1666666666666664E-2</v>
      </c>
      <c r="C411">
        <v>142.81676300000001</v>
      </c>
      <c r="D411">
        <v>13.442595000000001</v>
      </c>
      <c r="E411">
        <v>142.81676300000001</v>
      </c>
      <c r="F411">
        <f t="shared" si="35"/>
        <v>-5</v>
      </c>
      <c r="G411">
        <f t="shared" si="36"/>
        <v>95</v>
      </c>
      <c r="H411">
        <f t="shared" si="33"/>
        <v>72.059702154995932</v>
      </c>
      <c r="I411">
        <f t="shared" si="34"/>
        <v>117.94029784500407</v>
      </c>
      <c r="J411">
        <f t="shared" si="37"/>
        <v>72.059702154995932</v>
      </c>
      <c r="K411">
        <f t="shared" si="37"/>
        <v>117.94029784500407</v>
      </c>
    </row>
    <row r="412" spans="1:11" x14ac:dyDescent="0.25">
      <c r="A412" s="1">
        <v>45183</v>
      </c>
      <c r="B412" s="2">
        <v>8.3333333333333329E-2</v>
      </c>
      <c r="C412">
        <v>137.56666300000001</v>
      </c>
      <c r="D412">
        <v>35.471153000000001</v>
      </c>
      <c r="E412">
        <v>137.56666300000001</v>
      </c>
      <c r="F412">
        <f t="shared" si="35"/>
        <v>-5</v>
      </c>
      <c r="G412">
        <f t="shared" si="36"/>
        <v>95</v>
      </c>
      <c r="H412">
        <f t="shared" si="33"/>
        <v>72.059702154995932</v>
      </c>
      <c r="I412">
        <f t="shared" si="34"/>
        <v>117.94029784500407</v>
      </c>
      <c r="J412">
        <f t="shared" si="37"/>
        <v>72.059702154995932</v>
      </c>
      <c r="K412">
        <f t="shared" si="37"/>
        <v>117.94029784500407</v>
      </c>
    </row>
    <row r="413" spans="1:11" x14ac:dyDescent="0.25">
      <c r="A413" s="1">
        <v>45183</v>
      </c>
      <c r="B413" s="2">
        <v>0.125</v>
      </c>
      <c r="C413">
        <v>128.81945400000001</v>
      </c>
      <c r="D413">
        <v>52.232610000000001</v>
      </c>
      <c r="E413">
        <v>128.81945400000001</v>
      </c>
      <c r="F413">
        <f t="shared" si="35"/>
        <v>-5</v>
      </c>
      <c r="G413">
        <f t="shared" si="36"/>
        <v>95</v>
      </c>
      <c r="H413">
        <f t="shared" si="33"/>
        <v>72.059702154995932</v>
      </c>
      <c r="I413">
        <f t="shared" si="34"/>
        <v>117.94029784500407</v>
      </c>
      <c r="J413">
        <f t="shared" si="37"/>
        <v>72.059702154995932</v>
      </c>
      <c r="K413">
        <f t="shared" si="37"/>
        <v>117.94029784500407</v>
      </c>
    </row>
    <row r="414" spans="1:11" x14ac:dyDescent="0.25">
      <c r="A414" s="1">
        <v>45183</v>
      </c>
      <c r="B414" s="2">
        <v>0.16666666666666666</v>
      </c>
      <c r="C414">
        <v>118.08053</v>
      </c>
      <c r="D414">
        <v>64.793960999999996</v>
      </c>
      <c r="E414">
        <v>118.08053</v>
      </c>
      <c r="F414">
        <f t="shared" si="35"/>
        <v>-5</v>
      </c>
      <c r="G414">
        <f t="shared" si="36"/>
        <v>95</v>
      </c>
      <c r="H414">
        <f t="shared" si="33"/>
        <v>72.059702154995932</v>
      </c>
      <c r="I414">
        <f t="shared" si="34"/>
        <v>117.94029784500407</v>
      </c>
      <c r="J414">
        <f t="shared" si="37"/>
        <v>72.059702154995932</v>
      </c>
      <c r="K414">
        <f t="shared" si="37"/>
        <v>117.94029784500407</v>
      </c>
    </row>
    <row r="415" spans="1:11" x14ac:dyDescent="0.25">
      <c r="A415" s="1">
        <v>45183</v>
      </c>
      <c r="B415" s="2">
        <v>0.20833333333333334</v>
      </c>
      <c r="C415">
        <v>106.275035</v>
      </c>
      <c r="D415">
        <v>74.774574000000001</v>
      </c>
      <c r="E415">
        <v>106.275035</v>
      </c>
      <c r="F415">
        <f t="shared" si="35"/>
        <v>-5</v>
      </c>
      <c r="G415">
        <f t="shared" si="36"/>
        <v>95</v>
      </c>
      <c r="H415">
        <f t="shared" si="33"/>
        <v>72.059702154995932</v>
      </c>
      <c r="I415">
        <f t="shared" si="34"/>
        <v>117.94029784500407</v>
      </c>
      <c r="J415">
        <f t="shared" si="37"/>
        <v>72.059702154995932</v>
      </c>
      <c r="K415">
        <f t="shared" si="37"/>
        <v>117.94029784500407</v>
      </c>
    </row>
    <row r="416" spans="1:11" x14ac:dyDescent="0.25">
      <c r="A416" s="1">
        <v>45183</v>
      </c>
      <c r="B416" s="2">
        <v>0.25</v>
      </c>
      <c r="C416">
        <v>93.926219000000003</v>
      </c>
      <c r="D416">
        <v>83.401338999999993</v>
      </c>
      <c r="E416">
        <v>93.926219000000003</v>
      </c>
      <c r="F416">
        <f t="shared" si="35"/>
        <v>-5</v>
      </c>
      <c r="G416">
        <f t="shared" si="36"/>
        <v>95</v>
      </c>
      <c r="H416">
        <f t="shared" si="33"/>
        <v>72.059702154995932</v>
      </c>
      <c r="I416">
        <f t="shared" si="34"/>
        <v>117.94029784500407</v>
      </c>
      <c r="J416">
        <f t="shared" si="37"/>
        <v>72.059702154995932</v>
      </c>
      <c r="K416">
        <f t="shared" si="37"/>
        <v>117.94029784500407</v>
      </c>
    </row>
    <row r="417" spans="1:11" x14ac:dyDescent="0.25">
      <c r="A417" s="1">
        <v>45183</v>
      </c>
      <c r="B417" s="2">
        <v>0.29166666666666669</v>
      </c>
      <c r="C417">
        <v>81.266520999999997</v>
      </c>
      <c r="D417">
        <v>91.579404999999994</v>
      </c>
      <c r="E417">
        <v>81.266520999999997</v>
      </c>
      <c r="F417">
        <f t="shared" si="35"/>
        <v>8.7367470205433762</v>
      </c>
      <c r="G417">
        <f t="shared" si="36"/>
        <v>81.263252979456624</v>
      </c>
      <c r="H417">
        <f t="shared" si="33"/>
        <v>58.322955134452556</v>
      </c>
      <c r="I417">
        <f t="shared" si="34"/>
        <v>104.20355082446069</v>
      </c>
      <c r="J417">
        <f t="shared" si="37"/>
        <v>65.191328644724251</v>
      </c>
      <c r="K417">
        <f t="shared" si="37"/>
        <v>111.07192433473239</v>
      </c>
    </row>
    <row r="418" spans="1:11" x14ac:dyDescent="0.25">
      <c r="A418" s="1">
        <v>45183</v>
      </c>
      <c r="B418" s="2">
        <v>0.33333333333333331</v>
      </c>
      <c r="C418">
        <v>68.812768000000005</v>
      </c>
      <c r="D418">
        <v>100.123228</v>
      </c>
      <c r="E418">
        <v>68.812768000000005</v>
      </c>
      <c r="F418">
        <f t="shared" si="35"/>
        <v>21.491938664719669</v>
      </c>
      <c r="G418">
        <f t="shared" si="36"/>
        <v>68.508061335280331</v>
      </c>
      <c r="H418">
        <f t="shared" si="33"/>
        <v>45.567763490276263</v>
      </c>
      <c r="I418">
        <f t="shared" si="34"/>
        <v>91.448359180284399</v>
      </c>
      <c r="J418">
        <f t="shared" si="37"/>
        <v>51.94535931236441</v>
      </c>
      <c r="K418">
        <f t="shared" si="37"/>
        <v>97.825955002372552</v>
      </c>
    </row>
    <row r="419" spans="1:11" x14ac:dyDescent="0.25">
      <c r="A419" s="1">
        <v>45183</v>
      </c>
      <c r="B419" s="2">
        <v>0.375</v>
      </c>
      <c r="C419">
        <v>56.682786999999998</v>
      </c>
      <c r="D419">
        <v>110.015027</v>
      </c>
      <c r="E419">
        <v>56.682786999999998</v>
      </c>
      <c r="F419">
        <f t="shared" si="35"/>
        <v>34.975046557724973</v>
      </c>
      <c r="G419">
        <f t="shared" si="36"/>
        <v>55.024953442275027</v>
      </c>
      <c r="H419">
        <f t="shared" si="33"/>
        <v>32.084655597270952</v>
      </c>
      <c r="I419">
        <f t="shared" si="34"/>
        <v>77.965251287279102</v>
      </c>
      <c r="J419">
        <f t="shared" si="37"/>
        <v>38.826209543773608</v>
      </c>
      <c r="K419">
        <f t="shared" si="37"/>
        <v>84.706805233781751</v>
      </c>
    </row>
    <row r="420" spans="1:11" x14ac:dyDescent="0.25">
      <c r="A420" s="1">
        <v>45183</v>
      </c>
      <c r="B420" s="2">
        <v>0.41666666666666669</v>
      </c>
      <c r="C420">
        <v>45.410522999999998</v>
      </c>
      <c r="D420">
        <v>122.755358</v>
      </c>
      <c r="E420">
        <v>45.410522999999998</v>
      </c>
      <c r="F420">
        <f t="shared" si="35"/>
        <v>49.531612334873948</v>
      </c>
      <c r="G420">
        <f t="shared" si="36"/>
        <v>40.468387665126052</v>
      </c>
      <c r="H420">
        <f t="shared" si="33"/>
        <v>17.528089820121981</v>
      </c>
      <c r="I420">
        <f t="shared" si="34"/>
        <v>63.408685510130127</v>
      </c>
      <c r="J420">
        <f t="shared" si="37"/>
        <v>24.806372708696465</v>
      </c>
      <c r="K420">
        <f t="shared" si="37"/>
        <v>70.686968398704607</v>
      </c>
    </row>
    <row r="421" spans="1:11" x14ac:dyDescent="0.25">
      <c r="A421" s="1">
        <v>45183</v>
      </c>
      <c r="B421" s="2">
        <v>0.45833333333333331</v>
      </c>
      <c r="C421">
        <v>35.988337999999999</v>
      </c>
      <c r="D421">
        <v>140.74737200000001</v>
      </c>
      <c r="E421">
        <v>35.988337999999999</v>
      </c>
      <c r="F421">
        <f t="shared" si="35"/>
        <v>65.320443441812301</v>
      </c>
      <c r="G421">
        <f t="shared" si="36"/>
        <v>24.679556558187699</v>
      </c>
      <c r="H421">
        <f t="shared" si="33"/>
        <v>1.7392587131836272</v>
      </c>
      <c r="I421">
        <f t="shared" si="34"/>
        <v>47.619854403191766</v>
      </c>
      <c r="J421">
        <f t="shared" si="37"/>
        <v>9.6336742666528039</v>
      </c>
      <c r="K421">
        <f t="shared" si="37"/>
        <v>55.514269956660947</v>
      </c>
    </row>
    <row r="422" spans="1:11" x14ac:dyDescent="0.25">
      <c r="A422" s="1">
        <v>45183</v>
      </c>
      <c r="B422" s="2">
        <v>0.5</v>
      </c>
      <c r="C422">
        <v>30.314164000000002</v>
      </c>
      <c r="D422">
        <v>166.322644</v>
      </c>
      <c r="E422">
        <v>30.314164000000002</v>
      </c>
      <c r="F422">
        <f t="shared" si="35"/>
        <v>82.128692609507908</v>
      </c>
      <c r="G422">
        <f t="shared" si="36"/>
        <v>7.8713073904920918</v>
      </c>
      <c r="H422">
        <f t="shared" si="33"/>
        <v>15.068990454511979</v>
      </c>
      <c r="I422">
        <f t="shared" si="34"/>
        <v>30.811605235496163</v>
      </c>
      <c r="J422">
        <f t="shared" si="37"/>
        <v>8.4041245838478034</v>
      </c>
      <c r="K422">
        <f t="shared" si="37"/>
        <v>39.215729819343963</v>
      </c>
    </row>
    <row r="423" spans="1:11" x14ac:dyDescent="0.25">
      <c r="A423" s="1">
        <v>45183</v>
      </c>
      <c r="B423" s="2">
        <v>0.54166666666666663</v>
      </c>
      <c r="C423">
        <v>30.603452999999998</v>
      </c>
      <c r="D423">
        <v>196.109692</v>
      </c>
      <c r="E423">
        <v>30.603452999999998</v>
      </c>
      <c r="F423">
        <f t="shared" si="35"/>
        <v>99.320412151814566</v>
      </c>
      <c r="G423">
        <f t="shared" si="36"/>
        <v>-9.3204121518145655</v>
      </c>
      <c r="H423">
        <f t="shared" si="33"/>
        <v>32.260709996818633</v>
      </c>
      <c r="I423">
        <f t="shared" si="34"/>
        <v>13.619885693189506</v>
      </c>
      <c r="J423">
        <f t="shared" si="37"/>
        <v>23.664850225665305</v>
      </c>
      <c r="K423">
        <f t="shared" si="37"/>
        <v>22.215745464342834</v>
      </c>
    </row>
    <row r="424" spans="1:11" x14ac:dyDescent="0.25">
      <c r="A424" s="1">
        <v>45183</v>
      </c>
      <c r="B424" s="2">
        <v>0.58333333333333337</v>
      </c>
      <c r="C424">
        <v>36.714818999999999</v>
      </c>
      <c r="D424">
        <v>221.00431</v>
      </c>
      <c r="E424">
        <v>36.714818999999999</v>
      </c>
      <c r="F424">
        <f t="shared" si="35"/>
        <v>116.07332037798079</v>
      </c>
      <c r="G424">
        <f t="shared" si="36"/>
        <v>-26.073320377980792</v>
      </c>
      <c r="H424">
        <f t="shared" si="33"/>
        <v>49.01361822298486</v>
      </c>
      <c r="I424">
        <f t="shared" si="34"/>
        <v>3.133022532976721</v>
      </c>
      <c r="J424">
        <f t="shared" si="37"/>
        <v>40.637164109901747</v>
      </c>
      <c r="K424">
        <f t="shared" si="37"/>
        <v>8.3764541130831134</v>
      </c>
    </row>
    <row r="425" spans="1:11" x14ac:dyDescent="0.25">
      <c r="A425" s="1">
        <v>45183</v>
      </c>
      <c r="B425" s="2">
        <v>0.625</v>
      </c>
      <c r="C425">
        <v>46.367643999999999</v>
      </c>
      <c r="D425">
        <v>238.40438499999999</v>
      </c>
      <c r="E425">
        <v>46.367643999999999</v>
      </c>
      <c r="F425">
        <f t="shared" si="35"/>
        <v>131.77864277944244</v>
      </c>
      <c r="G425">
        <f t="shared" si="36"/>
        <v>-41.778642779442436</v>
      </c>
      <c r="H425">
        <f t="shared" si="33"/>
        <v>64.718940624446503</v>
      </c>
      <c r="I425">
        <f t="shared" si="34"/>
        <v>18.838344934438364</v>
      </c>
      <c r="J425">
        <f t="shared" si="37"/>
        <v>56.866279423715682</v>
      </c>
      <c r="K425">
        <f t="shared" si="37"/>
        <v>10.985683733707543</v>
      </c>
    </row>
    <row r="426" spans="1:11" x14ac:dyDescent="0.25">
      <c r="A426" s="1">
        <v>45183</v>
      </c>
      <c r="B426" s="2">
        <v>0.66666666666666663</v>
      </c>
      <c r="C426">
        <v>57.753416000000001</v>
      </c>
      <c r="D426">
        <v>250.79895400000001</v>
      </c>
      <c r="E426">
        <v>57.753416000000001</v>
      </c>
      <c r="F426">
        <f t="shared" si="35"/>
        <v>146.25580741243121</v>
      </c>
      <c r="G426">
        <f t="shared" si="36"/>
        <v>-56.25580741243121</v>
      </c>
      <c r="H426">
        <f t="shared" si="33"/>
        <v>79.196105257435278</v>
      </c>
      <c r="I426">
        <f t="shared" si="34"/>
        <v>33.315509567427142</v>
      </c>
      <c r="J426">
        <f t="shared" si="37"/>
        <v>71.957522940940891</v>
      </c>
      <c r="K426">
        <f t="shared" si="37"/>
        <v>26.076927250932755</v>
      </c>
    </row>
    <row r="427" spans="1:11" x14ac:dyDescent="0.25">
      <c r="A427" s="1">
        <v>45183</v>
      </c>
      <c r="B427" s="2">
        <v>0.70833333333333337</v>
      </c>
      <c r="C427">
        <v>69.940425000000005</v>
      </c>
      <c r="D427">
        <v>260.50695899999999</v>
      </c>
      <c r="E427">
        <v>69.940425000000005</v>
      </c>
      <c r="F427">
        <f t="shared" si="35"/>
        <v>159.6845353748916</v>
      </c>
      <c r="G427">
        <f t="shared" si="36"/>
        <v>-69.684535374891595</v>
      </c>
      <c r="H427">
        <f t="shared" si="33"/>
        <v>92.624833219895663</v>
      </c>
      <c r="I427">
        <f t="shared" si="34"/>
        <v>46.744237529887528</v>
      </c>
      <c r="J427">
        <f t="shared" si="37"/>
        <v>85.91046923866547</v>
      </c>
      <c r="K427">
        <f t="shared" si="37"/>
        <v>40.029873548657335</v>
      </c>
    </row>
    <row r="428" spans="1:11" x14ac:dyDescent="0.25">
      <c r="A428" s="1">
        <v>45183</v>
      </c>
      <c r="B428" s="2">
        <v>0.75</v>
      </c>
      <c r="C428">
        <v>82.413647999999995</v>
      </c>
      <c r="D428">
        <v>268.96410600000002</v>
      </c>
      <c r="E428">
        <v>82.413647999999995</v>
      </c>
      <c r="F428">
        <f t="shared" si="35"/>
        <v>172.41242237261861</v>
      </c>
      <c r="G428">
        <f t="shared" si="36"/>
        <v>-82.412422372618607</v>
      </c>
      <c r="H428">
        <f t="shared" si="33"/>
        <v>105.35272021762268</v>
      </c>
      <c r="I428">
        <f t="shared" si="34"/>
        <v>59.47212452761454</v>
      </c>
      <c r="J428">
        <f t="shared" si="37"/>
        <v>98.988776718759169</v>
      </c>
      <c r="K428">
        <f t="shared" si="37"/>
        <v>53.108181028751034</v>
      </c>
    </row>
    <row r="429" spans="1:11" x14ac:dyDescent="0.25">
      <c r="A429" s="1">
        <v>45183</v>
      </c>
      <c r="B429" s="2">
        <v>0.79166666666666663</v>
      </c>
      <c r="C429">
        <v>95.098122000000004</v>
      </c>
      <c r="D429">
        <v>277.12400300000002</v>
      </c>
      <c r="E429">
        <v>95.098122000000004</v>
      </c>
      <c r="F429">
        <f t="shared" si="35"/>
        <v>-5</v>
      </c>
      <c r="G429">
        <f t="shared" si="36"/>
        <v>95</v>
      </c>
      <c r="H429">
        <f t="shared" si="33"/>
        <v>72.059702154995932</v>
      </c>
      <c r="I429">
        <f t="shared" si="34"/>
        <v>117.94029784500407</v>
      </c>
      <c r="J429">
        <f t="shared" si="37"/>
        <v>88.706211186309304</v>
      </c>
      <c r="K429">
        <f t="shared" si="37"/>
        <v>88.706211186309304</v>
      </c>
    </row>
    <row r="430" spans="1:11" x14ac:dyDescent="0.25">
      <c r="A430" s="1">
        <v>45183</v>
      </c>
      <c r="B430" s="2">
        <v>0.83333333333333337</v>
      </c>
      <c r="C430">
        <v>107.44194400000001</v>
      </c>
      <c r="D430">
        <v>285.798023</v>
      </c>
      <c r="E430">
        <v>107.44194400000001</v>
      </c>
      <c r="F430">
        <f t="shared" si="35"/>
        <v>-5</v>
      </c>
      <c r="G430">
        <f t="shared" si="36"/>
        <v>95</v>
      </c>
      <c r="H430">
        <f t="shared" si="33"/>
        <v>72.059702154995932</v>
      </c>
      <c r="I430">
        <f t="shared" si="34"/>
        <v>117.94029784500407</v>
      </c>
      <c r="J430">
        <f t="shared" si="37"/>
        <v>72.059702154995932</v>
      </c>
      <c r="K430">
        <f t="shared" si="37"/>
        <v>117.94029784500407</v>
      </c>
    </row>
    <row r="431" spans="1:11" x14ac:dyDescent="0.25">
      <c r="A431" s="1">
        <v>45183</v>
      </c>
      <c r="B431" s="2">
        <v>0.875</v>
      </c>
      <c r="C431">
        <v>119.21859000000001</v>
      </c>
      <c r="D431">
        <v>295.91141499999998</v>
      </c>
      <c r="E431">
        <v>119.21859000000001</v>
      </c>
      <c r="F431">
        <f t="shared" si="35"/>
        <v>-5</v>
      </c>
      <c r="G431">
        <f t="shared" si="36"/>
        <v>95</v>
      </c>
      <c r="H431">
        <f t="shared" si="33"/>
        <v>72.059702154995932</v>
      </c>
      <c r="I431">
        <f t="shared" si="34"/>
        <v>117.94029784500407</v>
      </c>
      <c r="J431">
        <f t="shared" si="37"/>
        <v>72.059702154995932</v>
      </c>
      <c r="K431">
        <f t="shared" si="37"/>
        <v>117.94029784500407</v>
      </c>
    </row>
    <row r="432" spans="1:11" x14ac:dyDescent="0.25">
      <c r="A432" s="1">
        <v>45183</v>
      </c>
      <c r="B432" s="2">
        <v>0.91666666666666663</v>
      </c>
      <c r="C432">
        <v>129.88415900000001</v>
      </c>
      <c r="D432">
        <v>308.737934</v>
      </c>
      <c r="E432">
        <v>129.88415900000001</v>
      </c>
      <c r="F432">
        <f t="shared" si="35"/>
        <v>-5</v>
      </c>
      <c r="G432">
        <f t="shared" si="36"/>
        <v>95</v>
      </c>
      <c r="H432">
        <f t="shared" si="33"/>
        <v>72.059702154995932</v>
      </c>
      <c r="I432">
        <f t="shared" si="34"/>
        <v>117.94029784500407</v>
      </c>
      <c r="J432">
        <f t="shared" si="37"/>
        <v>72.059702154995932</v>
      </c>
      <c r="K432">
        <f t="shared" si="37"/>
        <v>117.94029784500407</v>
      </c>
    </row>
    <row r="433" spans="1:11" x14ac:dyDescent="0.25">
      <c r="A433" s="1">
        <v>45183</v>
      </c>
      <c r="B433" s="2">
        <v>0.95833333333333337</v>
      </c>
      <c r="C433">
        <v>138.468863</v>
      </c>
      <c r="D433">
        <v>325.94981300000001</v>
      </c>
      <c r="E433">
        <v>138.468863</v>
      </c>
      <c r="F433">
        <f t="shared" si="35"/>
        <v>-5</v>
      </c>
      <c r="G433">
        <f t="shared" si="36"/>
        <v>95</v>
      </c>
      <c r="H433">
        <f t="shared" si="33"/>
        <v>72.059702154995932</v>
      </c>
      <c r="I433">
        <f t="shared" si="34"/>
        <v>117.94029784500407</v>
      </c>
      <c r="J433">
        <f t="shared" si="37"/>
        <v>72.059702154995932</v>
      </c>
      <c r="K433">
        <f t="shared" si="37"/>
        <v>117.94029784500407</v>
      </c>
    </row>
    <row r="434" spans="1:11" x14ac:dyDescent="0.25">
      <c r="A434" s="1">
        <v>45184</v>
      </c>
      <c r="B434" s="2">
        <v>0</v>
      </c>
      <c r="C434">
        <v>143.40862100000001</v>
      </c>
      <c r="D434">
        <v>348.521365</v>
      </c>
      <c r="E434">
        <v>143.40862100000001</v>
      </c>
      <c r="F434">
        <f t="shared" si="35"/>
        <v>-5</v>
      </c>
      <c r="G434">
        <f t="shared" si="36"/>
        <v>95</v>
      </c>
      <c r="H434">
        <f t="shared" si="33"/>
        <v>72.059702154995932</v>
      </c>
      <c r="I434">
        <f t="shared" si="34"/>
        <v>117.94029784500407</v>
      </c>
      <c r="J434">
        <f t="shared" si="37"/>
        <v>72.059702154995932</v>
      </c>
      <c r="K434">
        <f t="shared" si="37"/>
        <v>117.94029784500407</v>
      </c>
    </row>
    <row r="435" spans="1:11" x14ac:dyDescent="0.25">
      <c r="A435" s="1">
        <v>45184</v>
      </c>
      <c r="B435" s="2">
        <v>4.1666666666666664E-2</v>
      </c>
      <c r="C435">
        <v>143.17585099999999</v>
      </c>
      <c r="D435">
        <v>13.71303</v>
      </c>
      <c r="E435">
        <v>143.17585099999999</v>
      </c>
      <c r="F435">
        <f t="shared" si="35"/>
        <v>-5</v>
      </c>
      <c r="G435">
        <f t="shared" si="36"/>
        <v>95</v>
      </c>
      <c r="H435">
        <f t="shared" si="33"/>
        <v>72.059702154995932</v>
      </c>
      <c r="I435">
        <f t="shared" si="34"/>
        <v>117.94029784500407</v>
      </c>
      <c r="J435">
        <f t="shared" si="37"/>
        <v>72.059702154995932</v>
      </c>
      <c r="K435">
        <f t="shared" si="37"/>
        <v>117.94029784500407</v>
      </c>
    </row>
    <row r="436" spans="1:11" x14ac:dyDescent="0.25">
      <c r="A436" s="1">
        <v>45184</v>
      </c>
      <c r="B436" s="2">
        <v>8.3333333333333329E-2</v>
      </c>
      <c r="C436">
        <v>137.85803799999999</v>
      </c>
      <c r="D436">
        <v>35.865972999999997</v>
      </c>
      <c r="E436">
        <v>137.85803799999999</v>
      </c>
      <c r="F436">
        <f t="shared" si="35"/>
        <v>-5</v>
      </c>
      <c r="G436">
        <f t="shared" si="36"/>
        <v>95</v>
      </c>
      <c r="H436">
        <f t="shared" si="33"/>
        <v>72.059702154995932</v>
      </c>
      <c r="I436">
        <f t="shared" si="34"/>
        <v>117.94029784500407</v>
      </c>
      <c r="J436">
        <f t="shared" si="37"/>
        <v>72.059702154995932</v>
      </c>
      <c r="K436">
        <f t="shared" si="37"/>
        <v>117.94029784500407</v>
      </c>
    </row>
    <row r="437" spans="1:11" x14ac:dyDescent="0.25">
      <c r="A437" s="1">
        <v>45184</v>
      </c>
      <c r="B437" s="2">
        <v>0.125</v>
      </c>
      <c r="C437">
        <v>129.04679300000001</v>
      </c>
      <c r="D437">
        <v>52.646836</v>
      </c>
      <c r="E437">
        <v>129.04679300000001</v>
      </c>
      <c r="F437">
        <f t="shared" si="35"/>
        <v>-5</v>
      </c>
      <c r="G437">
        <f t="shared" si="36"/>
        <v>95</v>
      </c>
      <c r="H437">
        <f t="shared" si="33"/>
        <v>72.059702154995932</v>
      </c>
      <c r="I437">
        <f t="shared" si="34"/>
        <v>117.94029784500407</v>
      </c>
      <c r="J437">
        <f t="shared" si="37"/>
        <v>72.059702154995932</v>
      </c>
      <c r="K437">
        <f t="shared" si="37"/>
        <v>117.94029784500407</v>
      </c>
    </row>
    <row r="438" spans="1:11" x14ac:dyDescent="0.25">
      <c r="A438" s="1">
        <v>45184</v>
      </c>
      <c r="B438" s="2">
        <v>0.16666666666666666</v>
      </c>
      <c r="C438">
        <v>118.26182</v>
      </c>
      <c r="D438">
        <v>65.191278999999994</v>
      </c>
      <c r="E438">
        <v>118.26182</v>
      </c>
      <c r="F438">
        <f t="shared" si="35"/>
        <v>-5</v>
      </c>
      <c r="G438">
        <f t="shared" si="36"/>
        <v>95</v>
      </c>
      <c r="H438">
        <f t="shared" si="33"/>
        <v>72.059702154995932</v>
      </c>
      <c r="I438">
        <f t="shared" si="34"/>
        <v>117.94029784500407</v>
      </c>
      <c r="J438">
        <f t="shared" si="37"/>
        <v>72.059702154995932</v>
      </c>
      <c r="K438">
        <f t="shared" si="37"/>
        <v>117.94029784500407</v>
      </c>
    </row>
    <row r="439" spans="1:11" x14ac:dyDescent="0.25">
      <c r="A439" s="1">
        <v>45184</v>
      </c>
      <c r="B439" s="2">
        <v>0.20833333333333334</v>
      </c>
      <c r="C439">
        <v>106.42733699999999</v>
      </c>
      <c r="D439">
        <v>75.153755000000004</v>
      </c>
      <c r="E439">
        <v>106.42733699999999</v>
      </c>
      <c r="F439">
        <f t="shared" si="35"/>
        <v>-5</v>
      </c>
      <c r="G439">
        <f t="shared" si="36"/>
        <v>95</v>
      </c>
      <c r="H439">
        <f t="shared" si="33"/>
        <v>72.059702154995932</v>
      </c>
      <c r="I439">
        <f t="shared" si="34"/>
        <v>117.94029784500407</v>
      </c>
      <c r="J439">
        <f t="shared" si="37"/>
        <v>72.059702154995932</v>
      </c>
      <c r="K439">
        <f t="shared" si="37"/>
        <v>117.94029784500407</v>
      </c>
    </row>
    <row r="440" spans="1:11" x14ac:dyDescent="0.25">
      <c r="A440" s="1">
        <v>45184</v>
      </c>
      <c r="B440" s="2">
        <v>0.25</v>
      </c>
      <c r="C440">
        <v>94.063316999999998</v>
      </c>
      <c r="D440">
        <v>83.772131000000002</v>
      </c>
      <c r="E440">
        <v>94.063316999999998</v>
      </c>
      <c r="F440">
        <f t="shared" si="35"/>
        <v>-5</v>
      </c>
      <c r="G440">
        <f t="shared" si="36"/>
        <v>95</v>
      </c>
      <c r="H440">
        <f t="shared" si="33"/>
        <v>72.059702154995932</v>
      </c>
      <c r="I440">
        <f t="shared" si="34"/>
        <v>117.94029784500407</v>
      </c>
      <c r="J440">
        <f t="shared" si="37"/>
        <v>72.059702154995932</v>
      </c>
      <c r="K440">
        <f t="shared" si="37"/>
        <v>117.94029784500407</v>
      </c>
    </row>
    <row r="441" spans="1:11" x14ac:dyDescent="0.25">
      <c r="A441" s="1">
        <v>45184</v>
      </c>
      <c r="B441" s="2">
        <v>0.29166666666666669</v>
      </c>
      <c r="C441">
        <v>81.398999000000003</v>
      </c>
      <c r="D441">
        <v>91.954733000000004</v>
      </c>
      <c r="E441">
        <v>81.398999000000003</v>
      </c>
      <c r="F441">
        <f t="shared" si="35"/>
        <v>8.6059339810368272</v>
      </c>
      <c r="G441">
        <f t="shared" si="36"/>
        <v>81.394066018963173</v>
      </c>
      <c r="H441">
        <f t="shared" si="33"/>
        <v>58.453768173959105</v>
      </c>
      <c r="I441">
        <f t="shared" si="34"/>
        <v>104.33436386396724</v>
      </c>
      <c r="J441">
        <f t="shared" si="37"/>
        <v>65.256735164477519</v>
      </c>
      <c r="K441">
        <f t="shared" si="37"/>
        <v>111.13733085448565</v>
      </c>
    </row>
    <row r="442" spans="1:11" x14ac:dyDescent="0.25">
      <c r="A442" s="1">
        <v>45184</v>
      </c>
      <c r="B442" s="2">
        <v>0.33333333333333331</v>
      </c>
      <c r="C442">
        <v>68.955158999999995</v>
      </c>
      <c r="D442">
        <v>100.51747</v>
      </c>
      <c r="E442">
        <v>68.955158999999995</v>
      </c>
      <c r="F442">
        <f t="shared" si="35"/>
        <v>21.372243942516235</v>
      </c>
      <c r="G442">
        <f t="shared" si="36"/>
        <v>68.627756057483765</v>
      </c>
      <c r="H442">
        <f t="shared" si="33"/>
        <v>45.687458212479697</v>
      </c>
      <c r="I442">
        <f t="shared" si="34"/>
        <v>91.568053902487833</v>
      </c>
      <c r="J442">
        <f t="shared" si="37"/>
        <v>52.070613193219401</v>
      </c>
      <c r="K442">
        <f t="shared" si="37"/>
        <v>97.951208883227537</v>
      </c>
    </row>
    <row r="443" spans="1:11" x14ac:dyDescent="0.25">
      <c r="A443" s="1">
        <v>45184</v>
      </c>
      <c r="B443" s="2">
        <v>0.375</v>
      </c>
      <c r="C443">
        <v>56.848937999999997</v>
      </c>
      <c r="D443">
        <v>110.442751</v>
      </c>
      <c r="E443">
        <v>56.848937999999997</v>
      </c>
      <c r="F443">
        <f t="shared" si="35"/>
        <v>34.878899357002247</v>
      </c>
      <c r="G443">
        <f t="shared" si="36"/>
        <v>55.121100642997753</v>
      </c>
      <c r="H443">
        <f t="shared" si="33"/>
        <v>32.180802797993678</v>
      </c>
      <c r="I443">
        <f t="shared" si="34"/>
        <v>78.061398488001828</v>
      </c>
      <c r="J443">
        <f t="shared" si="37"/>
        <v>38.934130505236688</v>
      </c>
      <c r="K443">
        <f t="shared" si="37"/>
        <v>84.81472619524483</v>
      </c>
    </row>
    <row r="444" spans="1:11" x14ac:dyDescent="0.25">
      <c r="A444" s="1">
        <v>45184</v>
      </c>
      <c r="B444" s="2">
        <v>0.41666666666666669</v>
      </c>
      <c r="C444">
        <v>45.620482000000003</v>
      </c>
      <c r="D444">
        <v>123.223528</v>
      </c>
      <c r="E444">
        <v>45.620482000000003</v>
      </c>
      <c r="F444">
        <f t="shared" si="35"/>
        <v>49.474290809861991</v>
      </c>
      <c r="G444">
        <f t="shared" si="36"/>
        <v>40.525709190138009</v>
      </c>
      <c r="H444">
        <f t="shared" si="33"/>
        <v>17.585411345133938</v>
      </c>
      <c r="I444">
        <f t="shared" si="34"/>
        <v>63.466007035142084</v>
      </c>
      <c r="J444">
        <f t="shared" si="37"/>
        <v>24.883107071563806</v>
      </c>
      <c r="K444">
        <f t="shared" si="37"/>
        <v>70.763702761571949</v>
      </c>
    </row>
    <row r="445" spans="1:11" x14ac:dyDescent="0.25">
      <c r="A445" s="1">
        <v>45184</v>
      </c>
      <c r="B445" s="2">
        <v>0.45833333333333331</v>
      </c>
      <c r="C445">
        <v>36.267550999999997</v>
      </c>
      <c r="D445">
        <v>141.220226</v>
      </c>
      <c r="E445">
        <v>36.267550999999997</v>
      </c>
      <c r="F445">
        <f t="shared" si="35"/>
        <v>65.319409653276921</v>
      </c>
      <c r="G445">
        <f t="shared" si="36"/>
        <v>24.680590346723079</v>
      </c>
      <c r="H445">
        <f t="shared" si="33"/>
        <v>1.7402925017190078</v>
      </c>
      <c r="I445">
        <f t="shared" si="34"/>
        <v>47.620888191727147</v>
      </c>
      <c r="J445">
        <f t="shared" si="37"/>
        <v>9.6628519234264729</v>
      </c>
      <c r="K445">
        <f t="shared" si="37"/>
        <v>55.543447613434616</v>
      </c>
    </row>
    <row r="446" spans="1:11" x14ac:dyDescent="0.25">
      <c r="A446" s="1">
        <v>45184</v>
      </c>
      <c r="B446" s="2">
        <v>0.5</v>
      </c>
      <c r="C446">
        <v>30.673715999999999</v>
      </c>
      <c r="D446">
        <v>166.64305899999999</v>
      </c>
      <c r="E446">
        <v>30.673715999999999</v>
      </c>
      <c r="F446">
        <f t="shared" si="35"/>
        <v>82.197668099077504</v>
      </c>
      <c r="G446">
        <f t="shared" si="36"/>
        <v>7.8023319009224963</v>
      </c>
      <c r="H446">
        <f t="shared" si="33"/>
        <v>15.137965944081575</v>
      </c>
      <c r="I446">
        <f t="shared" si="34"/>
        <v>30.742629745926568</v>
      </c>
      <c r="J446">
        <f t="shared" si="37"/>
        <v>8.4391292229002914</v>
      </c>
      <c r="K446">
        <f t="shared" si="37"/>
        <v>39.181758968826855</v>
      </c>
    </row>
    <row r="447" spans="1:11" x14ac:dyDescent="0.25">
      <c r="A447" s="1">
        <v>45184</v>
      </c>
      <c r="B447" s="2">
        <v>0.54166666666666663</v>
      </c>
      <c r="C447">
        <v>30.998078</v>
      </c>
      <c r="D447">
        <v>196.10314099999999</v>
      </c>
      <c r="E447">
        <v>30.998078</v>
      </c>
      <c r="F447">
        <f t="shared" si="35"/>
        <v>99.461194537265584</v>
      </c>
      <c r="G447">
        <f t="shared" si="36"/>
        <v>-9.4611945372655839</v>
      </c>
      <c r="H447">
        <f t="shared" si="33"/>
        <v>32.401492382269652</v>
      </c>
      <c r="I447">
        <f t="shared" si="34"/>
        <v>13.479103307738487</v>
      </c>
      <c r="J447">
        <f t="shared" si="37"/>
        <v>23.769729163175612</v>
      </c>
      <c r="K447">
        <f t="shared" si="37"/>
        <v>22.110866526832528</v>
      </c>
    </row>
    <row r="448" spans="1:11" x14ac:dyDescent="0.25">
      <c r="A448" s="1">
        <v>45184</v>
      </c>
      <c r="B448" s="2">
        <v>0.58333333333333337</v>
      </c>
      <c r="C448">
        <v>37.084755000000001</v>
      </c>
      <c r="D448">
        <v>220.77529799999999</v>
      </c>
      <c r="E448">
        <v>37.084755000000001</v>
      </c>
      <c r="F448">
        <f t="shared" si="35"/>
        <v>116.2736247980361</v>
      </c>
      <c r="G448">
        <f t="shared" si="36"/>
        <v>-26.273624798036096</v>
      </c>
      <c r="H448">
        <f t="shared" si="33"/>
        <v>49.213922643040164</v>
      </c>
      <c r="I448">
        <f t="shared" si="34"/>
        <v>3.3333269530320244</v>
      </c>
      <c r="J448">
        <f t="shared" si="37"/>
        <v>40.807707512654908</v>
      </c>
      <c r="K448">
        <f t="shared" si="37"/>
        <v>8.4062151303852559</v>
      </c>
    </row>
    <row r="449" spans="1:11" x14ac:dyDescent="0.25">
      <c r="A449" s="1">
        <v>45184</v>
      </c>
      <c r="B449" s="2">
        <v>0.625</v>
      </c>
      <c r="C449">
        <v>46.699981999999999</v>
      </c>
      <c r="D449">
        <v>238.111075</v>
      </c>
      <c r="E449">
        <v>46.699981999999999</v>
      </c>
      <c r="F449">
        <f t="shared" si="35"/>
        <v>132.01931612135274</v>
      </c>
      <c r="G449">
        <f t="shared" si="36"/>
        <v>-42.019316121352745</v>
      </c>
      <c r="H449">
        <f t="shared" si="33"/>
        <v>64.959613966356812</v>
      </c>
      <c r="I449">
        <f t="shared" si="34"/>
        <v>19.079018276348673</v>
      </c>
      <c r="J449">
        <f t="shared" si="37"/>
        <v>57.086768304698488</v>
      </c>
      <c r="K449">
        <f t="shared" si="37"/>
        <v>11.206172614690349</v>
      </c>
    </row>
    <row r="450" spans="1:11" x14ac:dyDescent="0.25">
      <c r="A450" s="1">
        <v>45184</v>
      </c>
      <c r="B450" s="2">
        <v>0.66666666666666663</v>
      </c>
      <c r="C450">
        <v>58.057932999999998</v>
      </c>
      <c r="D450">
        <v>250.502667</v>
      </c>
      <c r="E450">
        <v>58.057932999999998</v>
      </c>
      <c r="F450">
        <f t="shared" si="35"/>
        <v>146.5197322796692</v>
      </c>
      <c r="G450">
        <f t="shared" si="36"/>
        <v>-56.519732279669199</v>
      </c>
      <c r="H450">
        <f t="shared" ref="H450:H513" si="38">IF(G450&gt;theta,G450-theta,theta-G450)</f>
        <v>79.460030124673267</v>
      </c>
      <c r="I450">
        <f t="shared" ref="I450:I513" si="39">IF(G450&gt;-theta,G450+theta,-(theta+G450))</f>
        <v>33.579434434665131</v>
      </c>
      <c r="J450">
        <f t="shared" si="37"/>
        <v>72.20982204551504</v>
      </c>
      <c r="K450">
        <f t="shared" si="37"/>
        <v>26.329226355506904</v>
      </c>
    </row>
    <row r="451" spans="1:11" x14ac:dyDescent="0.25">
      <c r="A451" s="1">
        <v>45184</v>
      </c>
      <c r="B451" s="2">
        <v>0.70833333333333337</v>
      </c>
      <c r="C451">
        <v>70.228752999999998</v>
      </c>
      <c r="D451">
        <v>260.22072300000002</v>
      </c>
      <c r="E451">
        <v>70.228752999999998</v>
      </c>
      <c r="F451">
        <f t="shared" ref="F451:F514" si="40">IF(C451&lt;87,DEGREES(ATAN(COS(RADIANS(C451-90))*SIN(RADIANS(D451))/SIN(RADIANS(C451-90))))+90,-5)</f>
        <v>159.96028109859799</v>
      </c>
      <c r="G451">
        <f t="shared" ref="G451:G514" si="41">90-F451</f>
        <v>-69.960281098597989</v>
      </c>
      <c r="H451">
        <f t="shared" si="38"/>
        <v>92.900578943602056</v>
      </c>
      <c r="I451">
        <f t="shared" si="39"/>
        <v>47.019983253593921</v>
      </c>
      <c r="J451">
        <f t="shared" ref="J451:K514" si="42">AVERAGE(H450:H451)</f>
        <v>86.180304534137662</v>
      </c>
      <c r="K451">
        <f t="shared" si="42"/>
        <v>40.299708844129526</v>
      </c>
    </row>
    <row r="452" spans="1:11" x14ac:dyDescent="0.25">
      <c r="A452" s="1">
        <v>45184</v>
      </c>
      <c r="B452" s="2">
        <v>0.75</v>
      </c>
      <c r="C452">
        <v>82.693233000000006</v>
      </c>
      <c r="D452">
        <v>268.686555</v>
      </c>
      <c r="E452">
        <v>82.693233000000006</v>
      </c>
      <c r="F452">
        <f t="shared" si="40"/>
        <v>172.69133346143443</v>
      </c>
      <c r="G452">
        <f t="shared" si="41"/>
        <v>-82.691333461434425</v>
      </c>
      <c r="H452">
        <f t="shared" si="38"/>
        <v>105.63163130643849</v>
      </c>
      <c r="I452">
        <f t="shared" si="39"/>
        <v>59.751035616430357</v>
      </c>
      <c r="J452">
        <f t="shared" si="42"/>
        <v>99.266105125020275</v>
      </c>
      <c r="K452">
        <f t="shared" si="42"/>
        <v>53.385509435012139</v>
      </c>
    </row>
    <row r="453" spans="1:11" x14ac:dyDescent="0.25">
      <c r="A453" s="1">
        <v>45184</v>
      </c>
      <c r="B453" s="2">
        <v>0.79166666666666663</v>
      </c>
      <c r="C453">
        <v>95.384437000000005</v>
      </c>
      <c r="D453">
        <v>276.85072100000002</v>
      </c>
      <c r="E453">
        <v>95.384437000000005</v>
      </c>
      <c r="F453">
        <f t="shared" si="40"/>
        <v>-5</v>
      </c>
      <c r="G453">
        <f t="shared" si="41"/>
        <v>95</v>
      </c>
      <c r="H453">
        <f t="shared" si="38"/>
        <v>72.059702154995932</v>
      </c>
      <c r="I453">
        <f t="shared" si="39"/>
        <v>117.94029784500407</v>
      </c>
      <c r="J453">
        <f t="shared" si="42"/>
        <v>88.845666730717213</v>
      </c>
      <c r="K453">
        <f t="shared" si="42"/>
        <v>88.845666730717213</v>
      </c>
    </row>
    <row r="454" spans="1:11" x14ac:dyDescent="0.25">
      <c r="A454" s="1">
        <v>45184</v>
      </c>
      <c r="B454" s="2">
        <v>0.83333333333333337</v>
      </c>
      <c r="C454">
        <v>107.73994399999999</v>
      </c>
      <c r="D454">
        <v>285.52595300000002</v>
      </c>
      <c r="E454">
        <v>107.73994399999999</v>
      </c>
      <c r="F454">
        <f t="shared" si="40"/>
        <v>-5</v>
      </c>
      <c r="G454">
        <f t="shared" si="41"/>
        <v>95</v>
      </c>
      <c r="H454">
        <f t="shared" si="38"/>
        <v>72.059702154995932</v>
      </c>
      <c r="I454">
        <f t="shared" si="39"/>
        <v>117.94029784500407</v>
      </c>
      <c r="J454">
        <f t="shared" si="42"/>
        <v>72.059702154995932</v>
      </c>
      <c r="K454">
        <f t="shared" si="42"/>
        <v>117.94029784500407</v>
      </c>
    </row>
    <row r="455" spans="1:11" x14ac:dyDescent="0.25">
      <c r="A455" s="1">
        <v>45184</v>
      </c>
      <c r="B455" s="2">
        <v>0.875</v>
      </c>
      <c r="C455">
        <v>119.53743900000001</v>
      </c>
      <c r="D455">
        <v>295.643686</v>
      </c>
      <c r="E455">
        <v>119.53743900000001</v>
      </c>
      <c r="F455">
        <f t="shared" si="40"/>
        <v>-5</v>
      </c>
      <c r="G455">
        <f t="shared" si="41"/>
        <v>95</v>
      </c>
      <c r="H455">
        <f t="shared" si="38"/>
        <v>72.059702154995932</v>
      </c>
      <c r="I455">
        <f t="shared" si="39"/>
        <v>117.94029784500407</v>
      </c>
      <c r="J455">
        <f t="shared" si="42"/>
        <v>72.059702154995932</v>
      </c>
      <c r="K455">
        <f t="shared" si="42"/>
        <v>117.94029784500407</v>
      </c>
    </row>
    <row r="456" spans="1:11" x14ac:dyDescent="0.25">
      <c r="A456" s="1">
        <v>45184</v>
      </c>
      <c r="B456" s="2">
        <v>0.91666666666666663</v>
      </c>
      <c r="C456">
        <v>130.23285899999999</v>
      </c>
      <c r="D456">
        <v>308.49515100000002</v>
      </c>
      <c r="E456">
        <v>130.23285899999999</v>
      </c>
      <c r="F456">
        <f t="shared" si="40"/>
        <v>-5</v>
      </c>
      <c r="G456">
        <f t="shared" si="41"/>
        <v>95</v>
      </c>
      <c r="H456">
        <f t="shared" si="38"/>
        <v>72.059702154995932</v>
      </c>
      <c r="I456">
        <f t="shared" si="39"/>
        <v>117.94029784500407</v>
      </c>
      <c r="J456">
        <f t="shared" si="42"/>
        <v>72.059702154995932</v>
      </c>
      <c r="K456">
        <f t="shared" si="42"/>
        <v>117.94029784500407</v>
      </c>
    </row>
    <row r="457" spans="1:11" x14ac:dyDescent="0.25">
      <c r="A457" s="1">
        <v>45184</v>
      </c>
      <c r="B457" s="2">
        <v>0.95833333333333337</v>
      </c>
      <c r="C457">
        <v>138.85031000000001</v>
      </c>
      <c r="D457">
        <v>325.79358000000002</v>
      </c>
      <c r="E457">
        <v>138.85031000000001</v>
      </c>
      <c r="F457">
        <f t="shared" si="40"/>
        <v>-5</v>
      </c>
      <c r="G457">
        <f t="shared" si="41"/>
        <v>95</v>
      </c>
      <c r="H457">
        <f t="shared" si="38"/>
        <v>72.059702154995932</v>
      </c>
      <c r="I457">
        <f t="shared" si="39"/>
        <v>117.94029784500407</v>
      </c>
      <c r="J457">
        <f t="shared" si="42"/>
        <v>72.059702154995932</v>
      </c>
      <c r="K457">
        <f t="shared" si="42"/>
        <v>117.94029784500407</v>
      </c>
    </row>
    <row r="458" spans="1:11" x14ac:dyDescent="0.25">
      <c r="A458" s="1">
        <v>45185</v>
      </c>
      <c r="B458" s="2">
        <v>0</v>
      </c>
      <c r="C458">
        <v>143.80313000000001</v>
      </c>
      <c r="D458">
        <v>348.56069400000001</v>
      </c>
      <c r="E458">
        <v>143.80313000000001</v>
      </c>
      <c r="F458">
        <f t="shared" si="40"/>
        <v>-5</v>
      </c>
      <c r="G458">
        <f t="shared" si="41"/>
        <v>95</v>
      </c>
      <c r="H458">
        <f t="shared" si="38"/>
        <v>72.059702154995932</v>
      </c>
      <c r="I458">
        <f t="shared" si="39"/>
        <v>117.94029784500407</v>
      </c>
      <c r="J458">
        <f t="shared" si="42"/>
        <v>72.059702154995932</v>
      </c>
      <c r="K458">
        <f t="shared" si="42"/>
        <v>117.94029784500407</v>
      </c>
    </row>
    <row r="459" spans="1:11" x14ac:dyDescent="0.25">
      <c r="A459" s="1">
        <v>45185</v>
      </c>
      <c r="B459" s="2">
        <v>4.1666666666666664E-2</v>
      </c>
      <c r="C459">
        <v>143.535203</v>
      </c>
      <c r="D459">
        <v>13.988742999999999</v>
      </c>
      <c r="E459">
        <v>143.535203</v>
      </c>
      <c r="F459">
        <f t="shared" si="40"/>
        <v>-5</v>
      </c>
      <c r="G459">
        <f t="shared" si="41"/>
        <v>95</v>
      </c>
      <c r="H459">
        <f t="shared" si="38"/>
        <v>72.059702154995932</v>
      </c>
      <c r="I459">
        <f t="shared" si="39"/>
        <v>117.94029784500407</v>
      </c>
      <c r="J459">
        <f t="shared" si="42"/>
        <v>72.059702154995932</v>
      </c>
      <c r="K459">
        <f t="shared" si="42"/>
        <v>117.94029784500407</v>
      </c>
    </row>
    <row r="460" spans="1:11" x14ac:dyDescent="0.25">
      <c r="A460" s="1">
        <v>45185</v>
      </c>
      <c r="B460" s="2">
        <v>8.3333333333333329E-2</v>
      </c>
      <c r="C460">
        <v>138.148752</v>
      </c>
      <c r="D460">
        <v>36.266257000000003</v>
      </c>
      <c r="E460">
        <v>138.148752</v>
      </c>
      <c r="F460">
        <f t="shared" si="40"/>
        <v>-5</v>
      </c>
      <c r="G460">
        <f t="shared" si="41"/>
        <v>95</v>
      </c>
      <c r="H460">
        <f t="shared" si="38"/>
        <v>72.059702154995932</v>
      </c>
      <c r="I460">
        <f t="shared" si="39"/>
        <v>117.94029784500407</v>
      </c>
      <c r="J460">
        <f t="shared" si="42"/>
        <v>72.059702154995932</v>
      </c>
      <c r="K460">
        <f t="shared" si="42"/>
        <v>117.94029784500407</v>
      </c>
    </row>
    <row r="461" spans="1:11" x14ac:dyDescent="0.25">
      <c r="A461" s="1">
        <v>45185</v>
      </c>
      <c r="B461" s="2">
        <v>0.125</v>
      </c>
      <c r="C461">
        <v>129.273203</v>
      </c>
      <c r="D461">
        <v>53.064768999999998</v>
      </c>
      <c r="E461">
        <v>129.273203</v>
      </c>
      <c r="F461">
        <f t="shared" si="40"/>
        <v>-5</v>
      </c>
      <c r="G461">
        <f t="shared" si="41"/>
        <v>95</v>
      </c>
      <c r="H461">
        <f t="shared" si="38"/>
        <v>72.059702154995932</v>
      </c>
      <c r="I461">
        <f t="shared" si="39"/>
        <v>117.94029784500407</v>
      </c>
      <c r="J461">
        <f t="shared" si="42"/>
        <v>72.059702154995932</v>
      </c>
      <c r="K461">
        <f t="shared" si="42"/>
        <v>117.94029784500407</v>
      </c>
    </row>
    <row r="462" spans="1:11" x14ac:dyDescent="0.25">
      <c r="A462" s="1">
        <v>45185</v>
      </c>
      <c r="B462" s="2">
        <v>0.16666666666666666</v>
      </c>
      <c r="C462">
        <v>118.44239</v>
      </c>
      <c r="D462">
        <v>65.590933000000007</v>
      </c>
      <c r="E462">
        <v>118.44239</v>
      </c>
      <c r="F462">
        <f t="shared" si="40"/>
        <v>-5</v>
      </c>
      <c r="G462">
        <f t="shared" si="41"/>
        <v>95</v>
      </c>
      <c r="H462">
        <f t="shared" si="38"/>
        <v>72.059702154995932</v>
      </c>
      <c r="I462">
        <f t="shared" si="39"/>
        <v>117.94029784500407</v>
      </c>
      <c r="J462">
        <f t="shared" si="42"/>
        <v>72.059702154995932</v>
      </c>
      <c r="K462">
        <f t="shared" si="42"/>
        <v>117.94029784500407</v>
      </c>
    </row>
    <row r="463" spans="1:11" x14ac:dyDescent="0.25">
      <c r="A463" s="1">
        <v>45185</v>
      </c>
      <c r="B463" s="2">
        <v>0.20833333333333334</v>
      </c>
      <c r="C463">
        <v>106.57932099999999</v>
      </c>
      <c r="D463">
        <v>75.534460999999993</v>
      </c>
      <c r="E463">
        <v>106.57932099999999</v>
      </c>
      <c r="F463">
        <f t="shared" si="40"/>
        <v>-5</v>
      </c>
      <c r="G463">
        <f t="shared" si="41"/>
        <v>95</v>
      </c>
      <c r="H463">
        <f t="shared" si="38"/>
        <v>72.059702154995932</v>
      </c>
      <c r="I463">
        <f t="shared" si="39"/>
        <v>117.94029784500407</v>
      </c>
      <c r="J463">
        <f t="shared" si="42"/>
        <v>72.059702154995932</v>
      </c>
      <c r="K463">
        <f t="shared" si="42"/>
        <v>117.94029784500407</v>
      </c>
    </row>
    <row r="464" spans="1:11" x14ac:dyDescent="0.25">
      <c r="A464" s="1">
        <v>45185</v>
      </c>
      <c r="B464" s="2">
        <v>0.25</v>
      </c>
      <c r="C464">
        <v>94.200573000000006</v>
      </c>
      <c r="D464">
        <v>84.143951999999999</v>
      </c>
      <c r="E464">
        <v>94.200573000000006</v>
      </c>
      <c r="F464">
        <f t="shared" si="40"/>
        <v>-5</v>
      </c>
      <c r="G464">
        <f t="shared" si="41"/>
        <v>95</v>
      </c>
      <c r="H464">
        <f t="shared" si="38"/>
        <v>72.059702154995932</v>
      </c>
      <c r="I464">
        <f t="shared" si="39"/>
        <v>117.94029784500407</v>
      </c>
      <c r="J464">
        <f t="shared" si="42"/>
        <v>72.059702154995932</v>
      </c>
      <c r="K464">
        <f t="shared" si="42"/>
        <v>117.94029784500407</v>
      </c>
    </row>
    <row r="465" spans="1:11" x14ac:dyDescent="0.25">
      <c r="A465" s="1">
        <v>45185</v>
      </c>
      <c r="B465" s="2">
        <v>0.29166666666666669</v>
      </c>
      <c r="C465">
        <v>81.532117</v>
      </c>
      <c r="D465">
        <v>92.330706000000006</v>
      </c>
      <c r="E465">
        <v>81.532117</v>
      </c>
      <c r="F465">
        <f t="shared" si="40"/>
        <v>8.4747921354760081</v>
      </c>
      <c r="G465">
        <f t="shared" si="41"/>
        <v>81.525207864523992</v>
      </c>
      <c r="H465">
        <f t="shared" si="38"/>
        <v>58.584910019519924</v>
      </c>
      <c r="I465">
        <f t="shared" si="39"/>
        <v>104.46550570952806</v>
      </c>
      <c r="J465">
        <f t="shared" si="42"/>
        <v>65.322306087257928</v>
      </c>
      <c r="K465">
        <f t="shared" si="42"/>
        <v>111.20290177726606</v>
      </c>
    </row>
    <row r="466" spans="1:11" x14ac:dyDescent="0.25">
      <c r="A466" s="1">
        <v>45185</v>
      </c>
      <c r="B466" s="2">
        <v>0.33333333333333331</v>
      </c>
      <c r="C466">
        <v>69.098794999999996</v>
      </c>
      <c r="D466">
        <v>100.911903</v>
      </c>
      <c r="E466">
        <v>69.098794999999996</v>
      </c>
      <c r="F466">
        <f t="shared" si="40"/>
        <v>21.251996565220253</v>
      </c>
      <c r="G466">
        <f t="shared" si="41"/>
        <v>68.748003434779747</v>
      </c>
      <c r="H466">
        <f t="shared" si="38"/>
        <v>45.807705589775679</v>
      </c>
      <c r="I466">
        <f t="shared" si="39"/>
        <v>91.688301279783815</v>
      </c>
      <c r="J466">
        <f t="shared" si="42"/>
        <v>52.196307804647802</v>
      </c>
      <c r="K466">
        <f t="shared" si="42"/>
        <v>98.076903494655937</v>
      </c>
    </row>
    <row r="467" spans="1:11" x14ac:dyDescent="0.25">
      <c r="A467" s="1">
        <v>45185</v>
      </c>
      <c r="B467" s="2">
        <v>0.375</v>
      </c>
      <c r="C467">
        <v>57.016947000000002</v>
      </c>
      <c r="D467">
        <v>110.86986899999999</v>
      </c>
      <c r="E467">
        <v>57.016947000000002</v>
      </c>
      <c r="F467">
        <f t="shared" si="40"/>
        <v>34.782127513765154</v>
      </c>
      <c r="G467">
        <f t="shared" si="41"/>
        <v>55.217872486234846</v>
      </c>
      <c r="H467">
        <f t="shared" si="38"/>
        <v>32.277574641230771</v>
      </c>
      <c r="I467">
        <f t="shared" si="39"/>
        <v>78.158170331238921</v>
      </c>
      <c r="J467">
        <f t="shared" si="42"/>
        <v>39.042640115503225</v>
      </c>
      <c r="K467">
        <f t="shared" si="42"/>
        <v>84.923235805511368</v>
      </c>
    </row>
    <row r="468" spans="1:11" x14ac:dyDescent="0.25">
      <c r="A468" s="1">
        <v>45185</v>
      </c>
      <c r="B468" s="2">
        <v>0.41666666666666669</v>
      </c>
      <c r="C468">
        <v>45.832849000000003</v>
      </c>
      <c r="D468">
        <v>123.68943899999999</v>
      </c>
      <c r="E468">
        <v>45.832849000000003</v>
      </c>
      <c r="F468">
        <f t="shared" si="40"/>
        <v>49.416494662325867</v>
      </c>
      <c r="G468">
        <f t="shared" si="41"/>
        <v>40.583505337674133</v>
      </c>
      <c r="H468">
        <f t="shared" si="38"/>
        <v>17.643207492670061</v>
      </c>
      <c r="I468">
        <f t="shared" si="39"/>
        <v>63.523803182678208</v>
      </c>
      <c r="J468">
        <f t="shared" si="42"/>
        <v>24.960391066950415</v>
      </c>
      <c r="K468">
        <f t="shared" si="42"/>
        <v>70.840986756958557</v>
      </c>
    </row>
    <row r="469" spans="1:11" x14ac:dyDescent="0.25">
      <c r="A469" s="1">
        <v>45185</v>
      </c>
      <c r="B469" s="2">
        <v>0.45833333333333331</v>
      </c>
      <c r="C469">
        <v>36.549270999999997</v>
      </c>
      <c r="D469">
        <v>141.68791100000001</v>
      </c>
      <c r="E469">
        <v>36.549270999999997</v>
      </c>
      <c r="F469">
        <f t="shared" si="40"/>
        <v>65.318360799801937</v>
      </c>
      <c r="G469">
        <f t="shared" si="41"/>
        <v>24.681639200198063</v>
      </c>
      <c r="H469">
        <f t="shared" si="38"/>
        <v>1.7413413551939918</v>
      </c>
      <c r="I469">
        <f t="shared" si="39"/>
        <v>47.621937045202131</v>
      </c>
      <c r="J469">
        <f t="shared" si="42"/>
        <v>9.6922744239320267</v>
      </c>
      <c r="K469">
        <f t="shared" si="42"/>
        <v>55.572870113940169</v>
      </c>
    </row>
    <row r="470" spans="1:11" x14ac:dyDescent="0.25">
      <c r="A470" s="1">
        <v>45185</v>
      </c>
      <c r="B470" s="2">
        <v>0.5</v>
      </c>
      <c r="C470">
        <v>31.034890999999998</v>
      </c>
      <c r="D470">
        <v>166.95747399999999</v>
      </c>
      <c r="E470">
        <v>31.034890999999998</v>
      </c>
      <c r="F470">
        <f t="shared" si="40"/>
        <v>82.267337214893985</v>
      </c>
      <c r="G470">
        <f t="shared" si="41"/>
        <v>7.7326627851060152</v>
      </c>
      <c r="H470">
        <f t="shared" si="38"/>
        <v>15.207635059898056</v>
      </c>
      <c r="I470">
        <f t="shared" si="39"/>
        <v>30.672960630110087</v>
      </c>
      <c r="J470">
        <f t="shared" si="42"/>
        <v>8.4744882075460239</v>
      </c>
      <c r="K470">
        <f t="shared" si="42"/>
        <v>39.147448837656107</v>
      </c>
    </row>
    <row r="471" spans="1:11" x14ac:dyDescent="0.25">
      <c r="A471" s="1">
        <v>45185</v>
      </c>
      <c r="B471" s="2">
        <v>0.54166666666666663</v>
      </c>
      <c r="C471">
        <v>31.393628</v>
      </c>
      <c r="D471">
        <v>196.09670299999999</v>
      </c>
      <c r="E471">
        <v>31.393628</v>
      </c>
      <c r="F471">
        <f t="shared" si="40"/>
        <v>99.603352112005339</v>
      </c>
      <c r="G471">
        <f t="shared" si="41"/>
        <v>-9.6033521120053393</v>
      </c>
      <c r="H471">
        <f t="shared" si="38"/>
        <v>32.543649957009407</v>
      </c>
      <c r="I471">
        <f t="shared" si="39"/>
        <v>13.336945732998732</v>
      </c>
      <c r="J471">
        <f t="shared" si="42"/>
        <v>23.87564250845373</v>
      </c>
      <c r="K471">
        <f t="shared" si="42"/>
        <v>22.004953181554409</v>
      </c>
    </row>
    <row r="472" spans="1:11" x14ac:dyDescent="0.25">
      <c r="A472" s="1">
        <v>45185</v>
      </c>
      <c r="B472" s="2">
        <v>0.58333333333333337</v>
      </c>
      <c r="C472">
        <v>37.455984000000001</v>
      </c>
      <c r="D472">
        <v>220.54962699999999</v>
      </c>
      <c r="E472">
        <v>37.455984000000001</v>
      </c>
      <c r="F472">
        <f t="shared" si="40"/>
        <v>116.47565484290467</v>
      </c>
      <c r="G472">
        <f t="shared" si="41"/>
        <v>-26.475654842904675</v>
      </c>
      <c r="H472">
        <f t="shared" si="38"/>
        <v>49.415952687908742</v>
      </c>
      <c r="I472">
        <f t="shared" si="39"/>
        <v>3.5353569979006032</v>
      </c>
      <c r="J472">
        <f t="shared" si="42"/>
        <v>40.979801322459075</v>
      </c>
      <c r="K472">
        <f t="shared" si="42"/>
        <v>8.4361513654496676</v>
      </c>
    </row>
    <row r="473" spans="1:11" x14ac:dyDescent="0.25">
      <c r="A473" s="1">
        <v>45185</v>
      </c>
      <c r="B473" s="2">
        <v>0.625</v>
      </c>
      <c r="C473">
        <v>47.033824000000003</v>
      </c>
      <c r="D473">
        <v>237.820269</v>
      </c>
      <c r="E473">
        <v>47.033824000000003</v>
      </c>
      <c r="F473">
        <f t="shared" si="40"/>
        <v>132.26167772028779</v>
      </c>
      <c r="G473">
        <f t="shared" si="41"/>
        <v>-42.261677720287793</v>
      </c>
      <c r="H473">
        <f t="shared" si="38"/>
        <v>65.20197556529186</v>
      </c>
      <c r="I473">
        <f t="shared" si="39"/>
        <v>19.321379875283721</v>
      </c>
      <c r="J473">
        <f t="shared" si="42"/>
        <v>57.308964126600301</v>
      </c>
      <c r="K473">
        <f t="shared" si="42"/>
        <v>11.428368436592162</v>
      </c>
    </row>
    <row r="474" spans="1:11" x14ac:dyDescent="0.25">
      <c r="A474" s="1">
        <v>45185</v>
      </c>
      <c r="B474" s="2">
        <v>0.66666666666666663</v>
      </c>
      <c r="C474">
        <v>58.363821999999999</v>
      </c>
      <c r="D474">
        <v>250.20764500000001</v>
      </c>
      <c r="E474">
        <v>58.363821999999999</v>
      </c>
      <c r="F474">
        <f t="shared" si="40"/>
        <v>146.78507350063796</v>
      </c>
      <c r="G474">
        <f t="shared" si="41"/>
        <v>-56.785073500637964</v>
      </c>
      <c r="H474">
        <f t="shared" si="38"/>
        <v>79.725371345642031</v>
      </c>
      <c r="I474">
        <f t="shared" si="39"/>
        <v>33.844775655633896</v>
      </c>
      <c r="J474">
        <f t="shared" si="42"/>
        <v>72.463673455466946</v>
      </c>
      <c r="K474">
        <f t="shared" si="42"/>
        <v>26.58307776545881</v>
      </c>
    </row>
    <row r="475" spans="1:11" x14ac:dyDescent="0.25">
      <c r="A475" s="1">
        <v>45185</v>
      </c>
      <c r="B475" s="2">
        <v>0.70833333333333337</v>
      </c>
      <c r="C475">
        <v>70.518167000000005</v>
      </c>
      <c r="D475">
        <v>259.93485099999998</v>
      </c>
      <c r="E475">
        <v>70.518167000000005</v>
      </c>
      <c r="F475">
        <f t="shared" si="40"/>
        <v>160.2370739238786</v>
      </c>
      <c r="G475">
        <f t="shared" si="41"/>
        <v>-70.237073923878597</v>
      </c>
      <c r="H475">
        <f t="shared" si="38"/>
        <v>93.177371768882665</v>
      </c>
      <c r="I475">
        <f t="shared" si="39"/>
        <v>47.29677607887453</v>
      </c>
      <c r="J475">
        <f t="shared" si="42"/>
        <v>86.451371557262348</v>
      </c>
      <c r="K475">
        <f t="shared" si="42"/>
        <v>40.570775867254213</v>
      </c>
    </row>
    <row r="476" spans="1:11" x14ac:dyDescent="0.25">
      <c r="A476" s="1">
        <v>45185</v>
      </c>
      <c r="B476" s="2">
        <v>0.75</v>
      </c>
      <c r="C476">
        <v>82.973371999999998</v>
      </c>
      <c r="D476">
        <v>268.40870000000001</v>
      </c>
      <c r="E476">
        <v>82.973371999999998</v>
      </c>
      <c r="F476">
        <f t="shared" si="40"/>
        <v>172.97068820324517</v>
      </c>
      <c r="G476">
        <f t="shared" si="41"/>
        <v>-82.970688203245174</v>
      </c>
      <c r="H476">
        <f t="shared" si="38"/>
        <v>105.91098604824924</v>
      </c>
      <c r="I476">
        <f t="shared" si="39"/>
        <v>60.030390358241107</v>
      </c>
      <c r="J476">
        <f t="shared" si="42"/>
        <v>99.544178908565954</v>
      </c>
      <c r="K476">
        <f t="shared" si="42"/>
        <v>53.663583218557818</v>
      </c>
    </row>
    <row r="477" spans="1:11" x14ac:dyDescent="0.25">
      <c r="A477" s="1">
        <v>45185</v>
      </c>
      <c r="B477" s="2">
        <v>0.79166666666666663</v>
      </c>
      <c r="C477">
        <v>95.671263999999994</v>
      </c>
      <c r="D477">
        <v>276.57654100000002</v>
      </c>
      <c r="E477">
        <v>95.671263999999994</v>
      </c>
      <c r="F477">
        <f t="shared" si="40"/>
        <v>-5</v>
      </c>
      <c r="G477">
        <f t="shared" si="41"/>
        <v>95</v>
      </c>
      <c r="H477">
        <f t="shared" si="38"/>
        <v>72.059702154995932</v>
      </c>
      <c r="I477">
        <f t="shared" si="39"/>
        <v>117.94029784500407</v>
      </c>
      <c r="J477">
        <f t="shared" si="42"/>
        <v>88.985344101622587</v>
      </c>
      <c r="K477">
        <f t="shared" si="42"/>
        <v>88.985344101622587</v>
      </c>
    </row>
    <row r="478" spans="1:11" x14ac:dyDescent="0.25">
      <c r="A478" s="1">
        <v>45185</v>
      </c>
      <c r="B478" s="2">
        <v>0.83333333333333337</v>
      </c>
      <c r="C478">
        <v>108.038223</v>
      </c>
      <c r="D478">
        <v>285.25233800000001</v>
      </c>
      <c r="E478">
        <v>108.038223</v>
      </c>
      <c r="F478">
        <f t="shared" si="40"/>
        <v>-5</v>
      </c>
      <c r="G478">
        <f t="shared" si="41"/>
        <v>95</v>
      </c>
      <c r="H478">
        <f t="shared" si="38"/>
        <v>72.059702154995932</v>
      </c>
      <c r="I478">
        <f t="shared" si="39"/>
        <v>117.94029784500407</v>
      </c>
      <c r="J478">
        <f t="shared" si="42"/>
        <v>72.059702154995932</v>
      </c>
      <c r="K478">
        <f t="shared" si="42"/>
        <v>117.94029784500407</v>
      </c>
    </row>
    <row r="479" spans="1:11" x14ac:dyDescent="0.25">
      <c r="A479" s="1">
        <v>45185</v>
      </c>
      <c r="B479" s="2">
        <v>0.875</v>
      </c>
      <c r="C479">
        <v>119.856447</v>
      </c>
      <c r="D479">
        <v>295.37362899999999</v>
      </c>
      <c r="E479">
        <v>119.856447</v>
      </c>
      <c r="F479">
        <f t="shared" si="40"/>
        <v>-5</v>
      </c>
      <c r="G479">
        <f t="shared" si="41"/>
        <v>95</v>
      </c>
      <c r="H479">
        <f t="shared" si="38"/>
        <v>72.059702154995932</v>
      </c>
      <c r="I479">
        <f t="shared" si="39"/>
        <v>117.94029784500407</v>
      </c>
      <c r="J479">
        <f t="shared" si="42"/>
        <v>72.059702154995932</v>
      </c>
      <c r="K479">
        <f t="shared" si="42"/>
        <v>117.94029784500407</v>
      </c>
    </row>
    <row r="480" spans="1:11" x14ac:dyDescent="0.25">
      <c r="A480" s="1">
        <v>45185</v>
      </c>
      <c r="B480" s="2">
        <v>0.91666666666666663</v>
      </c>
      <c r="C480">
        <v>130.58181099999999</v>
      </c>
      <c r="D480">
        <v>308.24926699999997</v>
      </c>
      <c r="E480">
        <v>130.58181099999999</v>
      </c>
      <c r="F480">
        <f t="shared" si="40"/>
        <v>-5</v>
      </c>
      <c r="G480">
        <f t="shared" si="41"/>
        <v>95</v>
      </c>
      <c r="H480">
        <f t="shared" si="38"/>
        <v>72.059702154995932</v>
      </c>
      <c r="I480">
        <f t="shared" si="39"/>
        <v>117.94029784500407</v>
      </c>
      <c r="J480">
        <f t="shared" si="42"/>
        <v>72.059702154995932</v>
      </c>
      <c r="K480">
        <f t="shared" si="42"/>
        <v>117.94029784500407</v>
      </c>
    </row>
    <row r="481" spans="1:11" x14ac:dyDescent="0.25">
      <c r="A481" s="1">
        <v>45185</v>
      </c>
      <c r="B481" s="2">
        <v>0.95833333333333337</v>
      </c>
      <c r="C481">
        <v>139.232383</v>
      </c>
      <c r="D481">
        <v>325.63454300000001</v>
      </c>
      <c r="E481">
        <v>139.232383</v>
      </c>
      <c r="F481">
        <f t="shared" si="40"/>
        <v>-5</v>
      </c>
      <c r="G481">
        <f t="shared" si="41"/>
        <v>95</v>
      </c>
      <c r="H481">
        <f t="shared" si="38"/>
        <v>72.059702154995932</v>
      </c>
      <c r="I481">
        <f t="shared" si="39"/>
        <v>117.94029784500407</v>
      </c>
      <c r="J481">
        <f t="shared" si="42"/>
        <v>72.059702154995932</v>
      </c>
      <c r="K481">
        <f t="shared" si="42"/>
        <v>117.94029784500407</v>
      </c>
    </row>
    <row r="482" spans="1:11" x14ac:dyDescent="0.25">
      <c r="A482" s="1">
        <v>45186</v>
      </c>
      <c r="B482" s="2">
        <v>0</v>
      </c>
      <c r="C482">
        <v>144.19850099999999</v>
      </c>
      <c r="D482">
        <v>348.600798</v>
      </c>
      <c r="E482">
        <v>144.19850099999999</v>
      </c>
      <c r="F482">
        <f t="shared" si="40"/>
        <v>-5</v>
      </c>
      <c r="G482">
        <f t="shared" si="41"/>
        <v>95</v>
      </c>
      <c r="H482">
        <f t="shared" si="38"/>
        <v>72.059702154995932</v>
      </c>
      <c r="I482">
        <f t="shared" si="39"/>
        <v>117.94029784500407</v>
      </c>
      <c r="J482">
        <f t="shared" si="42"/>
        <v>72.059702154995932</v>
      </c>
      <c r="K482">
        <f t="shared" si="42"/>
        <v>117.94029784500407</v>
      </c>
    </row>
    <row r="483" spans="1:11" x14ac:dyDescent="0.25">
      <c r="A483" s="1">
        <v>45186</v>
      </c>
      <c r="B483" s="2">
        <v>4.1666666666666664E-2</v>
      </c>
      <c r="C483">
        <v>143.89471399999999</v>
      </c>
      <c r="D483">
        <v>14.269736</v>
      </c>
      <c r="E483">
        <v>143.89471399999999</v>
      </c>
      <c r="F483">
        <f t="shared" si="40"/>
        <v>-5</v>
      </c>
      <c r="G483">
        <f t="shared" si="41"/>
        <v>95</v>
      </c>
      <c r="H483">
        <f t="shared" si="38"/>
        <v>72.059702154995932</v>
      </c>
      <c r="I483">
        <f t="shared" si="39"/>
        <v>117.94029784500407</v>
      </c>
      <c r="J483">
        <f t="shared" si="42"/>
        <v>72.059702154995932</v>
      </c>
      <c r="K483">
        <f t="shared" si="42"/>
        <v>117.94029784500407</v>
      </c>
    </row>
    <row r="484" spans="1:11" x14ac:dyDescent="0.25">
      <c r="A484" s="1">
        <v>45186</v>
      </c>
      <c r="B484" s="2">
        <v>8.3333333333333329E-2</v>
      </c>
      <c r="C484">
        <v>138.43871999999999</v>
      </c>
      <c r="D484">
        <v>36.671937999999997</v>
      </c>
      <c r="E484">
        <v>138.43871999999999</v>
      </c>
      <c r="F484">
        <f t="shared" si="40"/>
        <v>-5</v>
      </c>
      <c r="G484">
        <f t="shared" si="41"/>
        <v>95</v>
      </c>
      <c r="H484">
        <f t="shared" si="38"/>
        <v>72.059702154995932</v>
      </c>
      <c r="I484">
        <f t="shared" si="39"/>
        <v>117.94029784500407</v>
      </c>
      <c r="J484">
        <f t="shared" si="42"/>
        <v>72.059702154995932</v>
      </c>
      <c r="K484">
        <f t="shared" si="42"/>
        <v>117.94029784500407</v>
      </c>
    </row>
    <row r="485" spans="1:11" x14ac:dyDescent="0.25">
      <c r="A485" s="1">
        <v>45186</v>
      </c>
      <c r="B485" s="2">
        <v>0.125</v>
      </c>
      <c r="C485">
        <v>129.49863300000001</v>
      </c>
      <c r="D485">
        <v>53.486289999999997</v>
      </c>
      <c r="E485">
        <v>129.49863300000001</v>
      </c>
      <c r="F485">
        <f t="shared" si="40"/>
        <v>-5</v>
      </c>
      <c r="G485">
        <f t="shared" si="41"/>
        <v>95</v>
      </c>
      <c r="H485">
        <f t="shared" si="38"/>
        <v>72.059702154995932</v>
      </c>
      <c r="I485">
        <f t="shared" si="39"/>
        <v>117.94029784500407</v>
      </c>
      <c r="J485">
        <f t="shared" si="42"/>
        <v>72.059702154995932</v>
      </c>
      <c r="K485">
        <f t="shared" si="42"/>
        <v>117.94029784500407</v>
      </c>
    </row>
    <row r="486" spans="1:11" x14ac:dyDescent="0.25">
      <c r="A486" s="1">
        <v>45186</v>
      </c>
      <c r="B486" s="2">
        <v>0.16666666666666666</v>
      </c>
      <c r="C486">
        <v>118.62221599999999</v>
      </c>
      <c r="D486">
        <v>65.992795999999998</v>
      </c>
      <c r="E486">
        <v>118.62221599999999</v>
      </c>
      <c r="F486">
        <f t="shared" si="40"/>
        <v>-5</v>
      </c>
      <c r="G486">
        <f t="shared" si="41"/>
        <v>95</v>
      </c>
      <c r="H486">
        <f t="shared" si="38"/>
        <v>72.059702154995932</v>
      </c>
      <c r="I486">
        <f t="shared" si="39"/>
        <v>117.94029784500407</v>
      </c>
      <c r="J486">
        <f t="shared" si="42"/>
        <v>72.059702154995932</v>
      </c>
      <c r="K486">
        <f t="shared" si="42"/>
        <v>117.94029784500407</v>
      </c>
    </row>
    <row r="487" spans="1:11" x14ac:dyDescent="0.25">
      <c r="A487" s="1">
        <v>45186</v>
      </c>
      <c r="B487" s="2">
        <v>0.20833333333333334</v>
      </c>
      <c r="C487">
        <v>106.73098</v>
      </c>
      <c r="D487">
        <v>75.916571000000005</v>
      </c>
      <c r="E487">
        <v>106.73098</v>
      </c>
      <c r="F487">
        <f t="shared" si="40"/>
        <v>-5</v>
      </c>
      <c r="G487">
        <f t="shared" si="41"/>
        <v>95</v>
      </c>
      <c r="H487">
        <f t="shared" si="38"/>
        <v>72.059702154995932</v>
      </c>
      <c r="I487">
        <f t="shared" si="39"/>
        <v>117.94029784500407</v>
      </c>
      <c r="J487">
        <f t="shared" si="42"/>
        <v>72.059702154995932</v>
      </c>
      <c r="K487">
        <f t="shared" si="42"/>
        <v>117.94029784500407</v>
      </c>
    </row>
    <row r="488" spans="1:11" x14ac:dyDescent="0.25">
      <c r="A488" s="1">
        <v>45186</v>
      </c>
      <c r="B488" s="2">
        <v>0.25</v>
      </c>
      <c r="C488">
        <v>94.337993999999995</v>
      </c>
      <c r="D488">
        <v>84.516683999999998</v>
      </c>
      <c r="E488">
        <v>94.337993999999995</v>
      </c>
      <c r="F488">
        <f t="shared" si="40"/>
        <v>-5</v>
      </c>
      <c r="G488">
        <f t="shared" si="41"/>
        <v>95</v>
      </c>
      <c r="H488">
        <f t="shared" si="38"/>
        <v>72.059702154995932</v>
      </c>
      <c r="I488">
        <f t="shared" si="39"/>
        <v>117.94029784500407</v>
      </c>
      <c r="J488">
        <f t="shared" si="42"/>
        <v>72.059702154995932</v>
      </c>
      <c r="K488">
        <f t="shared" si="42"/>
        <v>117.94029784500407</v>
      </c>
    </row>
    <row r="489" spans="1:11" x14ac:dyDescent="0.25">
      <c r="A489" s="1">
        <v>45186</v>
      </c>
      <c r="B489" s="2">
        <v>0.29166666666666669</v>
      </c>
      <c r="C489">
        <v>81.665880999999999</v>
      </c>
      <c r="D489">
        <v>92.707200999999998</v>
      </c>
      <c r="E489">
        <v>81.665880999999999</v>
      </c>
      <c r="F489">
        <f t="shared" si="40"/>
        <v>8.3432997079708713</v>
      </c>
      <c r="G489">
        <f t="shared" si="41"/>
        <v>81.656700292029129</v>
      </c>
      <c r="H489">
        <f t="shared" si="38"/>
        <v>58.716402447025061</v>
      </c>
      <c r="I489">
        <f t="shared" si="39"/>
        <v>104.5969981370332</v>
      </c>
      <c r="J489">
        <f t="shared" si="42"/>
        <v>65.388052301010504</v>
      </c>
      <c r="K489">
        <f t="shared" si="42"/>
        <v>111.26864799101864</v>
      </c>
    </row>
    <row r="490" spans="1:11" x14ac:dyDescent="0.25">
      <c r="A490" s="1">
        <v>45186</v>
      </c>
      <c r="B490" s="2">
        <v>0.33333333333333331</v>
      </c>
      <c r="C490">
        <v>69.243684999999999</v>
      </c>
      <c r="D490">
        <v>101.306391</v>
      </c>
      <c r="E490">
        <v>69.243684999999999</v>
      </c>
      <c r="F490">
        <f t="shared" si="40"/>
        <v>21.131163078771422</v>
      </c>
      <c r="G490">
        <f t="shared" si="41"/>
        <v>68.868836921228578</v>
      </c>
      <c r="H490">
        <f t="shared" si="38"/>
        <v>45.92853907622451</v>
      </c>
      <c r="I490">
        <f t="shared" si="39"/>
        <v>91.809134766232646</v>
      </c>
      <c r="J490">
        <f t="shared" si="42"/>
        <v>52.322470761624785</v>
      </c>
      <c r="K490">
        <f t="shared" si="42"/>
        <v>98.203066451632921</v>
      </c>
    </row>
    <row r="491" spans="1:11" x14ac:dyDescent="0.25">
      <c r="A491" s="1">
        <v>45186</v>
      </c>
      <c r="B491" s="2">
        <v>0.375</v>
      </c>
      <c r="C491">
        <v>57.186810000000001</v>
      </c>
      <c r="D491">
        <v>111.296223</v>
      </c>
      <c r="E491">
        <v>57.186810000000001</v>
      </c>
      <c r="F491">
        <f t="shared" si="40"/>
        <v>34.684689354401627</v>
      </c>
      <c r="G491">
        <f t="shared" si="41"/>
        <v>55.315310645598373</v>
      </c>
      <c r="H491">
        <f t="shared" si="38"/>
        <v>32.375012800594305</v>
      </c>
      <c r="I491">
        <f t="shared" si="39"/>
        <v>78.255608490602441</v>
      </c>
      <c r="J491">
        <f t="shared" si="42"/>
        <v>39.151775938409408</v>
      </c>
      <c r="K491">
        <f t="shared" si="42"/>
        <v>85.032371628417536</v>
      </c>
    </row>
    <row r="492" spans="1:11" x14ac:dyDescent="0.25">
      <c r="A492" s="1">
        <v>45186</v>
      </c>
      <c r="B492" s="2">
        <v>0.41666666666666669</v>
      </c>
      <c r="C492">
        <v>46.047593999999997</v>
      </c>
      <c r="D492">
        <v>124.152912</v>
      </c>
      <c r="E492">
        <v>46.047593999999997</v>
      </c>
      <c r="F492">
        <f t="shared" si="40"/>
        <v>49.358170227562681</v>
      </c>
      <c r="G492">
        <f t="shared" si="41"/>
        <v>40.641829772437319</v>
      </c>
      <c r="H492">
        <f t="shared" si="38"/>
        <v>17.701531927433248</v>
      </c>
      <c r="I492">
        <f t="shared" si="39"/>
        <v>63.582127617441387</v>
      </c>
      <c r="J492">
        <f t="shared" si="42"/>
        <v>25.038272364013778</v>
      </c>
      <c r="K492">
        <f t="shared" si="42"/>
        <v>70.918868054021914</v>
      </c>
    </row>
    <row r="493" spans="1:11" x14ac:dyDescent="0.25">
      <c r="A493" s="1">
        <v>45186</v>
      </c>
      <c r="B493" s="2">
        <v>0.45833333333333331</v>
      </c>
      <c r="C493">
        <v>36.833427</v>
      </c>
      <c r="D493">
        <v>142.150295</v>
      </c>
      <c r="E493">
        <v>36.833427</v>
      </c>
      <c r="F493">
        <f t="shared" si="40"/>
        <v>65.317233700537741</v>
      </c>
      <c r="G493">
        <f t="shared" si="41"/>
        <v>24.682766299462259</v>
      </c>
      <c r="H493">
        <f t="shared" si="38"/>
        <v>1.7424684544581872</v>
      </c>
      <c r="I493">
        <f t="shared" si="39"/>
        <v>47.623064144466326</v>
      </c>
      <c r="J493">
        <f t="shared" si="42"/>
        <v>9.7220001909457174</v>
      </c>
      <c r="K493">
        <f t="shared" si="42"/>
        <v>55.602595880953857</v>
      </c>
    </row>
    <row r="494" spans="1:11" x14ac:dyDescent="0.25">
      <c r="A494" s="1">
        <v>45186</v>
      </c>
      <c r="B494" s="2">
        <v>0.5</v>
      </c>
      <c r="C494">
        <v>31.397587000000001</v>
      </c>
      <c r="D494">
        <v>167.265883</v>
      </c>
      <c r="E494">
        <v>31.397587000000001</v>
      </c>
      <c r="F494">
        <f t="shared" si="40"/>
        <v>82.337634813911222</v>
      </c>
      <c r="G494">
        <f t="shared" si="41"/>
        <v>7.6623651860887776</v>
      </c>
      <c r="H494">
        <f t="shared" si="38"/>
        <v>15.277932658915294</v>
      </c>
      <c r="I494">
        <f t="shared" si="39"/>
        <v>30.602663031092849</v>
      </c>
      <c r="J494">
        <f t="shared" si="42"/>
        <v>8.5102005566867405</v>
      </c>
      <c r="K494">
        <f t="shared" si="42"/>
        <v>39.112863587779586</v>
      </c>
    </row>
    <row r="495" spans="1:11" x14ac:dyDescent="0.25">
      <c r="A495" s="1">
        <v>45186</v>
      </c>
      <c r="B495" s="2">
        <v>0.54166666666666663</v>
      </c>
      <c r="C495">
        <v>31.78999</v>
      </c>
      <c r="D495">
        <v>196.090272</v>
      </c>
      <c r="E495">
        <v>31.78999</v>
      </c>
      <c r="F495">
        <f t="shared" si="40"/>
        <v>99.746814985805145</v>
      </c>
      <c r="G495">
        <f t="shared" si="41"/>
        <v>-9.7468149858051447</v>
      </c>
      <c r="H495">
        <f t="shared" si="38"/>
        <v>32.687112830809212</v>
      </c>
      <c r="I495">
        <f t="shared" si="39"/>
        <v>13.193482859198927</v>
      </c>
      <c r="J495">
        <f t="shared" si="42"/>
        <v>23.982522744862251</v>
      </c>
      <c r="K495">
        <f t="shared" si="42"/>
        <v>21.898072945145888</v>
      </c>
    </row>
    <row r="496" spans="1:11" x14ac:dyDescent="0.25">
      <c r="A496" s="1">
        <v>45186</v>
      </c>
      <c r="B496" s="2">
        <v>0.58333333333333337</v>
      </c>
      <c r="C496">
        <v>37.82837</v>
      </c>
      <c r="D496">
        <v>220.327189</v>
      </c>
      <c r="E496">
        <v>37.82837</v>
      </c>
      <c r="F496">
        <f t="shared" si="40"/>
        <v>116.67933084362838</v>
      </c>
      <c r="G496">
        <f t="shared" si="41"/>
        <v>-26.679330843628378</v>
      </c>
      <c r="H496">
        <f t="shared" si="38"/>
        <v>49.619628688632446</v>
      </c>
      <c r="I496">
        <f t="shared" si="39"/>
        <v>3.7390329986243067</v>
      </c>
      <c r="J496">
        <f t="shared" si="42"/>
        <v>41.153370759720829</v>
      </c>
      <c r="K496">
        <f t="shared" si="42"/>
        <v>8.4662579289116167</v>
      </c>
    </row>
    <row r="497" spans="1:11" x14ac:dyDescent="0.25">
      <c r="A497" s="1">
        <v>45186</v>
      </c>
      <c r="B497" s="2">
        <v>0.625</v>
      </c>
      <c r="C497">
        <v>47.369036000000001</v>
      </c>
      <c r="D497">
        <v>237.53194300000001</v>
      </c>
      <c r="E497">
        <v>47.369036000000001</v>
      </c>
      <c r="F497">
        <f t="shared" si="40"/>
        <v>132.50564160495989</v>
      </c>
      <c r="G497">
        <f t="shared" si="41"/>
        <v>-42.505641604959891</v>
      </c>
      <c r="H497">
        <f t="shared" si="38"/>
        <v>65.445939449963959</v>
      </c>
      <c r="I497">
        <f t="shared" si="39"/>
        <v>19.56534375995582</v>
      </c>
      <c r="J497">
        <f t="shared" si="42"/>
        <v>57.532784069298202</v>
      </c>
      <c r="K497">
        <f t="shared" si="42"/>
        <v>11.652188379290063</v>
      </c>
    </row>
    <row r="498" spans="1:11" x14ac:dyDescent="0.25">
      <c r="A498" s="1">
        <v>45186</v>
      </c>
      <c r="B498" s="2">
        <v>0.66666666666666663</v>
      </c>
      <c r="C498">
        <v>58.670954000000002</v>
      </c>
      <c r="D498">
        <v>249.913903</v>
      </c>
      <c r="E498">
        <v>58.670954000000002</v>
      </c>
      <c r="F498">
        <f t="shared" si="40"/>
        <v>147.05173569251906</v>
      </c>
      <c r="G498">
        <f t="shared" si="41"/>
        <v>-57.05173569251906</v>
      </c>
      <c r="H498">
        <f t="shared" si="38"/>
        <v>79.992033537523128</v>
      </c>
      <c r="I498">
        <f t="shared" si="39"/>
        <v>34.111437847514992</v>
      </c>
      <c r="J498">
        <f t="shared" si="42"/>
        <v>72.718986493743543</v>
      </c>
      <c r="K498">
        <f t="shared" si="42"/>
        <v>26.838390803735408</v>
      </c>
    </row>
    <row r="499" spans="1:11" x14ac:dyDescent="0.25">
      <c r="A499" s="1">
        <v>45186</v>
      </c>
      <c r="B499" s="2">
        <v>0.70833333333333337</v>
      </c>
      <c r="C499">
        <v>70.808537999999999</v>
      </c>
      <c r="D499">
        <v>259.64936999999998</v>
      </c>
      <c r="E499">
        <v>70.808537999999999</v>
      </c>
      <c r="F499">
        <f t="shared" si="40"/>
        <v>160.51480874849614</v>
      </c>
      <c r="G499">
        <f t="shared" si="41"/>
        <v>-70.514808748496137</v>
      </c>
      <c r="H499">
        <f t="shared" si="38"/>
        <v>93.455106593500204</v>
      </c>
      <c r="I499">
        <f t="shared" si="39"/>
        <v>47.574510903492069</v>
      </c>
      <c r="J499">
        <f t="shared" si="42"/>
        <v>86.723570065511666</v>
      </c>
      <c r="K499">
        <f t="shared" si="42"/>
        <v>40.84297437550353</v>
      </c>
    </row>
    <row r="500" spans="1:11" x14ac:dyDescent="0.25">
      <c r="A500" s="1">
        <v>45186</v>
      </c>
      <c r="B500" s="2">
        <v>0.75</v>
      </c>
      <c r="C500">
        <v>83.253917999999999</v>
      </c>
      <c r="D500">
        <v>268.13056899999998</v>
      </c>
      <c r="E500">
        <v>83.253917999999999</v>
      </c>
      <c r="F500">
        <f t="shared" si="40"/>
        <v>173.25035870878409</v>
      </c>
      <c r="G500">
        <f t="shared" si="41"/>
        <v>-83.250358708784091</v>
      </c>
      <c r="H500">
        <f t="shared" si="38"/>
        <v>106.19065655378816</v>
      </c>
      <c r="I500">
        <f t="shared" si="39"/>
        <v>60.310060863780024</v>
      </c>
      <c r="J500">
        <f t="shared" si="42"/>
        <v>99.822881573644182</v>
      </c>
      <c r="K500">
        <f t="shared" si="42"/>
        <v>53.942285883636046</v>
      </c>
    </row>
    <row r="501" spans="1:11" x14ac:dyDescent="0.25">
      <c r="A501" s="1">
        <v>45186</v>
      </c>
      <c r="B501" s="2">
        <v>0.79166666666666663</v>
      </c>
      <c r="C501">
        <v>95.958477000000002</v>
      </c>
      <c r="D501">
        <v>276.30148600000001</v>
      </c>
      <c r="E501">
        <v>95.958477000000002</v>
      </c>
      <c r="F501">
        <f t="shared" si="40"/>
        <v>-5</v>
      </c>
      <c r="G501">
        <f t="shared" si="41"/>
        <v>95</v>
      </c>
      <c r="H501">
        <f t="shared" si="38"/>
        <v>72.059702154995932</v>
      </c>
      <c r="I501">
        <f t="shared" si="39"/>
        <v>117.94029784500407</v>
      </c>
      <c r="J501">
        <f t="shared" si="42"/>
        <v>89.125179354392046</v>
      </c>
      <c r="K501">
        <f t="shared" si="42"/>
        <v>89.125179354392046</v>
      </c>
    </row>
    <row r="502" spans="1:11" x14ac:dyDescent="0.25">
      <c r="A502" s="1">
        <v>45186</v>
      </c>
      <c r="B502" s="2">
        <v>0.83333333333333337</v>
      </c>
      <c r="C502">
        <v>108.33665000000001</v>
      </c>
      <c r="D502">
        <v>284.97718600000002</v>
      </c>
      <c r="E502">
        <v>108.33665000000001</v>
      </c>
      <c r="F502">
        <f t="shared" si="40"/>
        <v>-5</v>
      </c>
      <c r="G502">
        <f t="shared" si="41"/>
        <v>95</v>
      </c>
      <c r="H502">
        <f t="shared" si="38"/>
        <v>72.059702154995932</v>
      </c>
      <c r="I502">
        <f t="shared" si="39"/>
        <v>117.94029784500407</v>
      </c>
      <c r="J502">
        <f t="shared" si="42"/>
        <v>72.059702154995932</v>
      </c>
      <c r="K502">
        <f t="shared" si="42"/>
        <v>117.94029784500407</v>
      </c>
    </row>
    <row r="503" spans="1:11" x14ac:dyDescent="0.25">
      <c r="A503" s="1">
        <v>45186</v>
      </c>
      <c r="B503" s="2">
        <v>0.875</v>
      </c>
      <c r="C503">
        <v>120.17547500000001</v>
      </c>
      <c r="D503">
        <v>295.10122799999999</v>
      </c>
      <c r="E503">
        <v>120.17547500000001</v>
      </c>
      <c r="F503">
        <f t="shared" si="40"/>
        <v>-5</v>
      </c>
      <c r="G503">
        <f t="shared" si="41"/>
        <v>95</v>
      </c>
      <c r="H503">
        <f t="shared" si="38"/>
        <v>72.059702154995932</v>
      </c>
      <c r="I503">
        <f t="shared" si="39"/>
        <v>117.94029784500407</v>
      </c>
      <c r="J503">
        <f t="shared" si="42"/>
        <v>72.059702154995932</v>
      </c>
      <c r="K503">
        <f t="shared" si="42"/>
        <v>117.94029784500407</v>
      </c>
    </row>
    <row r="504" spans="1:11" x14ac:dyDescent="0.25">
      <c r="A504" s="1">
        <v>45186</v>
      </c>
      <c r="B504" s="2">
        <v>0.91666666666666663</v>
      </c>
      <c r="C504">
        <v>130.93087399999999</v>
      </c>
      <c r="D504">
        <v>308.00021900000002</v>
      </c>
      <c r="E504">
        <v>130.93087399999999</v>
      </c>
      <c r="F504">
        <f t="shared" si="40"/>
        <v>-5</v>
      </c>
      <c r="G504">
        <f t="shared" si="41"/>
        <v>95</v>
      </c>
      <c r="H504">
        <f t="shared" si="38"/>
        <v>72.059702154995932</v>
      </c>
      <c r="I504">
        <f t="shared" si="39"/>
        <v>117.94029784500407</v>
      </c>
      <c r="J504">
        <f t="shared" si="42"/>
        <v>72.059702154995932</v>
      </c>
      <c r="K504">
        <f t="shared" si="42"/>
        <v>117.94029784500407</v>
      </c>
    </row>
    <row r="505" spans="1:11" x14ac:dyDescent="0.25">
      <c r="A505" s="1">
        <v>45186</v>
      </c>
      <c r="B505" s="2">
        <v>0.95833333333333337</v>
      </c>
      <c r="C505">
        <v>139.61495099999999</v>
      </c>
      <c r="D505">
        <v>325.47258099999999</v>
      </c>
      <c r="E505">
        <v>139.61495099999999</v>
      </c>
      <c r="F505">
        <f t="shared" si="40"/>
        <v>-5</v>
      </c>
      <c r="G505">
        <f t="shared" si="41"/>
        <v>95</v>
      </c>
      <c r="H505">
        <f t="shared" si="38"/>
        <v>72.059702154995932</v>
      </c>
      <c r="I505">
        <f t="shared" si="39"/>
        <v>117.94029784500407</v>
      </c>
      <c r="J505">
        <f t="shared" si="42"/>
        <v>72.059702154995932</v>
      </c>
      <c r="K505">
        <f t="shared" si="42"/>
        <v>117.94029784500407</v>
      </c>
    </row>
    <row r="506" spans="1:11" x14ac:dyDescent="0.25">
      <c r="A506" s="1">
        <v>45187</v>
      </c>
      <c r="B506" s="2">
        <v>0</v>
      </c>
      <c r="C506">
        <v>144.59462600000001</v>
      </c>
      <c r="D506">
        <v>348.64159999999998</v>
      </c>
      <c r="E506">
        <v>144.59462600000001</v>
      </c>
      <c r="F506">
        <f t="shared" si="40"/>
        <v>-5</v>
      </c>
      <c r="G506">
        <f t="shared" si="41"/>
        <v>95</v>
      </c>
      <c r="H506">
        <f t="shared" si="38"/>
        <v>72.059702154995932</v>
      </c>
      <c r="I506">
        <f t="shared" si="39"/>
        <v>117.94029784500407</v>
      </c>
      <c r="J506">
        <f t="shared" si="42"/>
        <v>72.059702154995932</v>
      </c>
      <c r="K506">
        <f t="shared" si="42"/>
        <v>117.94029784500407</v>
      </c>
    </row>
    <row r="507" spans="1:11" x14ac:dyDescent="0.25">
      <c r="A507" s="1">
        <v>45187</v>
      </c>
      <c r="B507" s="2">
        <v>4.1666666666666664E-2</v>
      </c>
      <c r="C507">
        <v>144.25428400000001</v>
      </c>
      <c r="D507">
        <v>14.556009</v>
      </c>
      <c r="E507">
        <v>144.25428400000001</v>
      </c>
      <c r="F507">
        <f t="shared" si="40"/>
        <v>-5</v>
      </c>
      <c r="G507">
        <f t="shared" si="41"/>
        <v>95</v>
      </c>
      <c r="H507">
        <f t="shared" si="38"/>
        <v>72.059702154995932</v>
      </c>
      <c r="I507">
        <f t="shared" si="39"/>
        <v>117.94029784500407</v>
      </c>
      <c r="J507">
        <f t="shared" si="42"/>
        <v>72.059702154995932</v>
      </c>
      <c r="K507">
        <f t="shared" si="42"/>
        <v>117.94029784500407</v>
      </c>
    </row>
    <row r="508" spans="1:11" x14ac:dyDescent="0.25">
      <c r="A508" s="1">
        <v>45187</v>
      </c>
      <c r="B508" s="2">
        <v>8.3333333333333329E-2</v>
      </c>
      <c r="C508">
        <v>138.727859</v>
      </c>
      <c r="D508">
        <v>37.082943999999998</v>
      </c>
      <c r="E508">
        <v>138.727859</v>
      </c>
      <c r="F508">
        <f t="shared" si="40"/>
        <v>-5</v>
      </c>
      <c r="G508">
        <f t="shared" si="41"/>
        <v>95</v>
      </c>
      <c r="H508">
        <f t="shared" si="38"/>
        <v>72.059702154995932</v>
      </c>
      <c r="I508">
        <f t="shared" si="39"/>
        <v>117.94029784500407</v>
      </c>
      <c r="J508">
        <f t="shared" si="42"/>
        <v>72.059702154995932</v>
      </c>
      <c r="K508">
        <f t="shared" si="42"/>
        <v>117.94029784500407</v>
      </c>
    </row>
    <row r="509" spans="1:11" x14ac:dyDescent="0.25">
      <c r="A509" s="1">
        <v>45187</v>
      </c>
      <c r="B509" s="2">
        <v>0.125</v>
      </c>
      <c r="C509">
        <v>129.72303299999999</v>
      </c>
      <c r="D509">
        <v>53.911278000000003</v>
      </c>
      <c r="E509">
        <v>129.72303299999999</v>
      </c>
      <c r="F509">
        <f t="shared" si="40"/>
        <v>-5</v>
      </c>
      <c r="G509">
        <f t="shared" si="41"/>
        <v>95</v>
      </c>
      <c r="H509">
        <f t="shared" si="38"/>
        <v>72.059702154995932</v>
      </c>
      <c r="I509">
        <f t="shared" si="39"/>
        <v>117.94029784500407</v>
      </c>
      <c r="J509">
        <f t="shared" si="42"/>
        <v>72.059702154995932</v>
      </c>
      <c r="K509">
        <f t="shared" si="42"/>
        <v>117.94029784500407</v>
      </c>
    </row>
    <row r="510" spans="1:11" x14ac:dyDescent="0.25">
      <c r="A510" s="1">
        <v>45187</v>
      </c>
      <c r="B510" s="2">
        <v>0.16666666666666666</v>
      </c>
      <c r="C510">
        <v>118.801276</v>
      </c>
      <c r="D510">
        <v>66.396739999999994</v>
      </c>
      <c r="E510">
        <v>118.801276</v>
      </c>
      <c r="F510">
        <f t="shared" si="40"/>
        <v>-5</v>
      </c>
      <c r="G510">
        <f t="shared" si="41"/>
        <v>95</v>
      </c>
      <c r="H510">
        <f t="shared" si="38"/>
        <v>72.059702154995932</v>
      </c>
      <c r="I510">
        <f t="shared" si="39"/>
        <v>117.94029784500407</v>
      </c>
      <c r="J510">
        <f t="shared" si="42"/>
        <v>72.059702154995932</v>
      </c>
      <c r="K510">
        <f t="shared" si="42"/>
        <v>117.94029784500407</v>
      </c>
    </row>
    <row r="511" spans="1:11" x14ac:dyDescent="0.25">
      <c r="A511" s="1">
        <v>45187</v>
      </c>
      <c r="B511" s="2">
        <v>0.20833333333333334</v>
      </c>
      <c r="C511">
        <v>106.882312</v>
      </c>
      <c r="D511">
        <v>76.299960999999996</v>
      </c>
      <c r="E511">
        <v>106.882312</v>
      </c>
      <c r="F511">
        <f t="shared" si="40"/>
        <v>-5</v>
      </c>
      <c r="G511">
        <f t="shared" si="41"/>
        <v>95</v>
      </c>
      <c r="H511">
        <f t="shared" si="38"/>
        <v>72.059702154995932</v>
      </c>
      <c r="I511">
        <f t="shared" si="39"/>
        <v>117.94029784500407</v>
      </c>
      <c r="J511">
        <f t="shared" si="42"/>
        <v>72.059702154995932</v>
      </c>
      <c r="K511">
        <f t="shared" si="42"/>
        <v>117.94029784500407</v>
      </c>
    </row>
    <row r="512" spans="1:11" x14ac:dyDescent="0.25">
      <c r="A512" s="1">
        <v>45187</v>
      </c>
      <c r="B512" s="2">
        <v>0.25</v>
      </c>
      <c r="C512">
        <v>94.475583</v>
      </c>
      <c r="D512">
        <v>84.890206000000006</v>
      </c>
      <c r="E512">
        <v>94.475583</v>
      </c>
      <c r="F512">
        <f t="shared" si="40"/>
        <v>-5</v>
      </c>
      <c r="G512">
        <f t="shared" si="41"/>
        <v>95</v>
      </c>
      <c r="H512">
        <f t="shared" si="38"/>
        <v>72.059702154995932</v>
      </c>
      <c r="I512">
        <f t="shared" si="39"/>
        <v>117.94029784500407</v>
      </c>
      <c r="J512">
        <f t="shared" si="42"/>
        <v>72.059702154995932</v>
      </c>
      <c r="K512">
        <f t="shared" si="42"/>
        <v>117.94029784500407</v>
      </c>
    </row>
    <row r="513" spans="1:11" x14ac:dyDescent="0.25">
      <c r="A513" s="1">
        <v>45187</v>
      </c>
      <c r="B513" s="2">
        <v>0.29166666666666669</v>
      </c>
      <c r="C513">
        <v>81.800299999999993</v>
      </c>
      <c r="D513">
        <v>93.084095000000005</v>
      </c>
      <c r="E513">
        <v>81.800299999999993</v>
      </c>
      <c r="F513">
        <f t="shared" si="40"/>
        <v>8.2114312382609</v>
      </c>
      <c r="G513">
        <f t="shared" si="41"/>
        <v>81.7885687617391</v>
      </c>
      <c r="H513">
        <f t="shared" si="38"/>
        <v>58.848270916735032</v>
      </c>
      <c r="I513">
        <f t="shared" si="39"/>
        <v>104.72886660674317</v>
      </c>
      <c r="J513">
        <f t="shared" si="42"/>
        <v>65.453986535865482</v>
      </c>
      <c r="K513">
        <f t="shared" si="42"/>
        <v>111.33458222587362</v>
      </c>
    </row>
    <row r="514" spans="1:11" x14ac:dyDescent="0.25">
      <c r="A514" s="1">
        <v>45187</v>
      </c>
      <c r="B514" s="2">
        <v>0.33333333333333331</v>
      </c>
      <c r="C514">
        <v>69.389835000000005</v>
      </c>
      <c r="D514">
        <v>101.70079800000001</v>
      </c>
      <c r="E514">
        <v>69.389835000000005</v>
      </c>
      <c r="F514">
        <f t="shared" si="40"/>
        <v>21.009711533700283</v>
      </c>
      <c r="G514">
        <f t="shared" si="41"/>
        <v>68.990288466299717</v>
      </c>
      <c r="H514">
        <f t="shared" ref="H514:H577" si="43">IF(G514&gt;theta,G514-theta,theta-G514)</f>
        <v>46.049990621295649</v>
      </c>
      <c r="I514">
        <f t="shared" ref="I514:I577" si="44">IF(G514&gt;-theta,G514+theta,-(theta+G514))</f>
        <v>91.930586311303784</v>
      </c>
      <c r="J514">
        <f t="shared" si="42"/>
        <v>52.449130769015341</v>
      </c>
      <c r="K514">
        <f t="shared" si="42"/>
        <v>98.329726459023476</v>
      </c>
    </row>
    <row r="515" spans="1:11" x14ac:dyDescent="0.25">
      <c r="A515" s="1">
        <v>45187</v>
      </c>
      <c r="B515" s="2">
        <v>0.375</v>
      </c>
      <c r="C515">
        <v>57.358522999999998</v>
      </c>
      <c r="D515">
        <v>111.721656</v>
      </c>
      <c r="E515">
        <v>57.358522999999998</v>
      </c>
      <c r="F515">
        <f t="shared" ref="F515:F578" si="45">IF(C515&lt;87,DEGREES(ATAN(COS(RADIANS(C515-90))*SIN(RADIANS(D515))/SIN(RADIANS(C515-90))))+90,-5)</f>
        <v>34.586540577068583</v>
      </c>
      <c r="G515">
        <f t="shared" ref="G515:G578" si="46">90-F515</f>
        <v>55.413459422931417</v>
      </c>
      <c r="H515">
        <f t="shared" si="43"/>
        <v>32.473161577927343</v>
      </c>
      <c r="I515">
        <f t="shared" si="44"/>
        <v>78.353757267935492</v>
      </c>
      <c r="J515">
        <f t="shared" ref="J515:K578" si="47">AVERAGE(H514:H515)</f>
        <v>39.261576099611496</v>
      </c>
      <c r="K515">
        <f t="shared" si="47"/>
        <v>85.142171789619638</v>
      </c>
    </row>
    <row r="516" spans="1:11" x14ac:dyDescent="0.25">
      <c r="A516" s="1">
        <v>45187</v>
      </c>
      <c r="B516" s="2">
        <v>0.41666666666666669</v>
      </c>
      <c r="C516">
        <v>46.264684000000003</v>
      </c>
      <c r="D516">
        <v>124.613775</v>
      </c>
      <c r="E516">
        <v>46.264684000000003</v>
      </c>
      <c r="F516">
        <f t="shared" si="45"/>
        <v>49.299264335534502</v>
      </c>
      <c r="G516">
        <f t="shared" si="46"/>
        <v>40.700735664465498</v>
      </c>
      <c r="H516">
        <f t="shared" si="43"/>
        <v>17.760437819461426</v>
      </c>
      <c r="I516">
        <f t="shared" si="44"/>
        <v>63.641033509469565</v>
      </c>
      <c r="J516">
        <f t="shared" si="47"/>
        <v>25.116799698694386</v>
      </c>
      <c r="K516">
        <f t="shared" si="47"/>
        <v>70.997395388702529</v>
      </c>
    </row>
    <row r="517" spans="1:11" x14ac:dyDescent="0.25">
      <c r="A517" s="1">
        <v>45187</v>
      </c>
      <c r="B517" s="2">
        <v>0.45833333333333331</v>
      </c>
      <c r="C517">
        <v>37.119942999999999</v>
      </c>
      <c r="D517">
        <v>142.60724999999999</v>
      </c>
      <c r="E517">
        <v>37.119942999999999</v>
      </c>
      <c r="F517">
        <f t="shared" si="45"/>
        <v>65.315964429068842</v>
      </c>
      <c r="G517">
        <f t="shared" si="46"/>
        <v>24.684035570931158</v>
      </c>
      <c r="H517">
        <f t="shared" si="43"/>
        <v>1.7437377259270868</v>
      </c>
      <c r="I517">
        <f t="shared" si="44"/>
        <v>47.624333415935226</v>
      </c>
      <c r="J517">
        <f t="shared" si="47"/>
        <v>9.7520877726942565</v>
      </c>
      <c r="K517">
        <f t="shared" si="47"/>
        <v>55.632683462702396</v>
      </c>
    </row>
    <row r="518" spans="1:11" x14ac:dyDescent="0.25">
      <c r="A518" s="1">
        <v>45187</v>
      </c>
      <c r="B518" s="2">
        <v>0.5</v>
      </c>
      <c r="C518">
        <v>31.761699</v>
      </c>
      <c r="D518">
        <v>167.56827899999999</v>
      </c>
      <c r="E518">
        <v>31.761699</v>
      </c>
      <c r="F518">
        <f t="shared" si="45"/>
        <v>82.408492086981283</v>
      </c>
      <c r="G518">
        <f t="shared" si="46"/>
        <v>7.5915079130187166</v>
      </c>
      <c r="H518">
        <f t="shared" si="43"/>
        <v>15.348789931985355</v>
      </c>
      <c r="I518">
        <f t="shared" si="44"/>
        <v>30.531805758022788</v>
      </c>
      <c r="J518">
        <f t="shared" si="47"/>
        <v>8.5462638289562207</v>
      </c>
      <c r="K518">
        <f t="shared" si="47"/>
        <v>39.078069586979005</v>
      </c>
    </row>
    <row r="519" spans="1:11" x14ac:dyDescent="0.25">
      <c r="A519" s="1">
        <v>45187</v>
      </c>
      <c r="B519" s="2">
        <v>0.54166666666666663</v>
      </c>
      <c r="C519">
        <v>32.187052000000001</v>
      </c>
      <c r="D519">
        <v>196.083744</v>
      </c>
      <c r="E519">
        <v>32.187052000000001</v>
      </c>
      <c r="F519">
        <f t="shared" si="45"/>
        <v>99.891510870243053</v>
      </c>
      <c r="G519">
        <f t="shared" si="46"/>
        <v>-9.891510870243053</v>
      </c>
      <c r="H519">
        <f t="shared" si="43"/>
        <v>32.831808715247121</v>
      </c>
      <c r="I519">
        <f t="shared" si="44"/>
        <v>13.048786974761018</v>
      </c>
      <c r="J519">
        <f t="shared" si="47"/>
        <v>24.090299323616236</v>
      </c>
      <c r="K519">
        <f t="shared" si="47"/>
        <v>21.790296366391903</v>
      </c>
    </row>
    <row r="520" spans="1:11" x14ac:dyDescent="0.25">
      <c r="A520" s="1">
        <v>45187</v>
      </c>
      <c r="B520" s="2">
        <v>0.58333333333333337</v>
      </c>
      <c r="C520">
        <v>38.201779999999999</v>
      </c>
      <c r="D520">
        <v>220.107877</v>
      </c>
      <c r="E520">
        <v>38.201779999999999</v>
      </c>
      <c r="F520">
        <f t="shared" si="45"/>
        <v>116.8845740662894</v>
      </c>
      <c r="G520">
        <f t="shared" si="46"/>
        <v>-26.884574066289403</v>
      </c>
      <c r="H520">
        <f t="shared" si="43"/>
        <v>49.824871911293471</v>
      </c>
      <c r="I520">
        <f t="shared" si="44"/>
        <v>3.9442762212853317</v>
      </c>
      <c r="J520">
        <f t="shared" si="47"/>
        <v>41.328340313270296</v>
      </c>
      <c r="K520">
        <f t="shared" si="47"/>
        <v>8.496531598023175</v>
      </c>
    </row>
    <row r="521" spans="1:11" x14ac:dyDescent="0.25">
      <c r="A521" s="1">
        <v>45187</v>
      </c>
      <c r="B521" s="2">
        <v>0.625</v>
      </c>
      <c r="C521">
        <v>47.705480999999999</v>
      </c>
      <c r="D521">
        <v>237.246071</v>
      </c>
      <c r="E521">
        <v>47.705480999999999</v>
      </c>
      <c r="F521">
        <f t="shared" si="45"/>
        <v>132.7511178181872</v>
      </c>
      <c r="G521">
        <f t="shared" si="46"/>
        <v>-42.751117818187197</v>
      </c>
      <c r="H521">
        <f t="shared" si="43"/>
        <v>65.691415663191265</v>
      </c>
      <c r="I521">
        <f t="shared" si="44"/>
        <v>19.810819973183126</v>
      </c>
      <c r="J521">
        <f t="shared" si="47"/>
        <v>57.758143787242368</v>
      </c>
      <c r="K521">
        <f t="shared" si="47"/>
        <v>11.877548097234229</v>
      </c>
    </row>
    <row r="522" spans="1:11" x14ac:dyDescent="0.25">
      <c r="A522" s="1">
        <v>45187</v>
      </c>
      <c r="B522" s="2">
        <v>0.66666666666666663</v>
      </c>
      <c r="C522">
        <v>58.979197999999997</v>
      </c>
      <c r="D522">
        <v>249.621454</v>
      </c>
      <c r="E522">
        <v>58.979197999999997</v>
      </c>
      <c r="F522">
        <f t="shared" si="45"/>
        <v>147.3196209785302</v>
      </c>
      <c r="G522">
        <f t="shared" si="46"/>
        <v>-57.319620978530196</v>
      </c>
      <c r="H522">
        <f t="shared" si="43"/>
        <v>80.259918823534264</v>
      </c>
      <c r="I522">
        <f t="shared" si="44"/>
        <v>34.379323133526128</v>
      </c>
      <c r="J522">
        <f t="shared" si="47"/>
        <v>72.975667243362764</v>
      </c>
      <c r="K522">
        <f t="shared" si="47"/>
        <v>27.095071553354629</v>
      </c>
    </row>
    <row r="523" spans="1:11" x14ac:dyDescent="0.25">
      <c r="A523" s="1">
        <v>45187</v>
      </c>
      <c r="B523" s="2">
        <v>0.70833333333333337</v>
      </c>
      <c r="C523">
        <v>71.099740999999995</v>
      </c>
      <c r="D523">
        <v>259.364305</v>
      </c>
      <c r="E523">
        <v>71.099740999999995</v>
      </c>
      <c r="F523">
        <f t="shared" si="45"/>
        <v>160.79338441752856</v>
      </c>
      <c r="G523">
        <f t="shared" si="46"/>
        <v>-70.793384417528557</v>
      </c>
      <c r="H523">
        <f t="shared" si="43"/>
        <v>93.733682262532625</v>
      </c>
      <c r="I523">
        <f t="shared" si="44"/>
        <v>47.853086572524489</v>
      </c>
      <c r="J523">
        <f t="shared" si="47"/>
        <v>86.996800543033444</v>
      </c>
      <c r="K523">
        <f t="shared" si="47"/>
        <v>41.116204853025309</v>
      </c>
    </row>
    <row r="524" spans="1:11" x14ac:dyDescent="0.25">
      <c r="A524" s="1">
        <v>45187</v>
      </c>
      <c r="B524" s="2">
        <v>0.75</v>
      </c>
      <c r="C524">
        <v>83.534721000000005</v>
      </c>
      <c r="D524">
        <v>267.85218900000001</v>
      </c>
      <c r="E524">
        <v>83.534721000000005</v>
      </c>
      <c r="F524">
        <f t="shared" si="45"/>
        <v>173.53021426760728</v>
      </c>
      <c r="G524">
        <f t="shared" si="46"/>
        <v>-83.530214267607278</v>
      </c>
      <c r="H524">
        <f t="shared" si="43"/>
        <v>106.47051211261135</v>
      </c>
      <c r="I524">
        <f t="shared" si="44"/>
        <v>60.58991642260321</v>
      </c>
      <c r="J524">
        <f t="shared" si="47"/>
        <v>100.10209718757199</v>
      </c>
      <c r="K524">
        <f t="shared" si="47"/>
        <v>54.22150149756385</v>
      </c>
    </row>
    <row r="525" spans="1:11" x14ac:dyDescent="0.25">
      <c r="A525" s="1">
        <v>45187</v>
      </c>
      <c r="B525" s="2">
        <v>0.79166666666666663</v>
      </c>
      <c r="C525">
        <v>96.245947000000001</v>
      </c>
      <c r="D525">
        <v>276.025577</v>
      </c>
      <c r="E525">
        <v>96.245947000000001</v>
      </c>
      <c r="F525">
        <f t="shared" si="45"/>
        <v>-5</v>
      </c>
      <c r="G525">
        <f t="shared" si="46"/>
        <v>95</v>
      </c>
      <c r="H525">
        <f t="shared" si="43"/>
        <v>72.059702154995932</v>
      </c>
      <c r="I525">
        <f t="shared" si="44"/>
        <v>117.94029784500407</v>
      </c>
      <c r="J525">
        <f t="shared" si="47"/>
        <v>89.265107133803639</v>
      </c>
      <c r="K525">
        <f t="shared" si="47"/>
        <v>89.265107133803639</v>
      </c>
    </row>
    <row r="526" spans="1:11" x14ac:dyDescent="0.25">
      <c r="A526" s="1">
        <v>45187</v>
      </c>
      <c r="B526" s="2">
        <v>0.83333333333333337</v>
      </c>
      <c r="C526">
        <v>108.635092</v>
      </c>
      <c r="D526">
        <v>284.70050900000001</v>
      </c>
      <c r="E526">
        <v>108.635092</v>
      </c>
      <c r="F526">
        <f t="shared" si="45"/>
        <v>-5</v>
      </c>
      <c r="G526">
        <f t="shared" si="46"/>
        <v>95</v>
      </c>
      <c r="H526">
        <f t="shared" si="43"/>
        <v>72.059702154995932</v>
      </c>
      <c r="I526">
        <f t="shared" si="44"/>
        <v>117.94029784500407</v>
      </c>
      <c r="J526">
        <f t="shared" si="47"/>
        <v>72.059702154995932</v>
      </c>
      <c r="K526">
        <f t="shared" si="47"/>
        <v>117.94029784500407</v>
      </c>
    </row>
    <row r="527" spans="1:11" x14ac:dyDescent="0.25">
      <c r="A527" s="1">
        <v>45187</v>
      </c>
      <c r="B527" s="2">
        <v>0.875</v>
      </c>
      <c r="C527">
        <v>120.49438600000001</v>
      </c>
      <c r="D527">
        <v>294.82646999999997</v>
      </c>
      <c r="E527">
        <v>120.49438600000001</v>
      </c>
      <c r="F527">
        <f t="shared" si="45"/>
        <v>-5</v>
      </c>
      <c r="G527">
        <f t="shared" si="46"/>
        <v>95</v>
      </c>
      <c r="H527">
        <f t="shared" si="43"/>
        <v>72.059702154995932</v>
      </c>
      <c r="I527">
        <f t="shared" si="44"/>
        <v>117.94029784500407</v>
      </c>
      <c r="J527">
        <f t="shared" si="47"/>
        <v>72.059702154995932</v>
      </c>
      <c r="K527">
        <f t="shared" si="47"/>
        <v>117.94029784500407</v>
      </c>
    </row>
    <row r="528" spans="1:11" x14ac:dyDescent="0.25">
      <c r="A528" s="1">
        <v>45187</v>
      </c>
      <c r="B528" s="2">
        <v>0.91666666666666663</v>
      </c>
      <c r="C528">
        <v>131.27990600000001</v>
      </c>
      <c r="D528">
        <v>307.74794300000002</v>
      </c>
      <c r="E528">
        <v>131.27990600000001</v>
      </c>
      <c r="F528">
        <f t="shared" si="45"/>
        <v>-5</v>
      </c>
      <c r="G528">
        <f t="shared" si="46"/>
        <v>95</v>
      </c>
      <c r="H528">
        <f t="shared" si="43"/>
        <v>72.059702154995932</v>
      </c>
      <c r="I528">
        <f t="shared" si="44"/>
        <v>117.94029784500407</v>
      </c>
      <c r="J528">
        <f t="shared" si="47"/>
        <v>72.059702154995932</v>
      </c>
      <c r="K528">
        <f t="shared" si="47"/>
        <v>117.94029784500407</v>
      </c>
    </row>
    <row r="529" spans="1:11" x14ac:dyDescent="0.25">
      <c r="A529" s="1">
        <v>45187</v>
      </c>
      <c r="B529" s="2">
        <v>0.95833333333333337</v>
      </c>
      <c r="C529">
        <v>139.99788000000001</v>
      </c>
      <c r="D529">
        <v>325.30756700000001</v>
      </c>
      <c r="E529">
        <v>139.99788000000001</v>
      </c>
      <c r="F529">
        <f t="shared" si="45"/>
        <v>-5</v>
      </c>
      <c r="G529">
        <f t="shared" si="46"/>
        <v>95</v>
      </c>
      <c r="H529">
        <f t="shared" si="43"/>
        <v>72.059702154995932</v>
      </c>
      <c r="I529">
        <f t="shared" si="44"/>
        <v>117.94029784500407</v>
      </c>
      <c r="J529">
        <f t="shared" si="47"/>
        <v>72.059702154995932</v>
      </c>
      <c r="K529">
        <f t="shared" si="47"/>
        <v>117.94029784500407</v>
      </c>
    </row>
    <row r="530" spans="1:11" x14ac:dyDescent="0.25">
      <c r="A530" s="1">
        <v>45188</v>
      </c>
      <c r="B530" s="2">
        <v>0</v>
      </c>
      <c r="C530">
        <v>144.99139299999999</v>
      </c>
      <c r="D530">
        <v>348.683018</v>
      </c>
      <c r="E530">
        <v>144.99139299999999</v>
      </c>
      <c r="F530">
        <f t="shared" si="45"/>
        <v>-5</v>
      </c>
      <c r="G530">
        <f t="shared" si="46"/>
        <v>95</v>
      </c>
      <c r="H530">
        <f t="shared" si="43"/>
        <v>72.059702154995932</v>
      </c>
      <c r="I530">
        <f t="shared" si="44"/>
        <v>117.94029784500407</v>
      </c>
      <c r="J530">
        <f t="shared" si="47"/>
        <v>72.059702154995932</v>
      </c>
      <c r="K530">
        <f t="shared" si="47"/>
        <v>117.94029784500407</v>
      </c>
    </row>
    <row r="531" spans="1:11" x14ac:dyDescent="0.25">
      <c r="A531" s="1">
        <v>45188</v>
      </c>
      <c r="B531" s="2">
        <v>4.1666666666666664E-2</v>
      </c>
      <c r="C531">
        <v>144.61381</v>
      </c>
      <c r="D531">
        <v>14.847557999999999</v>
      </c>
      <c r="E531">
        <v>144.61381</v>
      </c>
      <c r="F531">
        <f t="shared" si="45"/>
        <v>-5</v>
      </c>
      <c r="G531">
        <f t="shared" si="46"/>
        <v>95</v>
      </c>
      <c r="H531">
        <f t="shared" si="43"/>
        <v>72.059702154995932</v>
      </c>
      <c r="I531">
        <f t="shared" si="44"/>
        <v>117.94029784500407</v>
      </c>
      <c r="J531">
        <f t="shared" si="47"/>
        <v>72.059702154995932</v>
      </c>
      <c r="K531">
        <f t="shared" si="47"/>
        <v>117.94029784500407</v>
      </c>
    </row>
    <row r="532" spans="1:11" x14ac:dyDescent="0.25">
      <c r="A532" s="1">
        <v>45188</v>
      </c>
      <c r="B532" s="2">
        <v>8.3333333333333329E-2</v>
      </c>
      <c r="C532">
        <v>139.016086</v>
      </c>
      <c r="D532">
        <v>37.499198999999997</v>
      </c>
      <c r="E532">
        <v>139.016086</v>
      </c>
      <c r="F532">
        <f t="shared" si="45"/>
        <v>-5</v>
      </c>
      <c r="G532">
        <f t="shared" si="46"/>
        <v>95</v>
      </c>
      <c r="H532">
        <f t="shared" si="43"/>
        <v>72.059702154995932</v>
      </c>
      <c r="I532">
        <f t="shared" si="44"/>
        <v>117.94029784500407</v>
      </c>
      <c r="J532">
        <f t="shared" si="47"/>
        <v>72.059702154995932</v>
      </c>
      <c r="K532">
        <f t="shared" si="47"/>
        <v>117.94029784500407</v>
      </c>
    </row>
    <row r="533" spans="1:11" x14ac:dyDescent="0.25">
      <c r="A533" s="1">
        <v>45188</v>
      </c>
      <c r="B533" s="2">
        <v>0.125</v>
      </c>
      <c r="C533">
        <v>129.94635700000001</v>
      </c>
      <c r="D533">
        <v>54.339606000000003</v>
      </c>
      <c r="E533">
        <v>129.94635700000001</v>
      </c>
      <c r="F533">
        <f t="shared" si="45"/>
        <v>-5</v>
      </c>
      <c r="G533">
        <f t="shared" si="46"/>
        <v>95</v>
      </c>
      <c r="H533">
        <f t="shared" si="43"/>
        <v>72.059702154995932</v>
      </c>
      <c r="I533">
        <f t="shared" si="44"/>
        <v>117.94029784500407</v>
      </c>
      <c r="J533">
        <f t="shared" si="47"/>
        <v>72.059702154995932</v>
      </c>
      <c r="K533">
        <f t="shared" si="47"/>
        <v>117.94029784500407</v>
      </c>
    </row>
    <row r="534" spans="1:11" x14ac:dyDescent="0.25">
      <c r="A534" s="1">
        <v>45188</v>
      </c>
      <c r="B534" s="2">
        <v>0.16666666666666666</v>
      </c>
      <c r="C534">
        <v>118.979551</v>
      </c>
      <c r="D534">
        <v>66.802634999999995</v>
      </c>
      <c r="E534">
        <v>118.979551</v>
      </c>
      <c r="F534">
        <f t="shared" si="45"/>
        <v>-5</v>
      </c>
      <c r="G534">
        <f t="shared" si="46"/>
        <v>95</v>
      </c>
      <c r="H534">
        <f t="shared" si="43"/>
        <v>72.059702154995932</v>
      </c>
      <c r="I534">
        <f t="shared" si="44"/>
        <v>117.94029784500407</v>
      </c>
      <c r="J534">
        <f t="shared" si="47"/>
        <v>72.059702154995932</v>
      </c>
      <c r="K534">
        <f t="shared" si="47"/>
        <v>117.94029784500407</v>
      </c>
    </row>
    <row r="535" spans="1:11" x14ac:dyDescent="0.25">
      <c r="A535" s="1">
        <v>45188</v>
      </c>
      <c r="B535" s="2">
        <v>0.20833333333333334</v>
      </c>
      <c r="C535">
        <v>107.033312</v>
      </c>
      <c r="D535">
        <v>76.684509000000006</v>
      </c>
      <c r="E535">
        <v>107.033312</v>
      </c>
      <c r="F535">
        <f t="shared" si="45"/>
        <v>-5</v>
      </c>
      <c r="G535">
        <f t="shared" si="46"/>
        <v>95</v>
      </c>
      <c r="H535">
        <f t="shared" si="43"/>
        <v>72.059702154995932</v>
      </c>
      <c r="I535">
        <f t="shared" si="44"/>
        <v>117.94029784500407</v>
      </c>
      <c r="J535">
        <f t="shared" si="47"/>
        <v>72.059702154995932</v>
      </c>
      <c r="K535">
        <f t="shared" si="47"/>
        <v>117.94029784500407</v>
      </c>
    </row>
    <row r="536" spans="1:11" x14ac:dyDescent="0.25">
      <c r="A536" s="1">
        <v>45188</v>
      </c>
      <c r="B536" s="2">
        <v>0.25</v>
      </c>
      <c r="C536">
        <v>94.613348999999999</v>
      </c>
      <c r="D536">
        <v>85.264397000000002</v>
      </c>
      <c r="E536">
        <v>94.613348999999999</v>
      </c>
      <c r="F536">
        <f t="shared" si="45"/>
        <v>-5</v>
      </c>
      <c r="G536">
        <f t="shared" si="46"/>
        <v>95</v>
      </c>
      <c r="H536">
        <f t="shared" si="43"/>
        <v>72.059702154995932</v>
      </c>
      <c r="I536">
        <f t="shared" si="44"/>
        <v>117.94029784500407</v>
      </c>
      <c r="J536">
        <f t="shared" si="47"/>
        <v>72.059702154995932</v>
      </c>
      <c r="K536">
        <f t="shared" si="47"/>
        <v>117.94029784500407</v>
      </c>
    </row>
    <row r="537" spans="1:11" x14ac:dyDescent="0.25">
      <c r="A537" s="1">
        <v>45188</v>
      </c>
      <c r="B537" s="2">
        <v>0.29166666666666669</v>
      </c>
      <c r="C537">
        <v>81.935379999999995</v>
      </c>
      <c r="D537">
        <v>93.461262000000005</v>
      </c>
      <c r="E537">
        <v>81.935379999999995</v>
      </c>
      <c r="F537">
        <f t="shared" si="45"/>
        <v>8.0791635864221973</v>
      </c>
      <c r="G537">
        <f t="shared" si="46"/>
        <v>81.920836413577803</v>
      </c>
      <c r="H537">
        <f t="shared" si="43"/>
        <v>58.980538568573735</v>
      </c>
      <c r="I537">
        <f t="shared" si="44"/>
        <v>104.86113425858187</v>
      </c>
      <c r="J537">
        <f t="shared" si="47"/>
        <v>65.520120361784834</v>
      </c>
      <c r="K537">
        <f t="shared" si="47"/>
        <v>111.40071605179297</v>
      </c>
    </row>
    <row r="538" spans="1:11" x14ac:dyDescent="0.25">
      <c r="A538" s="1">
        <v>45188</v>
      </c>
      <c r="B538" s="2">
        <v>0.33333333333333331</v>
      </c>
      <c r="C538">
        <v>69.537250999999998</v>
      </c>
      <c r="D538">
        <v>102.09498600000001</v>
      </c>
      <c r="E538">
        <v>69.537250999999998</v>
      </c>
      <c r="F538">
        <f t="shared" si="45"/>
        <v>20.887608318959408</v>
      </c>
      <c r="G538">
        <f t="shared" si="46"/>
        <v>69.112391681040592</v>
      </c>
      <c r="H538">
        <f t="shared" si="43"/>
        <v>46.172093836036524</v>
      </c>
      <c r="I538">
        <f t="shared" si="44"/>
        <v>92.052689526044659</v>
      </c>
      <c r="J538">
        <f t="shared" si="47"/>
        <v>52.576316202305129</v>
      </c>
      <c r="K538">
        <f t="shared" si="47"/>
        <v>98.456911892313258</v>
      </c>
    </row>
    <row r="539" spans="1:11" x14ac:dyDescent="0.25">
      <c r="A539" s="1">
        <v>45188</v>
      </c>
      <c r="B539" s="2">
        <v>0.375</v>
      </c>
      <c r="C539">
        <v>57.532077000000001</v>
      </c>
      <c r="D539">
        <v>112.146011</v>
      </c>
      <c r="E539">
        <v>57.532077000000001</v>
      </c>
      <c r="F539">
        <f t="shared" si="45"/>
        <v>34.487639214292585</v>
      </c>
      <c r="G539">
        <f t="shared" si="46"/>
        <v>55.512360785707415</v>
      </c>
      <c r="H539">
        <f t="shared" si="43"/>
        <v>32.572062940703347</v>
      </c>
      <c r="I539">
        <f t="shared" si="44"/>
        <v>78.452658630711483</v>
      </c>
      <c r="J539">
        <f t="shared" si="47"/>
        <v>39.372078388369935</v>
      </c>
      <c r="K539">
        <f t="shared" si="47"/>
        <v>85.252674078378078</v>
      </c>
    </row>
    <row r="540" spans="1:11" x14ac:dyDescent="0.25">
      <c r="A540" s="1">
        <v>45188</v>
      </c>
      <c r="B540" s="2">
        <v>0.41666666666666669</v>
      </c>
      <c r="C540">
        <v>46.484085</v>
      </c>
      <c r="D540">
        <v>125.071856</v>
      </c>
      <c r="E540">
        <v>46.484085</v>
      </c>
      <c r="F540">
        <f t="shared" si="45"/>
        <v>49.239720040306899</v>
      </c>
      <c r="G540">
        <f t="shared" si="46"/>
        <v>40.760279959693101</v>
      </c>
      <c r="H540">
        <f t="shared" si="43"/>
        <v>17.819982114689029</v>
      </c>
      <c r="I540">
        <f t="shared" si="44"/>
        <v>63.700577804697176</v>
      </c>
      <c r="J540">
        <f t="shared" si="47"/>
        <v>25.196022527696186</v>
      </c>
      <c r="K540">
        <f t="shared" si="47"/>
        <v>71.076618217704322</v>
      </c>
    </row>
    <row r="541" spans="1:11" x14ac:dyDescent="0.25">
      <c r="A541" s="1">
        <v>45188</v>
      </c>
      <c r="B541" s="2">
        <v>0.45833333333333331</v>
      </c>
      <c r="C541">
        <v>37.408740999999999</v>
      </c>
      <c r="D541">
        <v>143.05865600000001</v>
      </c>
      <c r="E541">
        <v>37.408740999999999</v>
      </c>
      <c r="F541">
        <f t="shared" si="45"/>
        <v>65.314487982406646</v>
      </c>
      <c r="G541">
        <f t="shared" si="46"/>
        <v>24.685512017593354</v>
      </c>
      <c r="H541">
        <f t="shared" si="43"/>
        <v>1.7452141725892822</v>
      </c>
      <c r="I541">
        <f t="shared" si="44"/>
        <v>47.625809862597421</v>
      </c>
      <c r="J541">
        <f t="shared" si="47"/>
        <v>9.7825981436391558</v>
      </c>
      <c r="K541">
        <f t="shared" si="47"/>
        <v>55.663193833647298</v>
      </c>
    </row>
    <row r="542" spans="1:11" x14ac:dyDescent="0.25">
      <c r="A542" s="1">
        <v>45188</v>
      </c>
      <c r="B542" s="2">
        <v>0.5</v>
      </c>
      <c r="C542">
        <v>32.127122999999997</v>
      </c>
      <c r="D542">
        <v>167.86466100000001</v>
      </c>
      <c r="E542">
        <v>32.127122999999997</v>
      </c>
      <c r="F542">
        <f t="shared" si="45"/>
        <v>82.47983953780647</v>
      </c>
      <c r="G542">
        <f t="shared" si="46"/>
        <v>7.5201604621935303</v>
      </c>
      <c r="H542">
        <f t="shared" si="43"/>
        <v>15.420137382810541</v>
      </c>
      <c r="I542">
        <f t="shared" si="44"/>
        <v>30.460458307197602</v>
      </c>
      <c r="J542">
        <f t="shared" si="47"/>
        <v>8.5826757776999116</v>
      </c>
      <c r="K542">
        <f t="shared" si="47"/>
        <v>39.04313408489751</v>
      </c>
    </row>
    <row r="543" spans="1:11" x14ac:dyDescent="0.25">
      <c r="A543" s="1">
        <v>45188</v>
      </c>
      <c r="B543" s="2">
        <v>0.54166666666666663</v>
      </c>
      <c r="C543">
        <v>32.584699000000001</v>
      </c>
      <c r="D543">
        <v>196.077022</v>
      </c>
      <c r="E543">
        <v>32.584699000000001</v>
      </c>
      <c r="F543">
        <f t="shared" si="45"/>
        <v>100.03736652451988</v>
      </c>
      <c r="G543">
        <f t="shared" si="46"/>
        <v>-10.037366524519882</v>
      </c>
      <c r="H543">
        <f t="shared" si="43"/>
        <v>32.97766436952395</v>
      </c>
      <c r="I543">
        <f t="shared" si="44"/>
        <v>12.902931320484189</v>
      </c>
      <c r="J543">
        <f t="shared" si="47"/>
        <v>24.198900876167244</v>
      </c>
      <c r="K543">
        <f t="shared" si="47"/>
        <v>21.681694813840895</v>
      </c>
    </row>
    <row r="544" spans="1:11" x14ac:dyDescent="0.25">
      <c r="A544" s="1">
        <v>45188</v>
      </c>
      <c r="B544" s="2">
        <v>0.58333333333333337</v>
      </c>
      <c r="C544">
        <v>38.576078000000003</v>
      </c>
      <c r="D544">
        <v>219.89158499999999</v>
      </c>
      <c r="E544">
        <v>38.576078000000003</v>
      </c>
      <c r="F544">
        <f t="shared" si="45"/>
        <v>117.09130162770563</v>
      </c>
      <c r="G544">
        <f t="shared" si="46"/>
        <v>-27.091301627705633</v>
      </c>
      <c r="H544">
        <f t="shared" si="43"/>
        <v>50.031599472709701</v>
      </c>
      <c r="I544">
        <f t="shared" si="44"/>
        <v>4.1510037827015616</v>
      </c>
      <c r="J544">
        <f t="shared" si="47"/>
        <v>41.504631921116825</v>
      </c>
      <c r="K544">
        <f t="shared" si="47"/>
        <v>8.5269675515928753</v>
      </c>
    </row>
    <row r="545" spans="1:11" x14ac:dyDescent="0.25">
      <c r="A545" s="1">
        <v>45188</v>
      </c>
      <c r="B545" s="2">
        <v>0.625</v>
      </c>
      <c r="C545">
        <v>48.043019999999999</v>
      </c>
      <c r="D545">
        <v>236.96262300000001</v>
      </c>
      <c r="E545">
        <v>48.043019999999999</v>
      </c>
      <c r="F545">
        <f t="shared" si="45"/>
        <v>132.99801261466325</v>
      </c>
      <c r="G545">
        <f t="shared" si="46"/>
        <v>-42.998012614663253</v>
      </c>
      <c r="H545">
        <f t="shared" si="43"/>
        <v>65.938310459667321</v>
      </c>
      <c r="I545">
        <f t="shared" si="44"/>
        <v>20.057714769659182</v>
      </c>
      <c r="J545">
        <f t="shared" si="47"/>
        <v>57.984954966188511</v>
      </c>
      <c r="K545">
        <f t="shared" si="47"/>
        <v>12.104359276180372</v>
      </c>
    </row>
    <row r="546" spans="1:11" x14ac:dyDescent="0.25">
      <c r="A546" s="1">
        <v>45188</v>
      </c>
      <c r="B546" s="2">
        <v>0.66666666666666663</v>
      </c>
      <c r="C546">
        <v>59.288421</v>
      </c>
      <c r="D546">
        <v>249.330309</v>
      </c>
      <c r="E546">
        <v>59.288421</v>
      </c>
      <c r="F546">
        <f t="shared" si="45"/>
        <v>147.58862889029541</v>
      </c>
      <c r="G546">
        <f t="shared" si="46"/>
        <v>-57.588628890295411</v>
      </c>
      <c r="H546">
        <f t="shared" si="43"/>
        <v>80.528926735299478</v>
      </c>
      <c r="I546">
        <f t="shared" si="44"/>
        <v>34.648331045291343</v>
      </c>
      <c r="J546">
        <f t="shared" si="47"/>
        <v>73.2336185974834</v>
      </c>
      <c r="K546">
        <f t="shared" si="47"/>
        <v>27.353022907475264</v>
      </c>
    </row>
    <row r="547" spans="1:11" x14ac:dyDescent="0.25">
      <c r="A547" s="1">
        <v>45188</v>
      </c>
      <c r="B547" s="2">
        <v>0.70833333333333337</v>
      </c>
      <c r="C547">
        <v>71.391647000000006</v>
      </c>
      <c r="D547">
        <v>259.07968099999999</v>
      </c>
      <c r="E547">
        <v>71.391647000000006</v>
      </c>
      <c r="F547">
        <f t="shared" si="45"/>
        <v>161.07269568273949</v>
      </c>
      <c r="G547">
        <f t="shared" si="46"/>
        <v>-71.072695682739493</v>
      </c>
      <c r="H547">
        <f t="shared" si="43"/>
        <v>94.012993527743561</v>
      </c>
      <c r="I547">
        <f t="shared" si="44"/>
        <v>48.132397837735425</v>
      </c>
      <c r="J547">
        <f t="shared" si="47"/>
        <v>87.27096013152152</v>
      </c>
      <c r="K547">
        <f t="shared" si="47"/>
        <v>41.390364441513384</v>
      </c>
    </row>
    <row r="548" spans="1:11" x14ac:dyDescent="0.25">
      <c r="A548" s="1">
        <v>45188</v>
      </c>
      <c r="B548" s="2">
        <v>0.75</v>
      </c>
      <c r="C548">
        <v>83.815624</v>
      </c>
      <c r="D548">
        <v>267.57358599999998</v>
      </c>
      <c r="E548">
        <v>83.815624</v>
      </c>
      <c r="F548">
        <f t="shared" si="45"/>
        <v>173.81011729109673</v>
      </c>
      <c r="G548">
        <f t="shared" si="46"/>
        <v>-83.810117291096731</v>
      </c>
      <c r="H548">
        <f t="shared" si="43"/>
        <v>106.7504151361008</v>
      </c>
      <c r="I548">
        <f t="shared" si="44"/>
        <v>60.869819446092663</v>
      </c>
      <c r="J548">
        <f t="shared" si="47"/>
        <v>100.38170433192218</v>
      </c>
      <c r="K548">
        <f t="shared" si="47"/>
        <v>54.501108641914044</v>
      </c>
    </row>
    <row r="549" spans="1:11" x14ac:dyDescent="0.25">
      <c r="A549" s="1">
        <v>45188</v>
      </c>
      <c r="B549" s="2">
        <v>0.79166666666666663</v>
      </c>
      <c r="C549">
        <v>96.533545000000004</v>
      </c>
      <c r="D549">
        <v>275.74883699999998</v>
      </c>
      <c r="E549">
        <v>96.533545000000004</v>
      </c>
      <c r="F549">
        <f t="shared" si="45"/>
        <v>-5</v>
      </c>
      <c r="G549">
        <f t="shared" si="46"/>
        <v>95</v>
      </c>
      <c r="H549">
        <f t="shared" si="43"/>
        <v>72.059702154995932</v>
      </c>
      <c r="I549">
        <f t="shared" si="44"/>
        <v>117.94029784500407</v>
      </c>
      <c r="J549">
        <f t="shared" si="47"/>
        <v>89.405058645548365</v>
      </c>
      <c r="K549">
        <f t="shared" si="47"/>
        <v>89.405058645548365</v>
      </c>
    </row>
    <row r="550" spans="1:11" x14ac:dyDescent="0.25">
      <c r="A550" s="1">
        <v>45188</v>
      </c>
      <c r="B550" s="2">
        <v>0.83333333333333337</v>
      </c>
      <c r="C550">
        <v>108.93341599999999</v>
      </c>
      <c r="D550">
        <v>284.42231800000002</v>
      </c>
      <c r="E550">
        <v>108.93341599999999</v>
      </c>
      <c r="F550">
        <f t="shared" si="45"/>
        <v>-5</v>
      </c>
      <c r="G550">
        <f t="shared" si="46"/>
        <v>95</v>
      </c>
      <c r="H550">
        <f t="shared" si="43"/>
        <v>72.059702154995932</v>
      </c>
      <c r="I550">
        <f t="shared" si="44"/>
        <v>117.94029784500407</v>
      </c>
      <c r="J550">
        <f t="shared" si="47"/>
        <v>72.059702154995932</v>
      </c>
      <c r="K550">
        <f t="shared" si="47"/>
        <v>117.94029784500407</v>
      </c>
    </row>
    <row r="551" spans="1:11" x14ac:dyDescent="0.25">
      <c r="A551" s="1">
        <v>45188</v>
      </c>
      <c r="B551" s="2">
        <v>0.875</v>
      </c>
      <c r="C551">
        <v>120.81304</v>
      </c>
      <c r="D551">
        <v>294.54934100000003</v>
      </c>
      <c r="E551">
        <v>120.81304</v>
      </c>
      <c r="F551">
        <f t="shared" si="45"/>
        <v>-5</v>
      </c>
      <c r="G551">
        <f t="shared" si="46"/>
        <v>95</v>
      </c>
      <c r="H551">
        <f t="shared" si="43"/>
        <v>72.059702154995932</v>
      </c>
      <c r="I551">
        <f t="shared" si="44"/>
        <v>117.94029784500407</v>
      </c>
      <c r="J551">
        <f t="shared" si="47"/>
        <v>72.059702154995932</v>
      </c>
      <c r="K551">
        <f t="shared" si="47"/>
        <v>117.94029784500407</v>
      </c>
    </row>
    <row r="552" spans="1:11" x14ac:dyDescent="0.25">
      <c r="A552" s="1">
        <v>45188</v>
      </c>
      <c r="B552" s="2">
        <v>0.91666666666666663</v>
      </c>
      <c r="C552">
        <v>131.62876299999999</v>
      </c>
      <c r="D552">
        <v>307.49237199999999</v>
      </c>
      <c r="E552">
        <v>131.62876299999999</v>
      </c>
      <c r="F552">
        <f t="shared" si="45"/>
        <v>-5</v>
      </c>
      <c r="G552">
        <f t="shared" si="46"/>
        <v>95</v>
      </c>
      <c r="H552">
        <f t="shared" si="43"/>
        <v>72.059702154995932</v>
      </c>
      <c r="I552">
        <f t="shared" si="44"/>
        <v>117.94029784500407</v>
      </c>
      <c r="J552">
        <f t="shared" si="47"/>
        <v>72.059702154995932</v>
      </c>
      <c r="K552">
        <f t="shared" si="47"/>
        <v>117.94029784500407</v>
      </c>
    </row>
    <row r="553" spans="1:11" x14ac:dyDescent="0.25">
      <c r="A553" s="1">
        <v>45188</v>
      </c>
      <c r="B553" s="2">
        <v>0.95833333333333337</v>
      </c>
      <c r="C553">
        <v>140.38103699999999</v>
      </c>
      <c r="D553">
        <v>325.13937299999998</v>
      </c>
      <c r="E553">
        <v>140.38103699999999</v>
      </c>
      <c r="F553">
        <f t="shared" si="45"/>
        <v>-5</v>
      </c>
      <c r="G553">
        <f t="shared" si="46"/>
        <v>95</v>
      </c>
      <c r="H553">
        <f t="shared" si="43"/>
        <v>72.059702154995932</v>
      </c>
      <c r="I553">
        <f t="shared" si="44"/>
        <v>117.94029784500407</v>
      </c>
      <c r="J553">
        <f t="shared" si="47"/>
        <v>72.059702154995932</v>
      </c>
      <c r="K553">
        <f t="shared" si="47"/>
        <v>117.94029784500407</v>
      </c>
    </row>
    <row r="554" spans="1:11" x14ac:dyDescent="0.25">
      <c r="A554" s="1">
        <v>45189</v>
      </c>
      <c r="B554" s="2">
        <v>0</v>
      </c>
      <c r="C554">
        <v>145.38869299999999</v>
      </c>
      <c r="D554">
        <v>348.724964</v>
      </c>
      <c r="E554">
        <v>145.38869299999999</v>
      </c>
      <c r="F554">
        <f t="shared" si="45"/>
        <v>-5</v>
      </c>
      <c r="G554">
        <f t="shared" si="46"/>
        <v>95</v>
      </c>
      <c r="H554">
        <f t="shared" si="43"/>
        <v>72.059702154995932</v>
      </c>
      <c r="I554">
        <f t="shared" si="44"/>
        <v>117.94029784500407</v>
      </c>
      <c r="J554">
        <f t="shared" si="47"/>
        <v>72.059702154995932</v>
      </c>
      <c r="K554">
        <f t="shared" si="47"/>
        <v>117.94029784500407</v>
      </c>
    </row>
    <row r="555" spans="1:11" x14ac:dyDescent="0.25">
      <c r="A555" s="1">
        <v>45189</v>
      </c>
      <c r="B555" s="2">
        <v>4.1666666666666664E-2</v>
      </c>
      <c r="C555">
        <v>144.97318999999999</v>
      </c>
      <c r="D555">
        <v>15.144377</v>
      </c>
      <c r="E555">
        <v>144.97318999999999</v>
      </c>
      <c r="F555">
        <f t="shared" si="45"/>
        <v>-5</v>
      </c>
      <c r="G555">
        <f t="shared" si="46"/>
        <v>95</v>
      </c>
      <c r="H555">
        <f t="shared" si="43"/>
        <v>72.059702154995932</v>
      </c>
      <c r="I555">
        <f t="shared" si="44"/>
        <v>117.94029784500407</v>
      </c>
      <c r="J555">
        <f t="shared" si="47"/>
        <v>72.059702154995932</v>
      </c>
      <c r="K555">
        <f t="shared" si="47"/>
        <v>117.94029784500407</v>
      </c>
    </row>
    <row r="556" spans="1:11" x14ac:dyDescent="0.25">
      <c r="A556" s="1">
        <v>45189</v>
      </c>
      <c r="B556" s="2">
        <v>8.3333333333333329E-2</v>
      </c>
      <c r="C556">
        <v>139.30332100000001</v>
      </c>
      <c r="D556">
        <v>37.920622000000002</v>
      </c>
      <c r="E556">
        <v>139.30332100000001</v>
      </c>
      <c r="F556">
        <f t="shared" si="45"/>
        <v>-5</v>
      </c>
      <c r="G556">
        <f t="shared" si="46"/>
        <v>95</v>
      </c>
      <c r="H556">
        <f t="shared" si="43"/>
        <v>72.059702154995932</v>
      </c>
      <c r="I556">
        <f t="shared" si="44"/>
        <v>117.94029784500407</v>
      </c>
      <c r="J556">
        <f t="shared" si="47"/>
        <v>72.059702154995932</v>
      </c>
      <c r="K556">
        <f t="shared" si="47"/>
        <v>117.94029784500407</v>
      </c>
    </row>
    <row r="557" spans="1:11" x14ac:dyDescent="0.25">
      <c r="A557" s="1">
        <v>45189</v>
      </c>
      <c r="B557" s="2">
        <v>0.125</v>
      </c>
      <c r="C557">
        <v>130.16855799999999</v>
      </c>
      <c r="D557">
        <v>54.771144</v>
      </c>
      <c r="E557">
        <v>130.16855799999999</v>
      </c>
      <c r="F557">
        <f t="shared" si="45"/>
        <v>-5</v>
      </c>
      <c r="G557">
        <f t="shared" si="46"/>
        <v>95</v>
      </c>
      <c r="H557">
        <f t="shared" si="43"/>
        <v>72.059702154995932</v>
      </c>
      <c r="I557">
        <f t="shared" si="44"/>
        <v>117.94029784500407</v>
      </c>
      <c r="J557">
        <f t="shared" si="47"/>
        <v>72.059702154995932</v>
      </c>
      <c r="K557">
        <f t="shared" si="47"/>
        <v>117.94029784500407</v>
      </c>
    </row>
    <row r="558" spans="1:11" x14ac:dyDescent="0.25">
      <c r="A558" s="1">
        <v>45189</v>
      </c>
      <c r="B558" s="2">
        <v>0.16666666666666666</v>
      </c>
      <c r="C558">
        <v>119.157022</v>
      </c>
      <c r="D558">
        <v>67.210348999999994</v>
      </c>
      <c r="E558">
        <v>119.157022</v>
      </c>
      <c r="F558">
        <f t="shared" si="45"/>
        <v>-5</v>
      </c>
      <c r="G558">
        <f t="shared" si="46"/>
        <v>95</v>
      </c>
      <c r="H558">
        <f t="shared" si="43"/>
        <v>72.059702154995932</v>
      </c>
      <c r="I558">
        <f t="shared" si="44"/>
        <v>117.94029784500407</v>
      </c>
      <c r="J558">
        <f t="shared" si="47"/>
        <v>72.059702154995932</v>
      </c>
      <c r="K558">
        <f t="shared" si="47"/>
        <v>117.94029784500407</v>
      </c>
    </row>
    <row r="559" spans="1:11" x14ac:dyDescent="0.25">
      <c r="A559" s="1">
        <v>45189</v>
      </c>
      <c r="B559" s="2">
        <v>0.20833333333333334</v>
      </c>
      <c r="C559">
        <v>107.183981</v>
      </c>
      <c r="D559">
        <v>77.070087999999998</v>
      </c>
      <c r="E559">
        <v>107.183981</v>
      </c>
      <c r="F559">
        <f t="shared" si="45"/>
        <v>-5</v>
      </c>
      <c r="G559">
        <f t="shared" si="46"/>
        <v>95</v>
      </c>
      <c r="H559">
        <f t="shared" si="43"/>
        <v>72.059702154995932</v>
      </c>
      <c r="I559">
        <f t="shared" si="44"/>
        <v>117.94029784500407</v>
      </c>
      <c r="J559">
        <f t="shared" si="47"/>
        <v>72.059702154995932</v>
      </c>
      <c r="K559">
        <f t="shared" si="47"/>
        <v>117.94029784500407</v>
      </c>
    </row>
    <row r="560" spans="1:11" x14ac:dyDescent="0.25">
      <c r="A560" s="1">
        <v>45189</v>
      </c>
      <c r="B560" s="2">
        <v>0.25</v>
      </c>
      <c r="C560">
        <v>94.751298000000006</v>
      </c>
      <c r="D560">
        <v>85.639135999999993</v>
      </c>
      <c r="E560">
        <v>94.751298000000006</v>
      </c>
      <c r="F560">
        <f t="shared" si="45"/>
        <v>-5</v>
      </c>
      <c r="G560">
        <f t="shared" si="46"/>
        <v>95</v>
      </c>
      <c r="H560">
        <f t="shared" si="43"/>
        <v>72.059702154995932</v>
      </c>
      <c r="I560">
        <f t="shared" si="44"/>
        <v>117.94029784500407</v>
      </c>
      <c r="J560">
        <f t="shared" si="47"/>
        <v>72.059702154995932</v>
      </c>
      <c r="K560">
        <f t="shared" si="47"/>
        <v>117.94029784500407</v>
      </c>
    </row>
    <row r="561" spans="1:11" x14ac:dyDescent="0.25">
      <c r="A561" s="1">
        <v>45189</v>
      </c>
      <c r="B561" s="2">
        <v>0.29166666666666669</v>
      </c>
      <c r="C561">
        <v>82.071128000000002</v>
      </c>
      <c r="D561">
        <v>93.838576000000003</v>
      </c>
      <c r="E561">
        <v>82.071128000000002</v>
      </c>
      <c r="F561">
        <f t="shared" si="45"/>
        <v>7.946471970559756</v>
      </c>
      <c r="G561">
        <f t="shared" si="46"/>
        <v>82.053528029440244</v>
      </c>
      <c r="H561">
        <f t="shared" si="43"/>
        <v>59.113230184436176</v>
      </c>
      <c r="I561">
        <f t="shared" si="44"/>
        <v>104.99382587444431</v>
      </c>
      <c r="J561">
        <f t="shared" si="47"/>
        <v>65.586466169716061</v>
      </c>
      <c r="K561">
        <f t="shared" si="47"/>
        <v>111.4670618597242</v>
      </c>
    </row>
    <row r="562" spans="1:11" x14ac:dyDescent="0.25">
      <c r="A562" s="1">
        <v>45189</v>
      </c>
      <c r="B562" s="2">
        <v>0.33333333333333331</v>
      </c>
      <c r="C562">
        <v>69.685935999999998</v>
      </c>
      <c r="D562">
        <v>102.48881900000001</v>
      </c>
      <c r="E562">
        <v>69.685935999999998</v>
      </c>
      <c r="F562">
        <f t="shared" si="45"/>
        <v>20.764821502575558</v>
      </c>
      <c r="G562">
        <f t="shared" si="46"/>
        <v>69.235178497424442</v>
      </c>
      <c r="H562">
        <f t="shared" si="43"/>
        <v>46.294880652420375</v>
      </c>
      <c r="I562">
        <f t="shared" si="44"/>
        <v>92.17547634242851</v>
      </c>
      <c r="J562">
        <f t="shared" si="47"/>
        <v>52.704055418428275</v>
      </c>
      <c r="K562">
        <f t="shared" si="47"/>
        <v>98.584651108436418</v>
      </c>
    </row>
    <row r="563" spans="1:11" x14ac:dyDescent="0.25">
      <c r="A563" s="1">
        <v>45189</v>
      </c>
      <c r="B563" s="2">
        <v>0.375</v>
      </c>
      <c r="C563">
        <v>57.707464999999999</v>
      </c>
      <c r="D563">
        <v>112.56913299999999</v>
      </c>
      <c r="E563">
        <v>57.707464999999999</v>
      </c>
      <c r="F563">
        <f t="shared" si="45"/>
        <v>34.387938818876336</v>
      </c>
      <c r="G563">
        <f t="shared" si="46"/>
        <v>55.612061181123664</v>
      </c>
      <c r="H563">
        <f t="shared" si="43"/>
        <v>32.671763336119596</v>
      </c>
      <c r="I563">
        <f t="shared" si="44"/>
        <v>78.552359026127732</v>
      </c>
      <c r="J563">
        <f t="shared" si="47"/>
        <v>39.483321994269986</v>
      </c>
      <c r="K563">
        <f t="shared" si="47"/>
        <v>85.363917684278121</v>
      </c>
    </row>
    <row r="564" spans="1:11" x14ac:dyDescent="0.25">
      <c r="A564" s="1">
        <v>45189</v>
      </c>
      <c r="B564" s="2">
        <v>0.41666666666666669</v>
      </c>
      <c r="C564">
        <v>46.705759999999998</v>
      </c>
      <c r="D564">
        <v>125.52698599999999</v>
      </c>
      <c r="E564">
        <v>46.705759999999998</v>
      </c>
      <c r="F564">
        <f t="shared" si="45"/>
        <v>49.179479592677694</v>
      </c>
      <c r="G564">
        <f t="shared" si="46"/>
        <v>40.820520407322306</v>
      </c>
      <c r="H564">
        <f t="shared" si="43"/>
        <v>17.880222562318234</v>
      </c>
      <c r="I564">
        <f t="shared" si="44"/>
        <v>63.760818252326374</v>
      </c>
      <c r="J564">
        <f t="shared" si="47"/>
        <v>25.275992949218917</v>
      </c>
      <c r="K564">
        <f t="shared" si="47"/>
        <v>71.156588639227053</v>
      </c>
    </row>
    <row r="565" spans="1:11" x14ac:dyDescent="0.25">
      <c r="A565" s="1">
        <v>45189</v>
      </c>
      <c r="B565" s="2">
        <v>0.45833333333333331</v>
      </c>
      <c r="C565">
        <v>37.699739999999998</v>
      </c>
      <c r="D565">
        <v>143.50439600000001</v>
      </c>
      <c r="E565">
        <v>37.699739999999998</v>
      </c>
      <c r="F565">
        <f t="shared" si="45"/>
        <v>65.312736719029147</v>
      </c>
      <c r="G565">
        <f t="shared" si="46"/>
        <v>24.687263280970853</v>
      </c>
      <c r="H565">
        <f t="shared" si="43"/>
        <v>1.7469654359667821</v>
      </c>
      <c r="I565">
        <f t="shared" si="44"/>
        <v>47.627561125974921</v>
      </c>
      <c r="J565">
        <f t="shared" si="47"/>
        <v>9.8135939991425083</v>
      </c>
      <c r="K565">
        <f t="shared" si="47"/>
        <v>55.694189689150647</v>
      </c>
    </row>
    <row r="566" spans="1:11" x14ac:dyDescent="0.25">
      <c r="A566" s="1">
        <v>45189</v>
      </c>
      <c r="B566" s="2">
        <v>0.5</v>
      </c>
      <c r="C566">
        <v>32.493752999999998</v>
      </c>
      <c r="D566">
        <v>168.15502599999999</v>
      </c>
      <c r="E566">
        <v>32.493752999999998</v>
      </c>
      <c r="F566">
        <f t="shared" si="45"/>
        <v>82.551603258813216</v>
      </c>
      <c r="G566">
        <f t="shared" si="46"/>
        <v>7.4483967411867837</v>
      </c>
      <c r="H566">
        <f t="shared" si="43"/>
        <v>15.491901103817288</v>
      </c>
      <c r="I566">
        <f t="shared" si="44"/>
        <v>30.388694586190855</v>
      </c>
      <c r="J566">
        <f t="shared" si="47"/>
        <v>8.6194332698920348</v>
      </c>
      <c r="K566">
        <f t="shared" si="47"/>
        <v>39.008127856082886</v>
      </c>
    </row>
    <row r="567" spans="1:11" x14ac:dyDescent="0.25">
      <c r="A567" s="1">
        <v>45189</v>
      </c>
      <c r="B567" s="2">
        <v>0.54166666666666663</v>
      </c>
      <c r="C567">
        <v>32.982816</v>
      </c>
      <c r="D567">
        <v>196.070007</v>
      </c>
      <c r="E567">
        <v>32.982816</v>
      </c>
      <c r="F567">
        <f t="shared" si="45"/>
        <v>100.18430360377681</v>
      </c>
      <c r="G567">
        <f t="shared" si="46"/>
        <v>-10.184303603776812</v>
      </c>
      <c r="H567">
        <f t="shared" si="43"/>
        <v>33.124601448780879</v>
      </c>
      <c r="I567">
        <f t="shared" si="44"/>
        <v>12.75599424122726</v>
      </c>
      <c r="J567">
        <f t="shared" si="47"/>
        <v>24.308251276299082</v>
      </c>
      <c r="K567">
        <f t="shared" si="47"/>
        <v>21.572344413709057</v>
      </c>
    </row>
    <row r="568" spans="1:11" x14ac:dyDescent="0.25">
      <c r="A568" s="1">
        <v>45189</v>
      </c>
      <c r="B568" s="2">
        <v>0.58333333333333337</v>
      </c>
      <c r="C568">
        <v>38.951127999999997</v>
      </c>
      <c r="D568">
        <v>219.67820699999999</v>
      </c>
      <c r="E568">
        <v>38.951127999999997</v>
      </c>
      <c r="F568">
        <f t="shared" si="45"/>
        <v>117.29942835958106</v>
      </c>
      <c r="G568">
        <f t="shared" si="46"/>
        <v>-27.299428359581057</v>
      </c>
      <c r="H568">
        <f t="shared" si="43"/>
        <v>50.239726204585125</v>
      </c>
      <c r="I568">
        <f t="shared" si="44"/>
        <v>4.3591305145769859</v>
      </c>
      <c r="J568">
        <f t="shared" si="47"/>
        <v>41.682163826683002</v>
      </c>
      <c r="K568">
        <f t="shared" si="47"/>
        <v>8.5575623779021228</v>
      </c>
    </row>
    <row r="569" spans="1:11" x14ac:dyDescent="0.25">
      <c r="A569" s="1">
        <v>45189</v>
      </c>
      <c r="B569" s="2">
        <v>0.625</v>
      </c>
      <c r="C569">
        <v>48.381515999999998</v>
      </c>
      <c r="D569">
        <v>236.681568</v>
      </c>
      <c r="E569">
        <v>48.381515999999998</v>
      </c>
      <c r="F569">
        <f t="shared" si="45"/>
        <v>133.24623327754495</v>
      </c>
      <c r="G569">
        <f t="shared" si="46"/>
        <v>-43.246233277544945</v>
      </c>
      <c r="H569">
        <f t="shared" si="43"/>
        <v>66.186531122549013</v>
      </c>
      <c r="I569">
        <f t="shared" si="44"/>
        <v>20.305935432540874</v>
      </c>
      <c r="J569">
        <f t="shared" si="47"/>
        <v>58.213128663567069</v>
      </c>
      <c r="K569">
        <f t="shared" si="47"/>
        <v>12.33253297355893</v>
      </c>
    </row>
    <row r="570" spans="1:11" x14ac:dyDescent="0.25">
      <c r="A570" s="1">
        <v>45189</v>
      </c>
      <c r="B570" s="2">
        <v>0.66666666666666663</v>
      </c>
      <c r="C570">
        <v>59.598491000000003</v>
      </c>
      <c r="D570">
        <v>249.04047499999999</v>
      </c>
      <c r="E570">
        <v>59.598491000000003</v>
      </c>
      <c r="F570">
        <f t="shared" si="45"/>
        <v>147.85865901976302</v>
      </c>
      <c r="G570">
        <f t="shared" si="46"/>
        <v>-57.858659019763024</v>
      </c>
      <c r="H570">
        <f t="shared" si="43"/>
        <v>80.798956864767092</v>
      </c>
      <c r="I570">
        <f t="shared" si="44"/>
        <v>34.918361174758957</v>
      </c>
      <c r="J570">
        <f t="shared" si="47"/>
        <v>73.492743993658053</v>
      </c>
      <c r="K570">
        <f t="shared" si="47"/>
        <v>27.612148303649917</v>
      </c>
    </row>
    <row r="571" spans="1:11" x14ac:dyDescent="0.25">
      <c r="A571" s="1">
        <v>45189</v>
      </c>
      <c r="B571" s="2">
        <v>0.70833333333333337</v>
      </c>
      <c r="C571">
        <v>71.684124999999995</v>
      </c>
      <c r="D571">
        <v>258.79552000000001</v>
      </c>
      <c r="E571">
        <v>71.684124999999995</v>
      </c>
      <c r="F571">
        <f t="shared" si="45"/>
        <v>161.35263498571032</v>
      </c>
      <c r="G571">
        <f t="shared" si="46"/>
        <v>-71.352634985710324</v>
      </c>
      <c r="H571">
        <f t="shared" si="43"/>
        <v>94.292932830714392</v>
      </c>
      <c r="I571">
        <f t="shared" si="44"/>
        <v>48.412337140706256</v>
      </c>
      <c r="J571">
        <f t="shared" si="47"/>
        <v>87.545944847740742</v>
      </c>
      <c r="K571">
        <f t="shared" si="47"/>
        <v>41.665349157732606</v>
      </c>
    </row>
    <row r="572" spans="1:11" x14ac:dyDescent="0.25">
      <c r="A572" s="1">
        <v>45189</v>
      </c>
      <c r="B572" s="2">
        <v>0.75</v>
      </c>
      <c r="C572">
        <v>84.096467000000004</v>
      </c>
      <c r="D572">
        <v>267.29478599999999</v>
      </c>
      <c r="E572">
        <v>84.096467000000004</v>
      </c>
      <c r="F572">
        <f t="shared" si="45"/>
        <v>174.08992726277637</v>
      </c>
      <c r="G572">
        <f t="shared" si="46"/>
        <v>-84.089927262776371</v>
      </c>
      <c r="H572">
        <f t="shared" si="43"/>
        <v>107.03022510778044</v>
      </c>
      <c r="I572">
        <f t="shared" si="44"/>
        <v>61.149629417772303</v>
      </c>
      <c r="J572">
        <f t="shared" si="47"/>
        <v>100.66157896924742</v>
      </c>
      <c r="K572">
        <f t="shared" si="47"/>
        <v>54.78098327923928</v>
      </c>
    </row>
    <row r="573" spans="1:11" x14ac:dyDescent="0.25">
      <c r="A573" s="1">
        <v>45189</v>
      </c>
      <c r="B573" s="2">
        <v>0.79166666666666663</v>
      </c>
      <c r="C573">
        <v>96.821141999999995</v>
      </c>
      <c r="D573">
        <v>275.47128800000002</v>
      </c>
      <c r="E573">
        <v>96.821141999999995</v>
      </c>
      <c r="F573">
        <f t="shared" si="45"/>
        <v>-5</v>
      </c>
      <c r="G573">
        <f t="shared" si="46"/>
        <v>95</v>
      </c>
      <c r="H573">
        <f t="shared" si="43"/>
        <v>72.059702154995932</v>
      </c>
      <c r="I573">
        <f t="shared" si="44"/>
        <v>117.94029784500407</v>
      </c>
      <c r="J573">
        <f t="shared" si="47"/>
        <v>89.544963631388185</v>
      </c>
      <c r="K573">
        <f t="shared" si="47"/>
        <v>89.544963631388185</v>
      </c>
    </row>
    <row r="574" spans="1:11" x14ac:dyDescent="0.25">
      <c r="A574" s="1">
        <v>45189</v>
      </c>
      <c r="B574" s="2">
        <v>0.83333333333333337</v>
      </c>
      <c r="C574">
        <v>109.231486</v>
      </c>
      <c r="D574">
        <v>284.14262400000001</v>
      </c>
      <c r="E574">
        <v>109.231486</v>
      </c>
      <c r="F574">
        <f t="shared" si="45"/>
        <v>-5</v>
      </c>
      <c r="G574">
        <f t="shared" si="46"/>
        <v>95</v>
      </c>
      <c r="H574">
        <f t="shared" si="43"/>
        <v>72.059702154995932</v>
      </c>
      <c r="I574">
        <f t="shared" si="44"/>
        <v>117.94029784500407</v>
      </c>
      <c r="J574">
        <f t="shared" si="47"/>
        <v>72.059702154995932</v>
      </c>
      <c r="K574">
        <f t="shared" si="47"/>
        <v>117.94029784500407</v>
      </c>
    </row>
    <row r="575" spans="1:11" x14ac:dyDescent="0.25">
      <c r="A575" s="1">
        <v>45189</v>
      </c>
      <c r="B575" s="2">
        <v>0.875</v>
      </c>
      <c r="C575">
        <v>121.13129600000001</v>
      </c>
      <c r="D575">
        <v>294.26982700000002</v>
      </c>
      <c r="E575">
        <v>121.13129600000001</v>
      </c>
      <c r="F575">
        <f t="shared" si="45"/>
        <v>-5</v>
      </c>
      <c r="G575">
        <f t="shared" si="46"/>
        <v>95</v>
      </c>
      <c r="H575">
        <f t="shared" si="43"/>
        <v>72.059702154995932</v>
      </c>
      <c r="I575">
        <f t="shared" si="44"/>
        <v>117.94029784500407</v>
      </c>
      <c r="J575">
        <f t="shared" si="47"/>
        <v>72.059702154995932</v>
      </c>
      <c r="K575">
        <f t="shared" si="47"/>
        <v>117.94029784500407</v>
      </c>
    </row>
    <row r="576" spans="1:11" x14ac:dyDescent="0.25">
      <c r="A576" s="1">
        <v>45189</v>
      </c>
      <c r="B576" s="2">
        <v>0.91666666666666663</v>
      </c>
      <c r="C576">
        <v>131.97730100000001</v>
      </c>
      <c r="D576">
        <v>307.23344100000003</v>
      </c>
      <c r="E576">
        <v>131.97730100000001</v>
      </c>
      <c r="F576">
        <f t="shared" si="45"/>
        <v>-5</v>
      </c>
      <c r="G576">
        <f t="shared" si="46"/>
        <v>95</v>
      </c>
      <c r="H576">
        <f t="shared" si="43"/>
        <v>72.059702154995932</v>
      </c>
      <c r="I576">
        <f t="shared" si="44"/>
        <v>117.94029784500407</v>
      </c>
      <c r="J576">
        <f t="shared" si="47"/>
        <v>72.059702154995932</v>
      </c>
      <c r="K576">
        <f t="shared" si="47"/>
        <v>117.94029784500407</v>
      </c>
    </row>
    <row r="577" spans="1:11" x14ac:dyDescent="0.25">
      <c r="A577" s="1">
        <v>45189</v>
      </c>
      <c r="B577" s="2">
        <v>0.95833333333333337</v>
      </c>
      <c r="C577">
        <v>140.764287</v>
      </c>
      <c r="D577">
        <v>324.96786300000002</v>
      </c>
      <c r="E577">
        <v>140.764287</v>
      </c>
      <c r="F577">
        <f t="shared" si="45"/>
        <v>-5</v>
      </c>
      <c r="G577">
        <f t="shared" si="46"/>
        <v>95</v>
      </c>
      <c r="H577">
        <f t="shared" si="43"/>
        <v>72.059702154995932</v>
      </c>
      <c r="I577">
        <f t="shared" si="44"/>
        <v>117.94029784500407</v>
      </c>
      <c r="J577">
        <f t="shared" si="47"/>
        <v>72.059702154995932</v>
      </c>
      <c r="K577">
        <f t="shared" si="47"/>
        <v>117.94029784500407</v>
      </c>
    </row>
    <row r="578" spans="1:11" x14ac:dyDescent="0.25">
      <c r="A578" s="1">
        <v>45190</v>
      </c>
      <c r="B578" s="2">
        <v>0</v>
      </c>
      <c r="C578">
        <v>145.78641500000001</v>
      </c>
      <c r="D578">
        <v>348.76734499999998</v>
      </c>
      <c r="E578">
        <v>145.78641500000001</v>
      </c>
      <c r="F578">
        <f t="shared" si="45"/>
        <v>-5</v>
      </c>
      <c r="G578">
        <f t="shared" si="46"/>
        <v>95</v>
      </c>
      <c r="H578">
        <f t="shared" ref="H578:H641" si="48">IF(G578&gt;theta,G578-theta,theta-G578)</f>
        <v>72.059702154995932</v>
      </c>
      <c r="I578">
        <f t="shared" ref="I578:I641" si="49">IF(G578&gt;-theta,G578+theta,-(theta+G578))</f>
        <v>117.94029784500407</v>
      </c>
      <c r="J578">
        <f t="shared" si="47"/>
        <v>72.059702154995932</v>
      </c>
      <c r="K578">
        <f t="shared" si="47"/>
        <v>117.94029784500407</v>
      </c>
    </row>
    <row r="579" spans="1:11" x14ac:dyDescent="0.25">
      <c r="A579" s="1">
        <v>45190</v>
      </c>
      <c r="B579" s="2">
        <v>4.1666666666666664E-2</v>
      </c>
      <c r="C579">
        <v>145.332324</v>
      </c>
      <c r="D579">
        <v>15.446453</v>
      </c>
      <c r="E579">
        <v>145.332324</v>
      </c>
      <c r="F579">
        <f t="shared" ref="F579:F642" si="50">IF(C579&lt;87,DEGREES(ATAN(COS(RADIANS(C579-90))*SIN(RADIANS(D579))/SIN(RADIANS(C579-90))))+90,-5)</f>
        <v>-5</v>
      </c>
      <c r="G579">
        <f t="shared" ref="G579:G642" si="51">90-F579</f>
        <v>95</v>
      </c>
      <c r="H579">
        <f t="shared" si="48"/>
        <v>72.059702154995932</v>
      </c>
      <c r="I579">
        <f t="shared" si="49"/>
        <v>117.94029784500407</v>
      </c>
      <c r="J579">
        <f t="shared" ref="J579:K642" si="52">AVERAGE(H578:H579)</f>
        <v>72.059702154995932</v>
      </c>
      <c r="K579">
        <f t="shared" si="52"/>
        <v>117.94029784500407</v>
      </c>
    </row>
    <row r="580" spans="1:11" x14ac:dyDescent="0.25">
      <c r="A580" s="1">
        <v>45190</v>
      </c>
      <c r="B580" s="2">
        <v>8.3333333333333329E-2</v>
      </c>
      <c r="C580">
        <v>139.589485</v>
      </c>
      <c r="D580">
        <v>38.347123000000003</v>
      </c>
      <c r="E580">
        <v>139.589485</v>
      </c>
      <c r="F580">
        <f t="shared" si="50"/>
        <v>-5</v>
      </c>
      <c r="G580">
        <f t="shared" si="51"/>
        <v>95</v>
      </c>
      <c r="H580">
        <f t="shared" si="48"/>
        <v>72.059702154995932</v>
      </c>
      <c r="I580">
        <f t="shared" si="49"/>
        <v>117.94029784500407</v>
      </c>
      <c r="J580">
        <f t="shared" si="52"/>
        <v>72.059702154995932</v>
      </c>
      <c r="K580">
        <f t="shared" si="52"/>
        <v>117.94029784500407</v>
      </c>
    </row>
    <row r="581" spans="1:11" x14ac:dyDescent="0.25">
      <c r="A581" s="1">
        <v>45190</v>
      </c>
      <c r="B581" s="2">
        <v>0.125</v>
      </c>
      <c r="C581">
        <v>130.38959399999999</v>
      </c>
      <c r="D581">
        <v>55.205756999999998</v>
      </c>
      <c r="E581">
        <v>130.38959399999999</v>
      </c>
      <c r="F581">
        <f t="shared" si="50"/>
        <v>-5</v>
      </c>
      <c r="G581">
        <f t="shared" si="51"/>
        <v>95</v>
      </c>
      <c r="H581">
        <f t="shared" si="48"/>
        <v>72.059702154995932</v>
      </c>
      <c r="I581">
        <f t="shared" si="49"/>
        <v>117.94029784500407</v>
      </c>
      <c r="J581">
        <f t="shared" si="52"/>
        <v>72.059702154995932</v>
      </c>
      <c r="K581">
        <f t="shared" si="52"/>
        <v>117.94029784500407</v>
      </c>
    </row>
    <row r="582" spans="1:11" x14ac:dyDescent="0.25">
      <c r="A582" s="1">
        <v>45190</v>
      </c>
      <c r="B582" s="2">
        <v>0.16666666666666666</v>
      </c>
      <c r="C582">
        <v>119.333675</v>
      </c>
      <c r="D582">
        <v>67.619747000000004</v>
      </c>
      <c r="E582">
        <v>119.333675</v>
      </c>
      <c r="F582">
        <f t="shared" si="50"/>
        <v>-5</v>
      </c>
      <c r="G582">
        <f t="shared" si="51"/>
        <v>95</v>
      </c>
      <c r="H582">
        <f t="shared" si="48"/>
        <v>72.059702154995932</v>
      </c>
      <c r="I582">
        <f t="shared" si="49"/>
        <v>117.94029784500407</v>
      </c>
      <c r="J582">
        <f t="shared" si="52"/>
        <v>72.059702154995932</v>
      </c>
      <c r="K582">
        <f t="shared" si="52"/>
        <v>117.94029784500407</v>
      </c>
    </row>
    <row r="583" spans="1:11" x14ac:dyDescent="0.25">
      <c r="A583" s="1">
        <v>45190</v>
      </c>
      <c r="B583" s="2">
        <v>0.20833333333333334</v>
      </c>
      <c r="C583">
        <v>107.334318</v>
      </c>
      <c r="D583">
        <v>77.456570999999997</v>
      </c>
      <c r="E583">
        <v>107.334318</v>
      </c>
      <c r="F583">
        <f t="shared" si="50"/>
        <v>-5</v>
      </c>
      <c r="G583">
        <f t="shared" si="51"/>
        <v>95</v>
      </c>
      <c r="H583">
        <f t="shared" si="48"/>
        <v>72.059702154995932</v>
      </c>
      <c r="I583">
        <f t="shared" si="49"/>
        <v>117.94029784500407</v>
      </c>
      <c r="J583">
        <f t="shared" si="52"/>
        <v>72.059702154995932</v>
      </c>
      <c r="K583">
        <f t="shared" si="52"/>
        <v>117.94029784500407</v>
      </c>
    </row>
    <row r="584" spans="1:11" x14ac:dyDescent="0.25">
      <c r="A584" s="1">
        <v>45190</v>
      </c>
      <c r="B584" s="2">
        <v>0.25</v>
      </c>
      <c r="C584">
        <v>94.889437999999998</v>
      </c>
      <c r="D584">
        <v>86.014297999999997</v>
      </c>
      <c r="E584">
        <v>94.889437999999998</v>
      </c>
      <c r="F584">
        <f t="shared" si="50"/>
        <v>-5</v>
      </c>
      <c r="G584">
        <f t="shared" si="51"/>
        <v>95</v>
      </c>
      <c r="H584">
        <f t="shared" si="48"/>
        <v>72.059702154995932</v>
      </c>
      <c r="I584">
        <f t="shared" si="49"/>
        <v>117.94029784500407</v>
      </c>
      <c r="J584">
        <f t="shared" si="52"/>
        <v>72.059702154995932</v>
      </c>
      <c r="K584">
        <f t="shared" si="52"/>
        <v>117.94029784500407</v>
      </c>
    </row>
    <row r="585" spans="1:11" x14ac:dyDescent="0.25">
      <c r="A585" s="1">
        <v>45190</v>
      </c>
      <c r="B585" s="2">
        <v>0.29166666666666669</v>
      </c>
      <c r="C585">
        <v>82.207552000000007</v>
      </c>
      <c r="D585">
        <v>94.215912000000003</v>
      </c>
      <c r="E585">
        <v>82.207552000000007</v>
      </c>
      <c r="F585">
        <f t="shared" si="50"/>
        <v>7.8133300015555278</v>
      </c>
      <c r="G585">
        <f t="shared" si="51"/>
        <v>82.186669998444472</v>
      </c>
      <c r="H585">
        <f t="shared" si="48"/>
        <v>59.246372153440404</v>
      </c>
      <c r="I585">
        <f t="shared" si="49"/>
        <v>105.12696784344854</v>
      </c>
      <c r="J585">
        <f t="shared" si="52"/>
        <v>65.653037154218168</v>
      </c>
      <c r="K585">
        <f t="shared" si="52"/>
        <v>111.5336328442263</v>
      </c>
    </row>
    <row r="586" spans="1:11" x14ac:dyDescent="0.25">
      <c r="A586" s="1">
        <v>45190</v>
      </c>
      <c r="B586" s="2">
        <v>0.33333333333333331</v>
      </c>
      <c r="C586">
        <v>69.835897000000003</v>
      </c>
      <c r="D586">
        <v>102.882159</v>
      </c>
      <c r="E586">
        <v>69.835897000000003</v>
      </c>
      <c r="F586">
        <f t="shared" si="50"/>
        <v>20.641313447326866</v>
      </c>
      <c r="G586">
        <f t="shared" si="51"/>
        <v>69.358686552673134</v>
      </c>
      <c r="H586">
        <f t="shared" si="48"/>
        <v>46.418388707669067</v>
      </c>
      <c r="I586">
        <f t="shared" si="49"/>
        <v>92.298984397677202</v>
      </c>
      <c r="J586">
        <f t="shared" si="52"/>
        <v>52.832380430554736</v>
      </c>
      <c r="K586">
        <f t="shared" si="52"/>
        <v>98.712976120562871</v>
      </c>
    </row>
    <row r="587" spans="1:11" x14ac:dyDescent="0.25">
      <c r="A587" s="1">
        <v>45190</v>
      </c>
      <c r="B587" s="2">
        <v>0.375</v>
      </c>
      <c r="C587">
        <v>57.884675999999999</v>
      </c>
      <c r="D587">
        <v>112.990864</v>
      </c>
      <c r="E587">
        <v>57.884675999999999</v>
      </c>
      <c r="F587">
        <f t="shared" si="50"/>
        <v>34.287393687528635</v>
      </c>
      <c r="G587">
        <f t="shared" si="51"/>
        <v>55.712606312471365</v>
      </c>
      <c r="H587">
        <f t="shared" si="48"/>
        <v>32.772308467467298</v>
      </c>
      <c r="I587">
        <f t="shared" si="49"/>
        <v>78.652904157475433</v>
      </c>
      <c r="J587">
        <f t="shared" si="52"/>
        <v>39.595348587568182</v>
      </c>
      <c r="K587">
        <f t="shared" si="52"/>
        <v>85.475944277576318</v>
      </c>
    </row>
    <row r="588" spans="1:11" x14ac:dyDescent="0.25">
      <c r="A588" s="1">
        <v>45190</v>
      </c>
      <c r="B588" s="2">
        <v>0.41666666666666669</v>
      </c>
      <c r="C588">
        <v>46.929670000000002</v>
      </c>
      <c r="D588">
        <v>125.978998</v>
      </c>
      <c r="E588">
        <v>46.929670000000002</v>
      </c>
      <c r="F588">
        <f t="shared" si="50"/>
        <v>49.118483121063868</v>
      </c>
      <c r="G588">
        <f t="shared" si="51"/>
        <v>40.881516878936132</v>
      </c>
      <c r="H588">
        <f t="shared" si="48"/>
        <v>17.941219033932061</v>
      </c>
      <c r="I588">
        <f t="shared" si="49"/>
        <v>63.821814723940207</v>
      </c>
      <c r="J588">
        <f t="shared" si="52"/>
        <v>25.356763750699677</v>
      </c>
      <c r="K588">
        <f t="shared" si="52"/>
        <v>71.23735944070782</v>
      </c>
    </row>
    <row r="589" spans="1:11" x14ac:dyDescent="0.25">
      <c r="A589" s="1">
        <v>45190</v>
      </c>
      <c r="B589" s="2">
        <v>0.45833333333333331</v>
      </c>
      <c r="C589">
        <v>37.99286</v>
      </c>
      <c r="D589">
        <v>143.94435999999999</v>
      </c>
      <c r="E589">
        <v>37.99286</v>
      </c>
      <c r="F589">
        <f t="shared" si="50"/>
        <v>65.310639327264312</v>
      </c>
      <c r="G589">
        <f t="shared" si="51"/>
        <v>24.689360672735688</v>
      </c>
      <c r="H589">
        <f t="shared" si="48"/>
        <v>1.7490628277316169</v>
      </c>
      <c r="I589">
        <f t="shared" si="49"/>
        <v>47.629658517739756</v>
      </c>
      <c r="J589">
        <f t="shared" si="52"/>
        <v>9.8451409308318389</v>
      </c>
      <c r="K589">
        <f t="shared" si="52"/>
        <v>55.725736620839982</v>
      </c>
    </row>
    <row r="590" spans="1:11" x14ac:dyDescent="0.25">
      <c r="A590" s="1">
        <v>45190</v>
      </c>
      <c r="B590" s="2">
        <v>0.5</v>
      </c>
      <c r="C590">
        <v>32.861483</v>
      </c>
      <c r="D590">
        <v>168.43937199999999</v>
      </c>
      <c r="E590">
        <v>32.861483</v>
      </c>
      <c r="F590">
        <f t="shared" si="50"/>
        <v>82.623706125880886</v>
      </c>
      <c r="G590">
        <f t="shared" si="51"/>
        <v>7.3762938741191135</v>
      </c>
      <c r="H590">
        <f t="shared" si="48"/>
        <v>15.564003970884958</v>
      </c>
      <c r="I590">
        <f t="shared" si="49"/>
        <v>30.316591719123185</v>
      </c>
      <c r="J590">
        <f t="shared" si="52"/>
        <v>8.6565333993082874</v>
      </c>
      <c r="K590">
        <f t="shared" si="52"/>
        <v>38.973125118431469</v>
      </c>
    </row>
    <row r="591" spans="1:11" x14ac:dyDescent="0.25">
      <c r="A591" s="1">
        <v>45190</v>
      </c>
      <c r="B591" s="2">
        <v>0.54166666666666663</v>
      </c>
      <c r="C591">
        <v>33.381287999999998</v>
      </c>
      <c r="D591">
        <v>196.062602</v>
      </c>
      <c r="E591">
        <v>33.381287999999998</v>
      </c>
      <c r="F591">
        <f t="shared" si="50"/>
        <v>100.33224090975671</v>
      </c>
      <c r="G591">
        <f t="shared" si="51"/>
        <v>-10.332240909756706</v>
      </c>
      <c r="H591">
        <f t="shared" si="48"/>
        <v>33.272538754760774</v>
      </c>
      <c r="I591">
        <f t="shared" si="49"/>
        <v>12.608056935247365</v>
      </c>
      <c r="J591">
        <f t="shared" si="52"/>
        <v>24.418271362822864</v>
      </c>
      <c r="K591">
        <f t="shared" si="52"/>
        <v>21.462324327185275</v>
      </c>
    </row>
    <row r="592" spans="1:11" x14ac:dyDescent="0.25">
      <c r="A592" s="1">
        <v>45190</v>
      </c>
      <c r="B592" s="2">
        <v>0.58333333333333337</v>
      </c>
      <c r="C592">
        <v>39.326794999999997</v>
      </c>
      <c r="D592">
        <v>219.467634</v>
      </c>
      <c r="E592">
        <v>39.326794999999997</v>
      </c>
      <c r="F592">
        <f t="shared" si="50"/>
        <v>117.50886600156008</v>
      </c>
      <c r="G592">
        <f t="shared" si="51"/>
        <v>-27.508866001560079</v>
      </c>
      <c r="H592">
        <f t="shared" si="48"/>
        <v>50.449163846564147</v>
      </c>
      <c r="I592">
        <f t="shared" si="49"/>
        <v>4.5685681565560081</v>
      </c>
      <c r="J592">
        <f t="shared" si="52"/>
        <v>41.860851300662461</v>
      </c>
      <c r="K592">
        <f t="shared" si="52"/>
        <v>8.5883125459016867</v>
      </c>
    </row>
    <row r="593" spans="1:11" x14ac:dyDescent="0.25">
      <c r="A593" s="1">
        <v>45190</v>
      </c>
      <c r="B593" s="2">
        <v>0.625</v>
      </c>
      <c r="C593">
        <v>48.720829000000002</v>
      </c>
      <c r="D593">
        <v>236.402871</v>
      </c>
      <c r="E593">
        <v>48.720829000000002</v>
      </c>
      <c r="F593">
        <f t="shared" si="50"/>
        <v>133.49568199228614</v>
      </c>
      <c r="G593">
        <f t="shared" si="51"/>
        <v>-43.495681992286137</v>
      </c>
      <c r="H593">
        <f t="shared" si="48"/>
        <v>66.435979837290205</v>
      </c>
      <c r="I593">
        <f t="shared" si="49"/>
        <v>20.555384147282066</v>
      </c>
      <c r="J593">
        <f t="shared" si="52"/>
        <v>58.442571841927176</v>
      </c>
      <c r="K593">
        <f t="shared" si="52"/>
        <v>12.561976151919037</v>
      </c>
    </row>
    <row r="594" spans="1:11" x14ac:dyDescent="0.25">
      <c r="A594" s="1">
        <v>45190</v>
      </c>
      <c r="B594" s="2">
        <v>0.66666666666666663</v>
      </c>
      <c r="C594">
        <v>59.909270999999997</v>
      </c>
      <c r="D594">
        <v>248.751959</v>
      </c>
      <c r="E594">
        <v>59.909270999999997</v>
      </c>
      <c r="F594">
        <f t="shared" si="50"/>
        <v>148.12960541980274</v>
      </c>
      <c r="G594">
        <f t="shared" si="51"/>
        <v>-58.129605419802743</v>
      </c>
      <c r="H594">
        <f t="shared" si="48"/>
        <v>81.069903264806811</v>
      </c>
      <c r="I594">
        <f t="shared" si="49"/>
        <v>35.189307574798676</v>
      </c>
      <c r="J594">
        <f t="shared" si="52"/>
        <v>73.752941551048508</v>
      </c>
      <c r="K594">
        <f t="shared" si="52"/>
        <v>27.872345861040372</v>
      </c>
    </row>
    <row r="595" spans="1:11" x14ac:dyDescent="0.25">
      <c r="A595" s="1">
        <v>45190</v>
      </c>
      <c r="B595" s="2">
        <v>0.70833333333333337</v>
      </c>
      <c r="C595">
        <v>71.977044000000006</v>
      </c>
      <c r="D595">
        <v>258.511842</v>
      </c>
      <c r="E595">
        <v>71.977044000000006</v>
      </c>
      <c r="F595">
        <f t="shared" si="50"/>
        <v>161.63309447873243</v>
      </c>
      <c r="G595">
        <f t="shared" si="51"/>
        <v>-71.633094478732431</v>
      </c>
      <c r="H595">
        <f t="shared" si="48"/>
        <v>94.573392323736499</v>
      </c>
      <c r="I595">
        <f t="shared" si="49"/>
        <v>48.692796633728364</v>
      </c>
      <c r="J595">
        <f t="shared" si="52"/>
        <v>87.821647794271655</v>
      </c>
      <c r="K595">
        <f t="shared" si="52"/>
        <v>41.94105210426352</v>
      </c>
    </row>
    <row r="596" spans="1:11" x14ac:dyDescent="0.25">
      <c r="A596" s="1">
        <v>45190</v>
      </c>
      <c r="B596" s="2">
        <v>0.75</v>
      </c>
      <c r="C596">
        <v>84.377083999999996</v>
      </c>
      <c r="D596">
        <v>267.01581199999998</v>
      </c>
      <c r="E596">
        <v>84.377083999999996</v>
      </c>
      <c r="F596">
        <f t="shared" si="50"/>
        <v>174.3694976637434</v>
      </c>
      <c r="G596">
        <f t="shared" si="51"/>
        <v>-84.369497663743402</v>
      </c>
      <c r="H596">
        <f t="shared" si="48"/>
        <v>107.30979550874747</v>
      </c>
      <c r="I596">
        <f t="shared" si="49"/>
        <v>61.429199818739335</v>
      </c>
      <c r="J596">
        <f t="shared" si="52"/>
        <v>100.94159391624198</v>
      </c>
      <c r="K596">
        <f t="shared" si="52"/>
        <v>55.060998226233849</v>
      </c>
    </row>
    <row r="597" spans="1:11" x14ac:dyDescent="0.25">
      <c r="A597" s="1">
        <v>45190</v>
      </c>
      <c r="B597" s="2">
        <v>0.79166666666666663</v>
      </c>
      <c r="C597">
        <v>97.108604999999997</v>
      </c>
      <c r="D597">
        <v>275.19295199999999</v>
      </c>
      <c r="E597">
        <v>97.108604999999997</v>
      </c>
      <c r="F597">
        <f t="shared" si="50"/>
        <v>-5</v>
      </c>
      <c r="G597">
        <f t="shared" si="51"/>
        <v>95</v>
      </c>
      <c r="H597">
        <f t="shared" si="48"/>
        <v>72.059702154995932</v>
      </c>
      <c r="I597">
        <f t="shared" si="49"/>
        <v>117.94029784500407</v>
      </c>
      <c r="J597">
        <f t="shared" si="52"/>
        <v>89.684748831871701</v>
      </c>
      <c r="K597">
        <f t="shared" si="52"/>
        <v>89.684748831871701</v>
      </c>
    </row>
    <row r="598" spans="1:11" x14ac:dyDescent="0.25">
      <c r="A598" s="1">
        <v>45190</v>
      </c>
      <c r="B598" s="2">
        <v>0.83333333333333337</v>
      </c>
      <c r="C598">
        <v>109.529167</v>
      </c>
      <c r="D598">
        <v>283.86143800000002</v>
      </c>
      <c r="E598">
        <v>109.529167</v>
      </c>
      <c r="F598">
        <f t="shared" si="50"/>
        <v>-5</v>
      </c>
      <c r="G598">
        <f t="shared" si="51"/>
        <v>95</v>
      </c>
      <c r="H598">
        <f t="shared" si="48"/>
        <v>72.059702154995932</v>
      </c>
      <c r="I598">
        <f t="shared" si="49"/>
        <v>117.94029784500407</v>
      </c>
      <c r="J598">
        <f t="shared" si="52"/>
        <v>72.059702154995932</v>
      </c>
      <c r="K598">
        <f t="shared" si="52"/>
        <v>117.94029784500407</v>
      </c>
    </row>
    <row r="599" spans="1:11" x14ac:dyDescent="0.25">
      <c r="A599" s="1">
        <v>45190</v>
      </c>
      <c r="B599" s="2">
        <v>0.875</v>
      </c>
      <c r="C599">
        <v>121.44901</v>
      </c>
      <c r="D599">
        <v>293.98791199999999</v>
      </c>
      <c r="E599">
        <v>121.44901</v>
      </c>
      <c r="F599">
        <f t="shared" si="50"/>
        <v>-5</v>
      </c>
      <c r="G599">
        <f t="shared" si="51"/>
        <v>95</v>
      </c>
      <c r="H599">
        <f t="shared" si="48"/>
        <v>72.059702154995932</v>
      </c>
      <c r="I599">
        <f t="shared" si="49"/>
        <v>117.94029784500407</v>
      </c>
      <c r="J599">
        <f t="shared" si="52"/>
        <v>72.059702154995932</v>
      </c>
      <c r="K599">
        <f t="shared" si="52"/>
        <v>117.94029784500407</v>
      </c>
    </row>
    <row r="600" spans="1:11" x14ac:dyDescent="0.25">
      <c r="A600" s="1">
        <v>45190</v>
      </c>
      <c r="B600" s="2">
        <v>0.91666666666666663</v>
      </c>
      <c r="C600">
        <v>132.32537099999999</v>
      </c>
      <c r="D600">
        <v>306.97108100000003</v>
      </c>
      <c r="E600">
        <v>132.32537099999999</v>
      </c>
      <c r="F600">
        <f t="shared" si="50"/>
        <v>-5</v>
      </c>
      <c r="G600">
        <f t="shared" si="51"/>
        <v>95</v>
      </c>
      <c r="H600">
        <f t="shared" si="48"/>
        <v>72.059702154995932</v>
      </c>
      <c r="I600">
        <f t="shared" si="49"/>
        <v>117.94029784500407</v>
      </c>
      <c r="J600">
        <f t="shared" si="52"/>
        <v>72.059702154995932</v>
      </c>
      <c r="K600">
        <f t="shared" si="52"/>
        <v>117.94029784500407</v>
      </c>
    </row>
    <row r="601" spans="1:11" x14ac:dyDescent="0.25">
      <c r="A601" s="1">
        <v>45190</v>
      </c>
      <c r="B601" s="2">
        <v>0.95833333333333337</v>
      </c>
      <c r="C601">
        <v>141.147491</v>
      </c>
      <c r="D601">
        <v>324.79289599999998</v>
      </c>
      <c r="E601">
        <v>141.147491</v>
      </c>
      <c r="F601">
        <f t="shared" si="50"/>
        <v>-5</v>
      </c>
      <c r="G601">
        <f t="shared" si="51"/>
        <v>95</v>
      </c>
      <c r="H601">
        <f t="shared" si="48"/>
        <v>72.059702154995932</v>
      </c>
      <c r="I601">
        <f t="shared" si="49"/>
        <v>117.94029784500407</v>
      </c>
      <c r="J601">
        <f t="shared" si="52"/>
        <v>72.059702154995932</v>
      </c>
      <c r="K601">
        <f t="shared" si="52"/>
        <v>117.94029784500407</v>
      </c>
    </row>
    <row r="602" spans="1:11" x14ac:dyDescent="0.25">
      <c r="A602" s="1">
        <v>45191</v>
      </c>
      <c r="B602" s="2">
        <v>0</v>
      </c>
      <c r="C602">
        <v>146.18444700000001</v>
      </c>
      <c r="D602">
        <v>348.81005800000003</v>
      </c>
      <c r="E602">
        <v>146.18444700000001</v>
      </c>
      <c r="F602">
        <f t="shared" si="50"/>
        <v>-5</v>
      </c>
      <c r="G602">
        <f t="shared" si="51"/>
        <v>95</v>
      </c>
      <c r="H602">
        <f t="shared" si="48"/>
        <v>72.059702154995932</v>
      </c>
      <c r="I602">
        <f t="shared" si="49"/>
        <v>117.94029784500407</v>
      </c>
      <c r="J602">
        <f t="shared" si="52"/>
        <v>72.059702154995932</v>
      </c>
      <c r="K602">
        <f t="shared" si="52"/>
        <v>117.94029784500407</v>
      </c>
    </row>
    <row r="603" spans="1:11" x14ac:dyDescent="0.25">
      <c r="A603" s="1">
        <v>45191</v>
      </c>
      <c r="B603" s="2">
        <v>4.1666666666666664E-2</v>
      </c>
      <c r="C603">
        <v>145.69111100000001</v>
      </c>
      <c r="D603">
        <v>15.753768000000001</v>
      </c>
      <c r="E603">
        <v>145.69111100000001</v>
      </c>
      <c r="F603">
        <f t="shared" si="50"/>
        <v>-5</v>
      </c>
      <c r="G603">
        <f t="shared" si="51"/>
        <v>95</v>
      </c>
      <c r="H603">
        <f t="shared" si="48"/>
        <v>72.059702154995932</v>
      </c>
      <c r="I603">
        <f t="shared" si="49"/>
        <v>117.94029784500407</v>
      </c>
      <c r="J603">
        <f t="shared" si="52"/>
        <v>72.059702154995932</v>
      </c>
      <c r="K603">
        <f t="shared" si="52"/>
        <v>117.94029784500407</v>
      </c>
    </row>
    <row r="604" spans="1:11" x14ac:dyDescent="0.25">
      <c r="A604" s="1">
        <v>45191</v>
      </c>
      <c r="B604" s="2">
        <v>8.3333333333333329E-2</v>
      </c>
      <c r="C604">
        <v>139.874504</v>
      </c>
      <c r="D604">
        <v>38.778606000000003</v>
      </c>
      <c r="E604">
        <v>139.874504</v>
      </c>
      <c r="F604">
        <f t="shared" si="50"/>
        <v>-5</v>
      </c>
      <c r="G604">
        <f t="shared" si="51"/>
        <v>95</v>
      </c>
      <c r="H604">
        <f t="shared" si="48"/>
        <v>72.059702154995932</v>
      </c>
      <c r="I604">
        <f t="shared" si="49"/>
        <v>117.94029784500407</v>
      </c>
      <c r="J604">
        <f t="shared" si="52"/>
        <v>72.059702154995932</v>
      </c>
      <c r="K604">
        <f t="shared" si="52"/>
        <v>117.94029784500407</v>
      </c>
    </row>
    <row r="605" spans="1:11" x14ac:dyDescent="0.25">
      <c r="A605" s="1">
        <v>45191</v>
      </c>
      <c r="B605" s="2">
        <v>0.125</v>
      </c>
      <c r="C605">
        <v>130.60942800000001</v>
      </c>
      <c r="D605">
        <v>55.643304999999998</v>
      </c>
      <c r="E605">
        <v>130.60942800000001</v>
      </c>
      <c r="F605">
        <f t="shared" si="50"/>
        <v>-5</v>
      </c>
      <c r="G605">
        <f t="shared" si="51"/>
        <v>95</v>
      </c>
      <c r="H605">
        <f t="shared" si="48"/>
        <v>72.059702154995932</v>
      </c>
      <c r="I605">
        <f t="shared" si="49"/>
        <v>117.94029784500407</v>
      </c>
      <c r="J605">
        <f t="shared" si="52"/>
        <v>72.059702154995932</v>
      </c>
      <c r="K605">
        <f t="shared" si="52"/>
        <v>117.94029784500407</v>
      </c>
    </row>
    <row r="606" spans="1:11" x14ac:dyDescent="0.25">
      <c r="A606" s="1">
        <v>45191</v>
      </c>
      <c r="B606" s="2">
        <v>0.16666666666666666</v>
      </c>
      <c r="C606">
        <v>119.50949799999999</v>
      </c>
      <c r="D606">
        <v>68.030688999999995</v>
      </c>
      <c r="E606">
        <v>119.50949799999999</v>
      </c>
      <c r="F606">
        <f t="shared" si="50"/>
        <v>-5</v>
      </c>
      <c r="G606">
        <f t="shared" si="51"/>
        <v>95</v>
      </c>
      <c r="H606">
        <f t="shared" si="48"/>
        <v>72.059702154995932</v>
      </c>
      <c r="I606">
        <f t="shared" si="49"/>
        <v>117.94029784500407</v>
      </c>
      <c r="J606">
        <f t="shared" si="52"/>
        <v>72.059702154995932</v>
      </c>
      <c r="K606">
        <f t="shared" si="52"/>
        <v>117.94029784500407</v>
      </c>
    </row>
    <row r="607" spans="1:11" x14ac:dyDescent="0.25">
      <c r="A607" s="1">
        <v>45191</v>
      </c>
      <c r="B607" s="2">
        <v>0.20833333333333334</v>
      </c>
      <c r="C607">
        <v>107.484328</v>
      </c>
      <c r="D607">
        <v>77.843828999999999</v>
      </c>
      <c r="E607">
        <v>107.484328</v>
      </c>
      <c r="F607">
        <f t="shared" si="50"/>
        <v>-5</v>
      </c>
      <c r="G607">
        <f t="shared" si="51"/>
        <v>95</v>
      </c>
      <c r="H607">
        <f t="shared" si="48"/>
        <v>72.059702154995932</v>
      </c>
      <c r="I607">
        <f t="shared" si="49"/>
        <v>117.94029784500407</v>
      </c>
      <c r="J607">
        <f t="shared" si="52"/>
        <v>72.059702154995932</v>
      </c>
      <c r="K607">
        <f t="shared" si="52"/>
        <v>117.94029784500407</v>
      </c>
    </row>
    <row r="608" spans="1:11" x14ac:dyDescent="0.25">
      <c r="A608" s="1">
        <v>45191</v>
      </c>
      <c r="B608" s="2">
        <v>0.25</v>
      </c>
      <c r="C608">
        <v>95.027781000000004</v>
      </c>
      <c r="D608">
        <v>86.389759999999995</v>
      </c>
      <c r="E608">
        <v>95.027781000000004</v>
      </c>
      <c r="F608">
        <f t="shared" si="50"/>
        <v>-5</v>
      </c>
      <c r="G608">
        <f t="shared" si="51"/>
        <v>95</v>
      </c>
      <c r="H608">
        <f t="shared" si="48"/>
        <v>72.059702154995932</v>
      </c>
      <c r="I608">
        <f t="shared" si="49"/>
        <v>117.94029784500407</v>
      </c>
      <c r="J608">
        <f t="shared" si="52"/>
        <v>72.059702154995932</v>
      </c>
      <c r="K608">
        <f t="shared" si="52"/>
        <v>117.94029784500407</v>
      </c>
    </row>
    <row r="609" spans="1:11" x14ac:dyDescent="0.25">
      <c r="A609" s="1">
        <v>45191</v>
      </c>
      <c r="B609" s="2">
        <v>0.29166666666666669</v>
      </c>
      <c r="C609">
        <v>82.344661000000002</v>
      </c>
      <c r="D609">
        <v>94.593141000000003</v>
      </c>
      <c r="E609">
        <v>82.344661000000002</v>
      </c>
      <c r="F609">
        <f t="shared" si="50"/>
        <v>7.6797096583162272</v>
      </c>
      <c r="G609">
        <f t="shared" si="51"/>
        <v>82.320290341683773</v>
      </c>
      <c r="H609">
        <f t="shared" si="48"/>
        <v>59.379992496679705</v>
      </c>
      <c r="I609">
        <f t="shared" si="49"/>
        <v>105.26058818668784</v>
      </c>
      <c r="J609">
        <f t="shared" si="52"/>
        <v>65.719847325837819</v>
      </c>
      <c r="K609">
        <f t="shared" si="52"/>
        <v>111.60044301584595</v>
      </c>
    </row>
    <row r="610" spans="1:11" x14ac:dyDescent="0.25">
      <c r="A610" s="1">
        <v>45191</v>
      </c>
      <c r="B610" s="2">
        <v>0.33333333333333331</v>
      </c>
      <c r="C610">
        <v>69.987138999999999</v>
      </c>
      <c r="D610">
        <v>103.274866</v>
      </c>
      <c r="E610">
        <v>69.987138999999999</v>
      </c>
      <c r="F610">
        <f t="shared" si="50"/>
        <v>20.517046906349805</v>
      </c>
      <c r="G610">
        <f t="shared" si="51"/>
        <v>69.482953093650195</v>
      </c>
      <c r="H610">
        <f t="shared" si="48"/>
        <v>46.542655248646128</v>
      </c>
      <c r="I610">
        <f t="shared" si="49"/>
        <v>92.423250938654263</v>
      </c>
      <c r="J610">
        <f t="shared" si="52"/>
        <v>52.961323872662916</v>
      </c>
      <c r="K610">
        <f t="shared" si="52"/>
        <v>98.841919562671052</v>
      </c>
    </row>
    <row r="611" spans="1:11" x14ac:dyDescent="0.25">
      <c r="A611" s="1">
        <v>45191</v>
      </c>
      <c r="B611" s="2">
        <v>0.375</v>
      </c>
      <c r="C611">
        <v>58.063701000000002</v>
      </c>
      <c r="D611">
        <v>113.41104799999999</v>
      </c>
      <c r="E611">
        <v>58.063701000000002</v>
      </c>
      <c r="F611">
        <f t="shared" si="50"/>
        <v>34.185953620859067</v>
      </c>
      <c r="G611">
        <f t="shared" si="51"/>
        <v>55.814046379140933</v>
      </c>
      <c r="H611">
        <f t="shared" si="48"/>
        <v>32.873748534136865</v>
      </c>
      <c r="I611">
        <f t="shared" si="49"/>
        <v>78.754344224145001</v>
      </c>
      <c r="J611">
        <f t="shared" si="52"/>
        <v>39.708201891391496</v>
      </c>
      <c r="K611">
        <f t="shared" si="52"/>
        <v>85.588797581399632</v>
      </c>
    </row>
    <row r="612" spans="1:11" x14ac:dyDescent="0.25">
      <c r="A612" s="1">
        <v>45191</v>
      </c>
      <c r="B612" s="2">
        <v>0.41666666666666669</v>
      </c>
      <c r="C612">
        <v>47.155774999999998</v>
      </c>
      <c r="D612">
        <v>126.427727</v>
      </c>
      <c r="E612">
        <v>47.155774999999998</v>
      </c>
      <c r="F612">
        <f t="shared" si="50"/>
        <v>49.056667642501118</v>
      </c>
      <c r="G612">
        <f t="shared" si="51"/>
        <v>40.943332357498882</v>
      </c>
      <c r="H612">
        <f t="shared" si="48"/>
        <v>18.003034512494811</v>
      </c>
      <c r="I612">
        <f t="shared" si="49"/>
        <v>63.883630202502957</v>
      </c>
      <c r="J612">
        <f t="shared" si="52"/>
        <v>25.438391523315836</v>
      </c>
      <c r="K612">
        <f t="shared" si="52"/>
        <v>71.318987213323979</v>
      </c>
    </row>
    <row r="613" spans="1:11" x14ac:dyDescent="0.25">
      <c r="A613" s="1">
        <v>45191</v>
      </c>
      <c r="B613" s="2">
        <v>0.45833333333333331</v>
      </c>
      <c r="C613">
        <v>38.288018000000001</v>
      </c>
      <c r="D613">
        <v>144.37843799999999</v>
      </c>
      <c r="E613">
        <v>38.288018000000001</v>
      </c>
      <c r="F613">
        <f t="shared" si="50"/>
        <v>65.308120467211467</v>
      </c>
      <c r="G613">
        <f t="shared" si="51"/>
        <v>24.691879532788533</v>
      </c>
      <c r="H613">
        <f t="shared" si="48"/>
        <v>1.7515816877844621</v>
      </c>
      <c r="I613">
        <f t="shared" si="49"/>
        <v>47.632177377792601</v>
      </c>
      <c r="J613">
        <f t="shared" si="52"/>
        <v>9.8773081001396363</v>
      </c>
      <c r="K613">
        <f t="shared" si="52"/>
        <v>55.757903790147779</v>
      </c>
    </row>
    <row r="614" spans="1:11" x14ac:dyDescent="0.25">
      <c r="A614" s="1">
        <v>45191</v>
      </c>
      <c r="B614" s="2">
        <v>0.5</v>
      </c>
      <c r="C614">
        <v>33.230204999999998</v>
      </c>
      <c r="D614">
        <v>168.71769599999999</v>
      </c>
      <c r="E614">
        <v>33.230204999999998</v>
      </c>
      <c r="F614">
        <f t="shared" si="50"/>
        <v>82.696067156127526</v>
      </c>
      <c r="G614">
        <f t="shared" si="51"/>
        <v>7.3039328438724738</v>
      </c>
      <c r="H614">
        <f t="shared" si="48"/>
        <v>15.636365001131598</v>
      </c>
      <c r="I614">
        <f t="shared" si="49"/>
        <v>30.244230688876545</v>
      </c>
      <c r="J614">
        <f t="shared" si="52"/>
        <v>8.6939733444580298</v>
      </c>
      <c r="K614">
        <f t="shared" si="52"/>
        <v>38.938204033334571</v>
      </c>
    </row>
    <row r="615" spans="1:11" x14ac:dyDescent="0.25">
      <c r="A615" s="1">
        <v>45191</v>
      </c>
      <c r="B615" s="2">
        <v>0.54166666666666663</v>
      </c>
      <c r="C615">
        <v>33.779998999999997</v>
      </c>
      <c r="D615">
        <v>196.054709</v>
      </c>
      <c r="E615">
        <v>33.779998999999997</v>
      </c>
      <c r="F615">
        <f t="shared" si="50"/>
        <v>100.4810921117524</v>
      </c>
      <c r="G615">
        <f t="shared" si="51"/>
        <v>-10.481092111752403</v>
      </c>
      <c r="H615">
        <f t="shared" si="48"/>
        <v>33.421389956756471</v>
      </c>
      <c r="I615">
        <f t="shared" si="49"/>
        <v>12.459205733251668</v>
      </c>
      <c r="J615">
        <f t="shared" si="52"/>
        <v>24.528877478944032</v>
      </c>
      <c r="K615">
        <f t="shared" si="52"/>
        <v>21.351718211064107</v>
      </c>
    </row>
    <row r="616" spans="1:11" x14ac:dyDescent="0.25">
      <c r="A616" s="1">
        <v>45191</v>
      </c>
      <c r="B616" s="2">
        <v>0.58333333333333337</v>
      </c>
      <c r="C616">
        <v>39.702941000000003</v>
      </c>
      <c r="D616">
        <v>219.25975299999999</v>
      </c>
      <c r="E616">
        <v>39.702941000000003</v>
      </c>
      <c r="F616">
        <f t="shared" si="50"/>
        <v>117.71951911417668</v>
      </c>
      <c r="G616">
        <f t="shared" si="51"/>
        <v>-27.719519114176677</v>
      </c>
      <c r="H616">
        <f t="shared" si="48"/>
        <v>50.659816959180745</v>
      </c>
      <c r="I616">
        <f t="shared" si="49"/>
        <v>4.7792212691726057</v>
      </c>
      <c r="J616">
        <f t="shared" si="52"/>
        <v>42.040603457968608</v>
      </c>
      <c r="K616">
        <f t="shared" si="52"/>
        <v>8.6192135012121369</v>
      </c>
    </row>
    <row r="617" spans="1:11" x14ac:dyDescent="0.25">
      <c r="A617" s="1">
        <v>45191</v>
      </c>
      <c r="B617" s="2">
        <v>0.625</v>
      </c>
      <c r="C617">
        <v>49.060814999999998</v>
      </c>
      <c r="D617">
        <v>236.12648999999999</v>
      </c>
      <c r="E617">
        <v>49.060814999999998</v>
      </c>
      <c r="F617">
        <f t="shared" si="50"/>
        <v>133.74625363178532</v>
      </c>
      <c r="G617">
        <f t="shared" si="51"/>
        <v>-43.746253631785322</v>
      </c>
      <c r="H617">
        <f t="shared" si="48"/>
        <v>66.68655147678939</v>
      </c>
      <c r="I617">
        <f t="shared" si="49"/>
        <v>20.805955786781251</v>
      </c>
      <c r="J617">
        <f t="shared" si="52"/>
        <v>58.673184217985067</v>
      </c>
      <c r="K617">
        <f t="shared" si="52"/>
        <v>12.792588527976928</v>
      </c>
    </row>
    <row r="618" spans="1:11" x14ac:dyDescent="0.25">
      <c r="A618" s="1">
        <v>45191</v>
      </c>
      <c r="B618" s="2">
        <v>0.66666666666666663</v>
      </c>
      <c r="C618">
        <v>60.220624000000001</v>
      </c>
      <c r="D618">
        <v>248.46476000000001</v>
      </c>
      <c r="E618">
        <v>60.220624000000001</v>
      </c>
      <c r="F618">
        <f t="shared" si="50"/>
        <v>148.4013602653057</v>
      </c>
      <c r="G618">
        <f t="shared" si="51"/>
        <v>-58.401360265305698</v>
      </c>
      <c r="H618">
        <f t="shared" si="48"/>
        <v>81.341658110309766</v>
      </c>
      <c r="I618">
        <f t="shared" si="49"/>
        <v>35.46106242030163</v>
      </c>
      <c r="J618">
        <f t="shared" si="52"/>
        <v>74.014104793549578</v>
      </c>
      <c r="K618">
        <f t="shared" si="52"/>
        <v>28.133509103541442</v>
      </c>
    </row>
    <row r="619" spans="1:11" x14ac:dyDescent="0.25">
      <c r="A619" s="1">
        <v>45191</v>
      </c>
      <c r="B619" s="2">
        <v>0.70833333333333337</v>
      </c>
      <c r="C619">
        <v>72.270267000000004</v>
      </c>
      <c r="D619">
        <v>258.22866399999998</v>
      </c>
      <c r="E619">
        <v>72.270267000000004</v>
      </c>
      <c r="F619">
        <f t="shared" si="50"/>
        <v>161.91395979987192</v>
      </c>
      <c r="G619">
        <f t="shared" si="51"/>
        <v>-71.913959799871918</v>
      </c>
      <c r="H619">
        <f t="shared" si="48"/>
        <v>94.854257644875986</v>
      </c>
      <c r="I619">
        <f t="shared" si="49"/>
        <v>48.97366195486785</v>
      </c>
      <c r="J619">
        <f t="shared" si="52"/>
        <v>88.097957877592876</v>
      </c>
      <c r="K619">
        <f t="shared" si="52"/>
        <v>42.21736218758474</v>
      </c>
    </row>
    <row r="620" spans="1:11" x14ac:dyDescent="0.25">
      <c r="A620" s="1">
        <v>45191</v>
      </c>
      <c r="B620" s="2">
        <v>0.75</v>
      </c>
      <c r="C620">
        <v>84.657302000000001</v>
      </c>
      <c r="D620">
        <v>266.73668700000002</v>
      </c>
      <c r="E620">
        <v>84.657302000000001</v>
      </c>
      <c r="F620">
        <f t="shared" si="50"/>
        <v>174.64867492300465</v>
      </c>
      <c r="G620">
        <f t="shared" si="51"/>
        <v>-84.648674923004648</v>
      </c>
      <c r="H620">
        <f t="shared" si="48"/>
        <v>107.58897276800872</v>
      </c>
      <c r="I620">
        <f t="shared" si="49"/>
        <v>61.708377078000581</v>
      </c>
      <c r="J620">
        <f t="shared" si="52"/>
        <v>101.22161520644235</v>
      </c>
      <c r="K620">
        <f t="shared" si="52"/>
        <v>55.341019516434216</v>
      </c>
    </row>
    <row r="621" spans="1:11" x14ac:dyDescent="0.25">
      <c r="A621" s="1">
        <v>45191</v>
      </c>
      <c r="B621" s="2">
        <v>0.79166666666666663</v>
      </c>
      <c r="C621">
        <v>97.395797999999999</v>
      </c>
      <c r="D621">
        <v>274.91384699999998</v>
      </c>
      <c r="E621">
        <v>97.395797999999999</v>
      </c>
      <c r="F621">
        <f t="shared" si="50"/>
        <v>-5</v>
      </c>
      <c r="G621">
        <f t="shared" si="51"/>
        <v>95</v>
      </c>
      <c r="H621">
        <f t="shared" si="48"/>
        <v>72.059702154995932</v>
      </c>
      <c r="I621">
        <f t="shared" si="49"/>
        <v>117.94029784500407</v>
      </c>
      <c r="J621">
        <f t="shared" si="52"/>
        <v>89.824337461502324</v>
      </c>
      <c r="K621">
        <f t="shared" si="52"/>
        <v>89.824337461502324</v>
      </c>
    </row>
    <row r="622" spans="1:11" x14ac:dyDescent="0.25">
      <c r="A622" s="1">
        <v>45191</v>
      </c>
      <c r="B622" s="2">
        <v>0.83333333333333337</v>
      </c>
      <c r="C622">
        <v>109.826318</v>
      </c>
      <c r="D622">
        <v>283.57877000000002</v>
      </c>
      <c r="E622">
        <v>109.826318</v>
      </c>
      <c r="F622">
        <f t="shared" si="50"/>
        <v>-5</v>
      </c>
      <c r="G622">
        <f t="shared" si="51"/>
        <v>95</v>
      </c>
      <c r="H622">
        <f t="shared" si="48"/>
        <v>72.059702154995932</v>
      </c>
      <c r="I622">
        <f t="shared" si="49"/>
        <v>117.94029784500407</v>
      </c>
      <c r="J622">
        <f t="shared" si="52"/>
        <v>72.059702154995932</v>
      </c>
      <c r="K622">
        <f t="shared" si="52"/>
        <v>117.94029784500407</v>
      </c>
    </row>
    <row r="623" spans="1:11" x14ac:dyDescent="0.25">
      <c r="A623" s="1">
        <v>45191</v>
      </c>
      <c r="B623" s="2">
        <v>0.875</v>
      </c>
      <c r="C623">
        <v>121.766036</v>
      </c>
      <c r="D623">
        <v>293.70358299999998</v>
      </c>
      <c r="E623">
        <v>121.766036</v>
      </c>
      <c r="F623">
        <f t="shared" si="50"/>
        <v>-5</v>
      </c>
      <c r="G623">
        <f t="shared" si="51"/>
        <v>95</v>
      </c>
      <c r="H623">
        <f t="shared" si="48"/>
        <v>72.059702154995932</v>
      </c>
      <c r="I623">
        <f t="shared" si="49"/>
        <v>117.94029784500407</v>
      </c>
      <c r="J623">
        <f t="shared" si="52"/>
        <v>72.059702154995932</v>
      </c>
      <c r="K623">
        <f t="shared" si="52"/>
        <v>117.94029784500407</v>
      </c>
    </row>
    <row r="624" spans="1:11" x14ac:dyDescent="0.25">
      <c r="A624" s="1">
        <v>45191</v>
      </c>
      <c r="B624" s="2">
        <v>0.91666666666666663</v>
      </c>
      <c r="C624">
        <v>132.67282499999999</v>
      </c>
      <c r="D624">
        <v>306.70522</v>
      </c>
      <c r="E624">
        <v>132.67282499999999</v>
      </c>
      <c r="F624">
        <f t="shared" si="50"/>
        <v>-5</v>
      </c>
      <c r="G624">
        <f t="shared" si="51"/>
        <v>95</v>
      </c>
      <c r="H624">
        <f t="shared" si="48"/>
        <v>72.059702154995932</v>
      </c>
      <c r="I624">
        <f t="shared" si="49"/>
        <v>117.94029784500407</v>
      </c>
      <c r="J624">
        <f t="shared" si="52"/>
        <v>72.059702154995932</v>
      </c>
      <c r="K624">
        <f t="shared" si="52"/>
        <v>117.94029784500407</v>
      </c>
    </row>
    <row r="625" spans="1:11" x14ac:dyDescent="0.25">
      <c r="A625" s="1">
        <v>45191</v>
      </c>
      <c r="B625" s="2">
        <v>0.95833333333333337</v>
      </c>
      <c r="C625">
        <v>141.53051099999999</v>
      </c>
      <c r="D625">
        <v>324.61432200000002</v>
      </c>
      <c r="E625">
        <v>141.53051099999999</v>
      </c>
      <c r="F625">
        <f t="shared" si="50"/>
        <v>-5</v>
      </c>
      <c r="G625">
        <f t="shared" si="51"/>
        <v>95</v>
      </c>
      <c r="H625">
        <f t="shared" si="48"/>
        <v>72.059702154995932</v>
      </c>
      <c r="I625">
        <f t="shared" si="49"/>
        <v>117.94029784500407</v>
      </c>
      <c r="J625">
        <f t="shared" si="52"/>
        <v>72.059702154995932</v>
      </c>
      <c r="K625">
        <f t="shared" si="52"/>
        <v>117.94029784500407</v>
      </c>
    </row>
    <row r="626" spans="1:11" x14ac:dyDescent="0.25">
      <c r="A626" s="1">
        <v>45192</v>
      </c>
      <c r="B626" s="2">
        <v>0</v>
      </c>
      <c r="C626">
        <v>146.58267799999999</v>
      </c>
      <c r="D626">
        <v>348.85298899999998</v>
      </c>
      <c r="E626">
        <v>146.58267799999999</v>
      </c>
      <c r="F626">
        <f t="shared" si="50"/>
        <v>-5</v>
      </c>
      <c r="G626">
        <f t="shared" si="51"/>
        <v>95</v>
      </c>
      <c r="H626">
        <f t="shared" si="48"/>
        <v>72.059702154995932</v>
      </c>
      <c r="I626">
        <f t="shared" si="49"/>
        <v>117.94029784500407</v>
      </c>
      <c r="J626">
        <f t="shared" si="52"/>
        <v>72.059702154995932</v>
      </c>
      <c r="K626">
        <f t="shared" si="52"/>
        <v>117.94029784500407</v>
      </c>
    </row>
    <row r="627" spans="1:11" x14ac:dyDescent="0.25">
      <c r="A627" s="1">
        <v>45192</v>
      </c>
      <c r="B627" s="2">
        <v>4.1666666666666664E-2</v>
      </c>
      <c r="C627">
        <v>146.04945599999999</v>
      </c>
      <c r="D627">
        <v>16.066293000000002</v>
      </c>
      <c r="E627">
        <v>146.04945599999999</v>
      </c>
      <c r="F627">
        <f t="shared" si="50"/>
        <v>-5</v>
      </c>
      <c r="G627">
        <f t="shared" si="51"/>
        <v>95</v>
      </c>
      <c r="H627">
        <f t="shared" si="48"/>
        <v>72.059702154995932</v>
      </c>
      <c r="I627">
        <f t="shared" si="49"/>
        <v>117.94029784500407</v>
      </c>
      <c r="J627">
        <f t="shared" si="52"/>
        <v>72.059702154995932</v>
      </c>
      <c r="K627">
        <f t="shared" si="52"/>
        <v>117.94029784500407</v>
      </c>
    </row>
    <row r="628" spans="1:11" x14ac:dyDescent="0.25">
      <c r="A628" s="1">
        <v>45192</v>
      </c>
      <c r="B628" s="2">
        <v>8.3333333333333329E-2</v>
      </c>
      <c r="C628">
        <v>140.15830700000001</v>
      </c>
      <c r="D628">
        <v>39.214964999999999</v>
      </c>
      <c r="E628">
        <v>140.15830700000001</v>
      </c>
      <c r="F628">
        <f t="shared" si="50"/>
        <v>-5</v>
      </c>
      <c r="G628">
        <f t="shared" si="51"/>
        <v>95</v>
      </c>
      <c r="H628">
        <f t="shared" si="48"/>
        <v>72.059702154995932</v>
      </c>
      <c r="I628">
        <f t="shared" si="49"/>
        <v>117.94029784500407</v>
      </c>
      <c r="J628">
        <f t="shared" si="52"/>
        <v>72.059702154995932</v>
      </c>
      <c r="K628">
        <f t="shared" si="52"/>
        <v>117.94029784500407</v>
      </c>
    </row>
    <row r="629" spans="1:11" x14ac:dyDescent="0.25">
      <c r="A629" s="1">
        <v>45192</v>
      </c>
      <c r="B629" s="2">
        <v>0.125</v>
      </c>
      <c r="C629">
        <v>130.82802599999999</v>
      </c>
      <c r="D629">
        <v>56.083643000000002</v>
      </c>
      <c r="E629">
        <v>130.82802599999999</v>
      </c>
      <c r="F629">
        <f t="shared" si="50"/>
        <v>-5</v>
      </c>
      <c r="G629">
        <f t="shared" si="51"/>
        <v>95</v>
      </c>
      <c r="H629">
        <f t="shared" si="48"/>
        <v>72.059702154995932</v>
      </c>
      <c r="I629">
        <f t="shared" si="49"/>
        <v>117.94029784500407</v>
      </c>
      <c r="J629">
        <f t="shared" si="52"/>
        <v>72.059702154995932</v>
      </c>
      <c r="K629">
        <f t="shared" si="52"/>
        <v>117.94029784500407</v>
      </c>
    </row>
    <row r="630" spans="1:11" x14ac:dyDescent="0.25">
      <c r="A630" s="1">
        <v>45192</v>
      </c>
      <c r="B630" s="2">
        <v>0.16666666666666666</v>
      </c>
      <c r="C630">
        <v>119.684485</v>
      </c>
      <c r="D630">
        <v>68.443036000000006</v>
      </c>
      <c r="E630">
        <v>119.684485</v>
      </c>
      <c r="F630">
        <f t="shared" si="50"/>
        <v>-5</v>
      </c>
      <c r="G630">
        <f t="shared" si="51"/>
        <v>95</v>
      </c>
      <c r="H630">
        <f t="shared" si="48"/>
        <v>72.059702154995932</v>
      </c>
      <c r="I630">
        <f t="shared" si="49"/>
        <v>117.94029784500407</v>
      </c>
      <c r="J630">
        <f t="shared" si="52"/>
        <v>72.059702154995932</v>
      </c>
      <c r="K630">
        <f t="shared" si="52"/>
        <v>117.94029784500407</v>
      </c>
    </row>
    <row r="631" spans="1:11" x14ac:dyDescent="0.25">
      <c r="A631" s="1">
        <v>45192</v>
      </c>
      <c r="B631" s="2">
        <v>0.20833333333333334</v>
      </c>
      <c r="C631">
        <v>107.634019</v>
      </c>
      <c r="D631">
        <v>78.231730999999996</v>
      </c>
      <c r="E631">
        <v>107.634019</v>
      </c>
      <c r="F631">
        <f t="shared" si="50"/>
        <v>-5</v>
      </c>
      <c r="G631">
        <f t="shared" si="51"/>
        <v>95</v>
      </c>
      <c r="H631">
        <f t="shared" si="48"/>
        <v>72.059702154995932</v>
      </c>
      <c r="I631">
        <f t="shared" si="49"/>
        <v>117.94029784500407</v>
      </c>
      <c r="J631">
        <f t="shared" si="52"/>
        <v>72.059702154995932</v>
      </c>
      <c r="K631">
        <f t="shared" si="52"/>
        <v>117.94029784500407</v>
      </c>
    </row>
    <row r="632" spans="1:11" x14ac:dyDescent="0.25">
      <c r="A632" s="1">
        <v>45192</v>
      </c>
      <c r="B632" s="2">
        <v>0.25</v>
      </c>
      <c r="C632">
        <v>95.166343999999995</v>
      </c>
      <c r="D632">
        <v>86.765394000000001</v>
      </c>
      <c r="E632">
        <v>95.166343999999995</v>
      </c>
      <c r="F632">
        <f t="shared" si="50"/>
        <v>-5</v>
      </c>
      <c r="G632">
        <f t="shared" si="51"/>
        <v>95</v>
      </c>
      <c r="H632">
        <f t="shared" si="48"/>
        <v>72.059702154995932</v>
      </c>
      <c r="I632">
        <f t="shared" si="49"/>
        <v>117.94029784500407</v>
      </c>
      <c r="J632">
        <f t="shared" si="52"/>
        <v>72.059702154995932</v>
      </c>
      <c r="K632">
        <f t="shared" si="52"/>
        <v>117.94029784500407</v>
      </c>
    </row>
    <row r="633" spans="1:11" x14ac:dyDescent="0.25">
      <c r="A633" s="1">
        <v>45192</v>
      </c>
      <c r="B633" s="2">
        <v>0.29166666666666669</v>
      </c>
      <c r="C633">
        <v>82.482467</v>
      </c>
      <c r="D633">
        <v>94.970133000000004</v>
      </c>
      <c r="E633">
        <v>82.482467</v>
      </c>
      <c r="F633">
        <f t="shared" si="50"/>
        <v>7.5455793255023877</v>
      </c>
      <c r="G633">
        <f t="shared" si="51"/>
        <v>82.454420674497612</v>
      </c>
      <c r="H633">
        <f t="shared" si="48"/>
        <v>59.514122829493544</v>
      </c>
      <c r="I633">
        <f t="shared" si="49"/>
        <v>105.39471851950168</v>
      </c>
      <c r="J633">
        <f t="shared" si="52"/>
        <v>65.786912492244738</v>
      </c>
      <c r="K633">
        <f t="shared" si="52"/>
        <v>111.66750818225287</v>
      </c>
    </row>
    <row r="634" spans="1:11" x14ac:dyDescent="0.25">
      <c r="A634" s="1">
        <v>45192</v>
      </c>
      <c r="B634" s="2">
        <v>0.33333333333333331</v>
      </c>
      <c r="C634">
        <v>70.139669999999995</v>
      </c>
      <c r="D634">
        <v>103.66680100000001</v>
      </c>
      <c r="E634">
        <v>70.139669999999995</v>
      </c>
      <c r="F634">
        <f t="shared" si="50"/>
        <v>20.391980161742538</v>
      </c>
      <c r="G634">
        <f t="shared" si="51"/>
        <v>69.608019838257462</v>
      </c>
      <c r="H634">
        <f t="shared" si="48"/>
        <v>46.667721993253394</v>
      </c>
      <c r="I634">
        <f t="shared" si="49"/>
        <v>92.54831768326153</v>
      </c>
      <c r="J634">
        <f t="shared" si="52"/>
        <v>53.090922411373469</v>
      </c>
      <c r="K634">
        <f t="shared" si="52"/>
        <v>98.971518101381605</v>
      </c>
    </row>
    <row r="635" spans="1:11" x14ac:dyDescent="0.25">
      <c r="A635" s="1">
        <v>45192</v>
      </c>
      <c r="B635" s="2">
        <v>0.375</v>
      </c>
      <c r="C635">
        <v>58.244532999999997</v>
      </c>
      <c r="D635">
        <v>113.829528</v>
      </c>
      <c r="E635">
        <v>58.244532999999997</v>
      </c>
      <c r="F635">
        <f t="shared" si="50"/>
        <v>34.083563321519961</v>
      </c>
      <c r="G635">
        <f t="shared" si="51"/>
        <v>55.916436678480039</v>
      </c>
      <c r="H635">
        <f t="shared" si="48"/>
        <v>32.976138833475972</v>
      </c>
      <c r="I635">
        <f t="shared" si="49"/>
        <v>78.856734523484107</v>
      </c>
      <c r="J635">
        <f t="shared" si="52"/>
        <v>39.821930413364683</v>
      </c>
      <c r="K635">
        <f t="shared" si="52"/>
        <v>85.702526103372819</v>
      </c>
    </row>
    <row r="636" spans="1:11" x14ac:dyDescent="0.25">
      <c r="A636" s="1">
        <v>45192</v>
      </c>
      <c r="B636" s="2">
        <v>0.41666666666666669</v>
      </c>
      <c r="C636">
        <v>47.384039000000001</v>
      </c>
      <c r="D636">
        <v>126.873008</v>
      </c>
      <c r="E636">
        <v>47.384039000000001</v>
      </c>
      <c r="F636">
        <f t="shared" si="50"/>
        <v>48.993961355598287</v>
      </c>
      <c r="G636">
        <f t="shared" si="51"/>
        <v>41.006038644401713</v>
      </c>
      <c r="H636">
        <f t="shared" si="48"/>
        <v>18.065740799397641</v>
      </c>
      <c r="I636">
        <f t="shared" si="49"/>
        <v>63.94633648940578</v>
      </c>
      <c r="J636">
        <f t="shared" si="52"/>
        <v>25.520939816436808</v>
      </c>
      <c r="K636">
        <f t="shared" si="52"/>
        <v>71.401535506444944</v>
      </c>
    </row>
    <row r="637" spans="1:11" x14ac:dyDescent="0.25">
      <c r="A637" s="1">
        <v>45192</v>
      </c>
      <c r="B637" s="2">
        <v>0.45833333333333331</v>
      </c>
      <c r="C637">
        <v>38.585132999999999</v>
      </c>
      <c r="D637">
        <v>144.806522</v>
      </c>
      <c r="E637">
        <v>38.585132999999999</v>
      </c>
      <c r="F637">
        <f t="shared" si="50"/>
        <v>65.305097857125432</v>
      </c>
      <c r="G637">
        <f t="shared" si="51"/>
        <v>24.694902142874568</v>
      </c>
      <c r="H637">
        <f t="shared" si="48"/>
        <v>1.7546042978704968</v>
      </c>
      <c r="I637">
        <f t="shared" si="49"/>
        <v>47.635199987878636</v>
      </c>
      <c r="J637">
        <f t="shared" si="52"/>
        <v>9.910172548634069</v>
      </c>
      <c r="K637">
        <f t="shared" si="52"/>
        <v>55.790768238642208</v>
      </c>
    </row>
    <row r="638" spans="1:11" x14ac:dyDescent="0.25">
      <c r="A638" s="1">
        <v>45192</v>
      </c>
      <c r="B638" s="2">
        <v>0.5</v>
      </c>
      <c r="C638">
        <v>33.599814000000002</v>
      </c>
      <c r="D638">
        <v>168.98999000000001</v>
      </c>
      <c r="E638">
        <v>33.599814000000002</v>
      </c>
      <c r="F638">
        <f t="shared" si="50"/>
        <v>82.768597518800348</v>
      </c>
      <c r="G638">
        <f t="shared" si="51"/>
        <v>7.2314024811996518</v>
      </c>
      <c r="H638">
        <f t="shared" si="48"/>
        <v>15.70889536380442</v>
      </c>
      <c r="I638">
        <f t="shared" si="49"/>
        <v>30.171700326203723</v>
      </c>
      <c r="J638">
        <f t="shared" si="52"/>
        <v>8.7317498308374581</v>
      </c>
      <c r="K638">
        <f t="shared" si="52"/>
        <v>38.903450157041178</v>
      </c>
    </row>
    <row r="639" spans="1:11" x14ac:dyDescent="0.25">
      <c r="A639" s="1">
        <v>45192</v>
      </c>
      <c r="B639" s="2">
        <v>0.54166666666666663</v>
      </c>
      <c r="C639">
        <v>34.178834000000002</v>
      </c>
      <c r="D639">
        <v>196.04622499999999</v>
      </c>
      <c r="E639">
        <v>34.178834000000002</v>
      </c>
      <c r="F639">
        <f t="shared" si="50"/>
        <v>100.63076383246286</v>
      </c>
      <c r="G639">
        <f t="shared" si="51"/>
        <v>-10.630763832462861</v>
      </c>
      <c r="H639">
        <f t="shared" si="48"/>
        <v>33.571061677466929</v>
      </c>
      <c r="I639">
        <f t="shared" si="49"/>
        <v>12.30953401254121</v>
      </c>
      <c r="J639">
        <f t="shared" si="52"/>
        <v>24.639978520635673</v>
      </c>
      <c r="K639">
        <f t="shared" si="52"/>
        <v>21.240617169372467</v>
      </c>
    </row>
    <row r="640" spans="1:11" x14ac:dyDescent="0.25">
      <c r="A640" s="1">
        <v>45192</v>
      </c>
      <c r="B640" s="2">
        <v>0.58333333333333337</v>
      </c>
      <c r="C640">
        <v>40.079428</v>
      </c>
      <c r="D640">
        <v>219.05445</v>
      </c>
      <c r="E640">
        <v>40.079428</v>
      </c>
      <c r="F640">
        <f t="shared" si="50"/>
        <v>117.93128882324297</v>
      </c>
      <c r="G640">
        <f t="shared" si="51"/>
        <v>-27.931288823242966</v>
      </c>
      <c r="H640">
        <f t="shared" si="48"/>
        <v>50.871586668247033</v>
      </c>
      <c r="I640">
        <f t="shared" si="49"/>
        <v>4.9909909782388944</v>
      </c>
      <c r="J640">
        <f t="shared" si="52"/>
        <v>42.221324172856981</v>
      </c>
      <c r="K640">
        <f t="shared" si="52"/>
        <v>8.6502624953900522</v>
      </c>
    </row>
    <row r="641" spans="1:11" x14ac:dyDescent="0.25">
      <c r="A641" s="1">
        <v>45192</v>
      </c>
      <c r="B641" s="2">
        <v>0.625</v>
      </c>
      <c r="C641">
        <v>49.401331999999996</v>
      </c>
      <c r="D641">
        <v>235.85237900000001</v>
      </c>
      <c r="E641">
        <v>49.401331999999996</v>
      </c>
      <c r="F641">
        <f t="shared" si="50"/>
        <v>133.99784257411216</v>
      </c>
      <c r="G641">
        <f t="shared" si="51"/>
        <v>-43.997842574112155</v>
      </c>
      <c r="H641">
        <f t="shared" si="48"/>
        <v>66.938140419116223</v>
      </c>
      <c r="I641">
        <f t="shared" si="49"/>
        <v>21.057544729108084</v>
      </c>
      <c r="J641">
        <f t="shared" si="52"/>
        <v>58.904863543681628</v>
      </c>
      <c r="K641">
        <f t="shared" si="52"/>
        <v>13.024267853673489</v>
      </c>
    </row>
    <row r="642" spans="1:11" x14ac:dyDescent="0.25">
      <c r="A642" s="1">
        <v>45192</v>
      </c>
      <c r="B642" s="2">
        <v>0.66666666666666663</v>
      </c>
      <c r="C642">
        <v>60.532409000000001</v>
      </c>
      <c r="D642">
        <v>248.17887500000001</v>
      </c>
      <c r="E642">
        <v>60.532409000000001</v>
      </c>
      <c r="F642">
        <f t="shared" si="50"/>
        <v>148.67381063476918</v>
      </c>
      <c r="G642">
        <f t="shared" si="51"/>
        <v>-58.673810634769183</v>
      </c>
      <c r="H642">
        <f t="shared" ref="H642:H705" si="53">IF(G642&gt;theta,G642-theta,theta-G642)</f>
        <v>81.61410847977325</v>
      </c>
      <c r="I642">
        <f t="shared" ref="I642:I705" si="54">IF(G642&gt;-theta,G642+theta,-(theta+G642))</f>
        <v>35.733512789765115</v>
      </c>
      <c r="J642">
        <f t="shared" si="52"/>
        <v>74.276124449444737</v>
      </c>
      <c r="K642">
        <f t="shared" si="52"/>
        <v>28.395528759436601</v>
      </c>
    </row>
    <row r="643" spans="1:11" x14ac:dyDescent="0.25">
      <c r="A643" s="1">
        <v>45192</v>
      </c>
      <c r="B643" s="2">
        <v>0.70833333333333337</v>
      </c>
      <c r="C643">
        <v>72.563657000000006</v>
      </c>
      <c r="D643">
        <v>257.94600000000003</v>
      </c>
      <c r="E643">
        <v>72.563657000000006</v>
      </c>
      <c r="F643">
        <f t="shared" ref="F643:F706" si="55">IF(C643&lt;87,DEGREES(ATAN(COS(RADIANS(C643-90))*SIN(RADIANS(D643))/SIN(RADIANS(C643-90))))+90,-5)</f>
        <v>162.19511609174663</v>
      </c>
      <c r="G643">
        <f t="shared" ref="G643:G706" si="56">90-F643</f>
        <v>-72.195116091746627</v>
      </c>
      <c r="H643">
        <f t="shared" si="53"/>
        <v>95.135413936750695</v>
      </c>
      <c r="I643">
        <f t="shared" si="54"/>
        <v>49.254818246742559</v>
      </c>
      <c r="J643">
        <f t="shared" ref="J643:K706" si="57">AVERAGE(H642:H643)</f>
        <v>88.374761208261972</v>
      </c>
      <c r="K643">
        <f t="shared" si="57"/>
        <v>42.494165518253837</v>
      </c>
    </row>
    <row r="644" spans="1:11" x14ac:dyDescent="0.25">
      <c r="A644" s="1">
        <v>45192</v>
      </c>
      <c r="B644" s="2">
        <v>0.75</v>
      </c>
      <c r="C644">
        <v>84.936937999999998</v>
      </c>
      <c r="D644">
        <v>266.457427</v>
      </c>
      <c r="E644">
        <v>84.936937999999998</v>
      </c>
      <c r="F644">
        <f t="shared" si="55"/>
        <v>174.92729531008675</v>
      </c>
      <c r="G644">
        <f t="shared" si="56"/>
        <v>-84.927295310086748</v>
      </c>
      <c r="H644">
        <f t="shared" si="53"/>
        <v>107.86759315509082</v>
      </c>
      <c r="I644">
        <f t="shared" si="54"/>
        <v>61.98699746508268</v>
      </c>
      <c r="J644">
        <f t="shared" si="57"/>
        <v>101.50150354592076</v>
      </c>
      <c r="K644">
        <f t="shared" si="57"/>
        <v>55.62090785591262</v>
      </c>
    </row>
    <row r="645" spans="1:11" x14ac:dyDescent="0.25">
      <c r="A645" s="1">
        <v>45192</v>
      </c>
      <c r="B645" s="2">
        <v>0.79166666666666663</v>
      </c>
      <c r="C645">
        <v>97.682585000000003</v>
      </c>
      <c r="D645">
        <v>274.63399099999998</v>
      </c>
      <c r="E645">
        <v>97.682585000000003</v>
      </c>
      <c r="F645">
        <f t="shared" si="55"/>
        <v>-5</v>
      </c>
      <c r="G645">
        <f t="shared" si="56"/>
        <v>95</v>
      </c>
      <c r="H645">
        <f t="shared" si="53"/>
        <v>72.059702154995932</v>
      </c>
      <c r="I645">
        <f t="shared" si="54"/>
        <v>117.94029784500407</v>
      </c>
      <c r="J645">
        <f t="shared" si="57"/>
        <v>89.963647655043374</v>
      </c>
      <c r="K645">
        <f t="shared" si="57"/>
        <v>89.963647655043374</v>
      </c>
    </row>
    <row r="646" spans="1:11" x14ac:dyDescent="0.25">
      <c r="A646" s="1">
        <v>45192</v>
      </c>
      <c r="B646" s="2">
        <v>0.83333333333333337</v>
      </c>
      <c r="C646">
        <v>110.122798</v>
      </c>
      <c r="D646">
        <v>283.294625</v>
      </c>
      <c r="E646">
        <v>110.122798</v>
      </c>
      <c r="F646">
        <f t="shared" si="55"/>
        <v>-5</v>
      </c>
      <c r="G646">
        <f t="shared" si="56"/>
        <v>95</v>
      </c>
      <c r="H646">
        <f t="shared" si="53"/>
        <v>72.059702154995932</v>
      </c>
      <c r="I646">
        <f t="shared" si="54"/>
        <v>117.94029784500407</v>
      </c>
      <c r="J646">
        <f t="shared" si="57"/>
        <v>72.059702154995932</v>
      </c>
      <c r="K646">
        <f t="shared" si="57"/>
        <v>117.94029784500407</v>
      </c>
    </row>
    <row r="647" spans="1:11" x14ac:dyDescent="0.25">
      <c r="A647" s="1">
        <v>45192</v>
      </c>
      <c r="B647" s="2">
        <v>0.875</v>
      </c>
      <c r="C647">
        <v>122.082227</v>
      </c>
      <c r="D647">
        <v>293.41681899999998</v>
      </c>
      <c r="E647">
        <v>122.082227</v>
      </c>
      <c r="F647">
        <f t="shared" si="55"/>
        <v>-5</v>
      </c>
      <c r="G647">
        <f t="shared" si="56"/>
        <v>95</v>
      </c>
      <c r="H647">
        <f t="shared" si="53"/>
        <v>72.059702154995932</v>
      </c>
      <c r="I647">
        <f t="shared" si="54"/>
        <v>117.94029784500407</v>
      </c>
      <c r="J647">
        <f t="shared" si="57"/>
        <v>72.059702154995932</v>
      </c>
      <c r="K647">
        <f t="shared" si="57"/>
        <v>117.94029784500407</v>
      </c>
    </row>
    <row r="648" spans="1:11" x14ac:dyDescent="0.25">
      <c r="A648" s="1">
        <v>45192</v>
      </c>
      <c r="B648" s="2">
        <v>0.91666666666666663</v>
      </c>
      <c r="C648">
        <v>133.019509</v>
      </c>
      <c r="D648">
        <v>306.43578300000001</v>
      </c>
      <c r="E648">
        <v>133.019509</v>
      </c>
      <c r="F648">
        <f t="shared" si="55"/>
        <v>-5</v>
      </c>
      <c r="G648">
        <f t="shared" si="56"/>
        <v>95</v>
      </c>
      <c r="H648">
        <f t="shared" si="53"/>
        <v>72.059702154995932</v>
      </c>
      <c r="I648">
        <f t="shared" si="54"/>
        <v>117.94029784500407</v>
      </c>
      <c r="J648">
        <f t="shared" si="57"/>
        <v>72.059702154995932</v>
      </c>
      <c r="K648">
        <f t="shared" si="57"/>
        <v>117.94029784500407</v>
      </c>
    </row>
    <row r="649" spans="1:11" x14ac:dyDescent="0.25">
      <c r="A649" s="1">
        <v>45192</v>
      </c>
      <c r="B649" s="2">
        <v>0.95833333333333337</v>
      </c>
      <c r="C649">
        <v>141.913205</v>
      </c>
      <c r="D649">
        <v>324.43198100000001</v>
      </c>
      <c r="E649">
        <v>141.913205</v>
      </c>
      <c r="F649">
        <f t="shared" si="55"/>
        <v>-5</v>
      </c>
      <c r="G649">
        <f t="shared" si="56"/>
        <v>95</v>
      </c>
      <c r="H649">
        <f t="shared" si="53"/>
        <v>72.059702154995932</v>
      </c>
      <c r="I649">
        <f t="shared" si="54"/>
        <v>117.94029784500407</v>
      </c>
      <c r="J649">
        <f t="shared" si="57"/>
        <v>72.059702154995932</v>
      </c>
      <c r="K649">
        <f t="shared" si="57"/>
        <v>117.94029784500407</v>
      </c>
    </row>
    <row r="650" spans="1:11" x14ac:dyDescent="0.25">
      <c r="A650" s="1">
        <v>45193</v>
      </c>
      <c r="B650" s="2">
        <v>0</v>
      </c>
      <c r="C650">
        <v>146.980997</v>
      </c>
      <c r="D650">
        <v>348.89601199999998</v>
      </c>
      <c r="E650">
        <v>146.980997</v>
      </c>
      <c r="F650">
        <f t="shared" si="55"/>
        <v>-5</v>
      </c>
      <c r="G650">
        <f t="shared" si="56"/>
        <v>95</v>
      </c>
      <c r="H650">
        <f t="shared" si="53"/>
        <v>72.059702154995932</v>
      </c>
      <c r="I650">
        <f t="shared" si="54"/>
        <v>117.94029784500407</v>
      </c>
      <c r="J650">
        <f t="shared" si="57"/>
        <v>72.059702154995932</v>
      </c>
      <c r="K650">
        <f t="shared" si="57"/>
        <v>117.94029784500407</v>
      </c>
    </row>
    <row r="651" spans="1:11" x14ac:dyDescent="0.25">
      <c r="A651" s="1">
        <v>45193</v>
      </c>
      <c r="B651" s="2">
        <v>4.1666666666666664E-2</v>
      </c>
      <c r="C651">
        <v>146.407264</v>
      </c>
      <c r="D651">
        <v>16.383991000000002</v>
      </c>
      <c r="E651">
        <v>146.407264</v>
      </c>
      <c r="F651">
        <f t="shared" si="55"/>
        <v>-5</v>
      </c>
      <c r="G651">
        <f t="shared" si="56"/>
        <v>95</v>
      </c>
      <c r="H651">
        <f t="shared" si="53"/>
        <v>72.059702154995932</v>
      </c>
      <c r="I651">
        <f t="shared" si="54"/>
        <v>117.94029784500407</v>
      </c>
      <c r="J651">
        <f t="shared" si="57"/>
        <v>72.059702154995932</v>
      </c>
      <c r="K651">
        <f t="shared" si="57"/>
        <v>117.94029784500407</v>
      </c>
    </row>
    <row r="652" spans="1:11" x14ac:dyDescent="0.25">
      <c r="A652" s="1">
        <v>45193</v>
      </c>
      <c r="B652" s="2">
        <v>8.3333333333333329E-2</v>
      </c>
      <c r="C652">
        <v>140.44082900000001</v>
      </c>
      <c r="D652">
        <v>39.656086999999999</v>
      </c>
      <c r="E652">
        <v>140.44082900000001</v>
      </c>
      <c r="F652">
        <f t="shared" si="55"/>
        <v>-5</v>
      </c>
      <c r="G652">
        <f t="shared" si="56"/>
        <v>95</v>
      </c>
      <c r="H652">
        <f t="shared" si="53"/>
        <v>72.059702154995932</v>
      </c>
      <c r="I652">
        <f t="shared" si="54"/>
        <v>117.94029784500407</v>
      </c>
      <c r="J652">
        <f t="shared" si="57"/>
        <v>72.059702154995932</v>
      </c>
      <c r="K652">
        <f t="shared" si="57"/>
        <v>117.94029784500407</v>
      </c>
    </row>
    <row r="653" spans="1:11" x14ac:dyDescent="0.25">
      <c r="A653" s="1">
        <v>45193</v>
      </c>
      <c r="B653" s="2">
        <v>0.125</v>
      </c>
      <c r="C653">
        <v>131.04536100000001</v>
      </c>
      <c r="D653">
        <v>56.526618999999997</v>
      </c>
      <c r="E653">
        <v>131.04536100000001</v>
      </c>
      <c r="F653">
        <f t="shared" si="55"/>
        <v>-5</v>
      </c>
      <c r="G653">
        <f t="shared" si="56"/>
        <v>95</v>
      </c>
      <c r="H653">
        <f t="shared" si="53"/>
        <v>72.059702154995932</v>
      </c>
      <c r="I653">
        <f t="shared" si="54"/>
        <v>117.94029784500407</v>
      </c>
      <c r="J653">
        <f t="shared" si="57"/>
        <v>72.059702154995932</v>
      </c>
      <c r="K653">
        <f t="shared" si="57"/>
        <v>117.94029784500407</v>
      </c>
    </row>
    <row r="654" spans="1:11" x14ac:dyDescent="0.25">
      <c r="A654" s="1">
        <v>45193</v>
      </c>
      <c r="B654" s="2">
        <v>0.16666666666666666</v>
      </c>
      <c r="C654">
        <v>119.85863500000001</v>
      </c>
      <c r="D654">
        <v>68.856641999999994</v>
      </c>
      <c r="E654">
        <v>119.85863500000001</v>
      </c>
      <c r="F654">
        <f t="shared" si="55"/>
        <v>-5</v>
      </c>
      <c r="G654">
        <f t="shared" si="56"/>
        <v>95</v>
      </c>
      <c r="H654">
        <f t="shared" si="53"/>
        <v>72.059702154995932</v>
      </c>
      <c r="I654">
        <f t="shared" si="54"/>
        <v>117.94029784500407</v>
      </c>
      <c r="J654">
        <f t="shared" si="57"/>
        <v>72.059702154995932</v>
      </c>
      <c r="K654">
        <f t="shared" si="57"/>
        <v>117.94029784500407</v>
      </c>
    </row>
    <row r="655" spans="1:11" x14ac:dyDescent="0.25">
      <c r="A655" s="1">
        <v>45193</v>
      </c>
      <c r="B655" s="2">
        <v>0.20833333333333334</v>
      </c>
      <c r="C655">
        <v>107.783405</v>
      </c>
      <c r="D655">
        <v>78.620143999999996</v>
      </c>
      <c r="E655">
        <v>107.783405</v>
      </c>
      <c r="F655">
        <f t="shared" si="55"/>
        <v>-5</v>
      </c>
      <c r="G655">
        <f t="shared" si="56"/>
        <v>95</v>
      </c>
      <c r="H655">
        <f t="shared" si="53"/>
        <v>72.059702154995932</v>
      </c>
      <c r="I655">
        <f t="shared" si="54"/>
        <v>117.94029784500407</v>
      </c>
      <c r="J655">
        <f t="shared" si="57"/>
        <v>72.059702154995932</v>
      </c>
      <c r="K655">
        <f t="shared" si="57"/>
        <v>117.94029784500407</v>
      </c>
    </row>
    <row r="656" spans="1:11" x14ac:dyDescent="0.25">
      <c r="A656" s="1">
        <v>45193</v>
      </c>
      <c r="B656" s="2">
        <v>0.25</v>
      </c>
      <c r="C656">
        <v>95.305143999999999</v>
      </c>
      <c r="D656">
        <v>87.141073000000006</v>
      </c>
      <c r="E656">
        <v>95.305143999999999</v>
      </c>
      <c r="F656">
        <f t="shared" si="55"/>
        <v>-5</v>
      </c>
      <c r="G656">
        <f t="shared" si="56"/>
        <v>95</v>
      </c>
      <c r="H656">
        <f t="shared" si="53"/>
        <v>72.059702154995932</v>
      </c>
      <c r="I656">
        <f t="shared" si="54"/>
        <v>117.94029784500407</v>
      </c>
      <c r="J656">
        <f t="shared" si="57"/>
        <v>72.059702154995932</v>
      </c>
      <c r="K656">
        <f t="shared" si="57"/>
        <v>117.94029784500407</v>
      </c>
    </row>
    <row r="657" spans="1:11" x14ac:dyDescent="0.25">
      <c r="A657" s="1">
        <v>45193</v>
      </c>
      <c r="B657" s="2">
        <v>0.29166666666666669</v>
      </c>
      <c r="C657">
        <v>82.620987</v>
      </c>
      <c r="D657">
        <v>95.346760000000003</v>
      </c>
      <c r="E657">
        <v>82.620987</v>
      </c>
      <c r="F657">
        <f t="shared" si="55"/>
        <v>7.4109018379574536</v>
      </c>
      <c r="G657">
        <f t="shared" si="56"/>
        <v>82.589098162042546</v>
      </c>
      <c r="H657">
        <f t="shared" si="53"/>
        <v>59.648800317038479</v>
      </c>
      <c r="I657">
        <f t="shared" si="54"/>
        <v>105.52939600704661</v>
      </c>
      <c r="J657">
        <f t="shared" si="57"/>
        <v>65.854251236017205</v>
      </c>
      <c r="K657">
        <f t="shared" si="57"/>
        <v>111.73484692602534</v>
      </c>
    </row>
    <row r="658" spans="1:11" x14ac:dyDescent="0.25">
      <c r="A658" s="1">
        <v>45193</v>
      </c>
      <c r="B658" s="2">
        <v>0.33333333333333331</v>
      </c>
      <c r="C658">
        <v>70.293503000000001</v>
      </c>
      <c r="D658">
        <v>104.057822</v>
      </c>
      <c r="E658">
        <v>70.293503000000001</v>
      </c>
      <c r="F658">
        <f t="shared" si="55"/>
        <v>20.266064660943712</v>
      </c>
      <c r="G658">
        <f t="shared" si="56"/>
        <v>69.733935339056288</v>
      </c>
      <c r="H658">
        <f t="shared" si="53"/>
        <v>46.79363749405222</v>
      </c>
      <c r="I658">
        <f t="shared" si="54"/>
        <v>92.674233184060355</v>
      </c>
      <c r="J658">
        <f t="shared" si="57"/>
        <v>53.221218905545349</v>
      </c>
      <c r="K658">
        <f t="shared" si="57"/>
        <v>99.101814595553492</v>
      </c>
    </row>
    <row r="659" spans="1:11" x14ac:dyDescent="0.25">
      <c r="A659" s="1">
        <v>45193</v>
      </c>
      <c r="B659" s="2">
        <v>0.375</v>
      </c>
      <c r="C659">
        <v>58.427166</v>
      </c>
      <c r="D659">
        <v>114.24614699999999</v>
      </c>
      <c r="E659">
        <v>58.427166</v>
      </c>
      <c r="F659">
        <f t="shared" si="55"/>
        <v>33.980163599419072</v>
      </c>
      <c r="G659">
        <f t="shared" si="56"/>
        <v>56.019836400580928</v>
      </c>
      <c r="H659">
        <f t="shared" si="53"/>
        <v>33.07953855557686</v>
      </c>
      <c r="I659">
        <f t="shared" si="54"/>
        <v>78.960134245584996</v>
      </c>
      <c r="J659">
        <f t="shared" si="57"/>
        <v>39.93658802481454</v>
      </c>
      <c r="K659">
        <f t="shared" si="57"/>
        <v>85.817183714822676</v>
      </c>
    </row>
    <row r="660" spans="1:11" x14ac:dyDescent="0.25">
      <c r="A660" s="1">
        <v>45193</v>
      </c>
      <c r="B660" s="2">
        <v>0.41666666666666669</v>
      </c>
      <c r="C660">
        <v>47.614421999999998</v>
      </c>
      <c r="D660">
        <v>127.314678</v>
      </c>
      <c r="E660">
        <v>47.614421999999998</v>
      </c>
      <c r="F660">
        <f t="shared" si="55"/>
        <v>48.93029227625</v>
      </c>
      <c r="G660">
        <f t="shared" si="56"/>
        <v>41.06970772375</v>
      </c>
      <c r="H660">
        <f t="shared" si="53"/>
        <v>18.129409878745928</v>
      </c>
      <c r="I660">
        <f t="shared" si="54"/>
        <v>64.010005568754067</v>
      </c>
      <c r="J660">
        <f t="shared" si="57"/>
        <v>25.604474217161396</v>
      </c>
      <c r="K660">
        <f t="shared" si="57"/>
        <v>71.485069907169532</v>
      </c>
    </row>
    <row r="661" spans="1:11" x14ac:dyDescent="0.25">
      <c r="A661" s="1">
        <v>45193</v>
      </c>
      <c r="B661" s="2">
        <v>0.45833333333333331</v>
      </c>
      <c r="C661">
        <v>38.884124999999997</v>
      </c>
      <c r="D661">
        <v>145.22850600000001</v>
      </c>
      <c r="E661">
        <v>38.884124999999997</v>
      </c>
      <c r="F661">
        <f t="shared" si="55"/>
        <v>65.301483088535178</v>
      </c>
      <c r="G661">
        <f t="shared" si="56"/>
        <v>24.698516911464822</v>
      </c>
      <c r="H661">
        <f t="shared" si="53"/>
        <v>1.7582190664607502</v>
      </c>
      <c r="I661">
        <f t="shared" si="54"/>
        <v>47.638814756468889</v>
      </c>
      <c r="J661">
        <f t="shared" si="57"/>
        <v>9.9438144726033393</v>
      </c>
      <c r="K661">
        <f t="shared" si="57"/>
        <v>55.824410162611478</v>
      </c>
    </row>
    <row r="662" spans="1:11" x14ac:dyDescent="0.25">
      <c r="A662" s="1">
        <v>45193</v>
      </c>
      <c r="B662" s="2">
        <v>0.5</v>
      </c>
      <c r="C662">
        <v>33.970205999999997</v>
      </c>
      <c r="D662">
        <v>169.25624099999999</v>
      </c>
      <c r="E662">
        <v>33.970205999999997</v>
      </c>
      <c r="F662">
        <f t="shared" si="55"/>
        <v>82.841200907489679</v>
      </c>
      <c r="G662">
        <f t="shared" si="56"/>
        <v>7.1587990925103213</v>
      </c>
      <c r="H662">
        <f t="shared" si="53"/>
        <v>15.78149875249375</v>
      </c>
      <c r="I662">
        <f t="shared" si="54"/>
        <v>30.099096937514393</v>
      </c>
      <c r="J662">
        <f t="shared" si="57"/>
        <v>8.7698589094772501</v>
      </c>
      <c r="K662">
        <f t="shared" si="57"/>
        <v>38.868955846991639</v>
      </c>
    </row>
    <row r="663" spans="1:11" x14ac:dyDescent="0.25">
      <c r="A663" s="1">
        <v>45193</v>
      </c>
      <c r="B663" s="2">
        <v>0.54166666666666663</v>
      </c>
      <c r="C663">
        <v>34.577674999999999</v>
      </c>
      <c r="D663">
        <v>196.037046</v>
      </c>
      <c r="E663">
        <v>34.577674999999999</v>
      </c>
      <c r="F663">
        <f t="shared" si="55"/>
        <v>100.78115631126406</v>
      </c>
      <c r="G663">
        <f t="shared" si="56"/>
        <v>-10.781156311264056</v>
      </c>
      <c r="H663">
        <f t="shared" si="53"/>
        <v>33.721454156268123</v>
      </c>
      <c r="I663">
        <f t="shared" si="54"/>
        <v>12.159141533740016</v>
      </c>
      <c r="J663">
        <f t="shared" si="57"/>
        <v>24.751476454380935</v>
      </c>
      <c r="K663">
        <f t="shared" si="57"/>
        <v>21.129119235627204</v>
      </c>
    </row>
    <row r="664" spans="1:11" x14ac:dyDescent="0.25">
      <c r="A664" s="1">
        <v>45193</v>
      </c>
      <c r="B664" s="2">
        <v>0.58333333333333337</v>
      </c>
      <c r="C664">
        <v>40.456116999999999</v>
      </c>
      <c r="D664">
        <v>218.85160300000001</v>
      </c>
      <c r="E664">
        <v>40.456116999999999</v>
      </c>
      <c r="F664">
        <f t="shared" si="55"/>
        <v>118.14406818260261</v>
      </c>
      <c r="G664">
        <f t="shared" si="56"/>
        <v>-28.144068182602609</v>
      </c>
      <c r="H664">
        <f t="shared" si="53"/>
        <v>51.084366027606677</v>
      </c>
      <c r="I664">
        <f t="shared" si="54"/>
        <v>5.203770337598538</v>
      </c>
      <c r="J664">
        <f t="shared" si="57"/>
        <v>42.4029100919374</v>
      </c>
      <c r="K664">
        <f t="shared" si="57"/>
        <v>8.6814559356692769</v>
      </c>
    </row>
    <row r="665" spans="1:11" x14ac:dyDescent="0.25">
      <c r="A665" s="1">
        <v>45193</v>
      </c>
      <c r="B665" s="2">
        <v>0.625</v>
      </c>
      <c r="C665">
        <v>49.742234000000003</v>
      </c>
      <c r="D665">
        <v>235.58048700000001</v>
      </c>
      <c r="E665">
        <v>49.742234000000003</v>
      </c>
      <c r="F665">
        <f t="shared" si="55"/>
        <v>134.25033612988369</v>
      </c>
      <c r="G665">
        <f t="shared" si="56"/>
        <v>-44.250336129883692</v>
      </c>
      <c r="H665">
        <f t="shared" si="53"/>
        <v>67.19063397488776</v>
      </c>
      <c r="I665">
        <f t="shared" si="54"/>
        <v>21.310038284879621</v>
      </c>
      <c r="J665">
        <f t="shared" si="57"/>
        <v>59.137500001247219</v>
      </c>
      <c r="K665">
        <f t="shared" si="57"/>
        <v>13.256904311239079</v>
      </c>
    </row>
    <row r="666" spans="1:11" x14ac:dyDescent="0.25">
      <c r="A666" s="1">
        <v>45193</v>
      </c>
      <c r="B666" s="2">
        <v>0.66666666666666663</v>
      </c>
      <c r="C666">
        <v>60.844482999999997</v>
      </c>
      <c r="D666">
        <v>247.894293</v>
      </c>
      <c r="E666">
        <v>60.844482999999997</v>
      </c>
      <c r="F666">
        <f t="shared" si="55"/>
        <v>148.94683939326737</v>
      </c>
      <c r="G666">
        <f t="shared" si="56"/>
        <v>-58.946839393267368</v>
      </c>
      <c r="H666">
        <f t="shared" si="53"/>
        <v>81.887137238271436</v>
      </c>
      <c r="I666">
        <f t="shared" si="54"/>
        <v>36.0065415482633</v>
      </c>
      <c r="J666">
        <f t="shared" si="57"/>
        <v>74.538885606579598</v>
      </c>
      <c r="K666">
        <f t="shared" si="57"/>
        <v>28.658289916571462</v>
      </c>
    </row>
    <row r="667" spans="1:11" x14ac:dyDescent="0.25">
      <c r="A667" s="1">
        <v>45193</v>
      </c>
      <c r="B667" s="2">
        <v>0.70833333333333337</v>
      </c>
      <c r="C667">
        <v>72.857073</v>
      </c>
      <c r="D667">
        <v>257.66385600000001</v>
      </c>
      <c r="E667">
        <v>72.857073</v>
      </c>
      <c r="F667">
        <f t="shared" si="55"/>
        <v>162.47644354792368</v>
      </c>
      <c r="G667">
        <f t="shared" si="56"/>
        <v>-72.476443547923679</v>
      </c>
      <c r="H667">
        <f t="shared" si="53"/>
        <v>95.416741392927747</v>
      </c>
      <c r="I667">
        <f t="shared" si="54"/>
        <v>49.536145702919612</v>
      </c>
      <c r="J667">
        <f t="shared" si="57"/>
        <v>88.651939315599591</v>
      </c>
      <c r="K667">
        <f t="shared" si="57"/>
        <v>42.771343625591456</v>
      </c>
    </row>
    <row r="668" spans="1:11" x14ac:dyDescent="0.25">
      <c r="A668" s="1">
        <v>45193</v>
      </c>
      <c r="B668" s="2">
        <v>0.75</v>
      </c>
      <c r="C668">
        <v>85.215800999999999</v>
      </c>
      <c r="D668">
        <v>266.17804799999999</v>
      </c>
      <c r="E668">
        <v>85.215800999999999</v>
      </c>
      <c r="F668">
        <f t="shared" si="55"/>
        <v>175.20518690328078</v>
      </c>
      <c r="G668">
        <f t="shared" si="56"/>
        <v>-85.205186903280776</v>
      </c>
      <c r="H668">
        <f t="shared" si="53"/>
        <v>108.14548474828484</v>
      </c>
      <c r="I668">
        <f t="shared" si="54"/>
        <v>62.264889058276708</v>
      </c>
      <c r="J668">
        <f t="shared" si="57"/>
        <v>101.7811130706063</v>
      </c>
      <c r="K668">
        <f t="shared" si="57"/>
        <v>55.90051738059816</v>
      </c>
    </row>
    <row r="669" spans="1:11" x14ac:dyDescent="0.25">
      <c r="A669" s="1">
        <v>45193</v>
      </c>
      <c r="B669" s="2">
        <v>0.79166666666666663</v>
      </c>
      <c r="C669">
        <v>97.968824999999995</v>
      </c>
      <c r="D669">
        <v>274.35339499999998</v>
      </c>
      <c r="E669">
        <v>97.968824999999995</v>
      </c>
      <c r="F669">
        <f t="shared" si="55"/>
        <v>-5</v>
      </c>
      <c r="G669">
        <f t="shared" si="56"/>
        <v>95</v>
      </c>
      <c r="H669">
        <f t="shared" si="53"/>
        <v>72.059702154995932</v>
      </c>
      <c r="I669">
        <f t="shared" si="54"/>
        <v>117.94029784500407</v>
      </c>
      <c r="J669">
        <f t="shared" si="57"/>
        <v>90.102593451640388</v>
      </c>
      <c r="K669">
        <f t="shared" si="57"/>
        <v>90.102593451640388</v>
      </c>
    </row>
    <row r="670" spans="1:11" x14ac:dyDescent="0.25">
      <c r="A670" s="1">
        <v>45193</v>
      </c>
      <c r="B670" s="2">
        <v>0.83333333333333337</v>
      </c>
      <c r="C670">
        <v>110.41846200000001</v>
      </c>
      <c r="D670">
        <v>283.00900799999999</v>
      </c>
      <c r="E670">
        <v>110.41846200000001</v>
      </c>
      <c r="F670">
        <f t="shared" si="55"/>
        <v>-5</v>
      </c>
      <c r="G670">
        <f t="shared" si="56"/>
        <v>95</v>
      </c>
      <c r="H670">
        <f t="shared" si="53"/>
        <v>72.059702154995932</v>
      </c>
      <c r="I670">
        <f t="shared" si="54"/>
        <v>117.94029784500407</v>
      </c>
      <c r="J670">
        <f t="shared" si="57"/>
        <v>72.059702154995932</v>
      </c>
      <c r="K670">
        <f t="shared" si="57"/>
        <v>117.94029784500407</v>
      </c>
    </row>
    <row r="671" spans="1:11" x14ac:dyDescent="0.25">
      <c r="A671" s="1">
        <v>45193</v>
      </c>
      <c r="B671" s="2">
        <v>0.875</v>
      </c>
      <c r="C671">
        <v>122.39743199999999</v>
      </c>
      <c r="D671">
        <v>293.12759899999998</v>
      </c>
      <c r="E671">
        <v>122.39743199999999</v>
      </c>
      <c r="F671">
        <f t="shared" si="55"/>
        <v>-5</v>
      </c>
      <c r="G671">
        <f t="shared" si="56"/>
        <v>95</v>
      </c>
      <c r="H671">
        <f t="shared" si="53"/>
        <v>72.059702154995932</v>
      </c>
      <c r="I671">
        <f t="shared" si="54"/>
        <v>117.94029784500407</v>
      </c>
      <c r="J671">
        <f t="shared" si="57"/>
        <v>72.059702154995932</v>
      </c>
      <c r="K671">
        <f t="shared" si="57"/>
        <v>117.94029784500407</v>
      </c>
    </row>
    <row r="672" spans="1:11" x14ac:dyDescent="0.25">
      <c r="A672" s="1">
        <v>45193</v>
      </c>
      <c r="B672" s="2">
        <v>0.91666666666666663</v>
      </c>
      <c r="C672">
        <v>133.36527000000001</v>
      </c>
      <c r="D672">
        <v>306.162688</v>
      </c>
      <c r="E672">
        <v>133.36527000000001</v>
      </c>
      <c r="F672">
        <f t="shared" si="55"/>
        <v>-5</v>
      </c>
      <c r="G672">
        <f t="shared" si="56"/>
        <v>95</v>
      </c>
      <c r="H672">
        <f t="shared" si="53"/>
        <v>72.059702154995932</v>
      </c>
      <c r="I672">
        <f t="shared" si="54"/>
        <v>117.94029784500407</v>
      </c>
      <c r="J672">
        <f t="shared" si="57"/>
        <v>72.059702154995932</v>
      </c>
      <c r="K672">
        <f t="shared" si="57"/>
        <v>117.94029784500407</v>
      </c>
    </row>
    <row r="673" spans="1:11" x14ac:dyDescent="0.25">
      <c r="A673" s="1">
        <v>45193</v>
      </c>
      <c r="B673" s="2">
        <v>0.95833333333333337</v>
      </c>
      <c r="C673">
        <v>142.29543100000001</v>
      </c>
      <c r="D673">
        <v>324.24570199999999</v>
      </c>
      <c r="E673">
        <v>142.29543100000001</v>
      </c>
      <c r="F673">
        <f t="shared" si="55"/>
        <v>-5</v>
      </c>
      <c r="G673">
        <f t="shared" si="56"/>
        <v>95</v>
      </c>
      <c r="H673">
        <f t="shared" si="53"/>
        <v>72.059702154995932</v>
      </c>
      <c r="I673">
        <f t="shared" si="54"/>
        <v>117.94029784500407</v>
      </c>
      <c r="J673">
        <f t="shared" si="57"/>
        <v>72.059702154995932</v>
      </c>
      <c r="K673">
        <f t="shared" si="57"/>
        <v>117.94029784500407</v>
      </c>
    </row>
    <row r="674" spans="1:11" x14ac:dyDescent="0.25">
      <c r="A674" s="1">
        <v>45194</v>
      </c>
      <c r="B674" s="2">
        <v>0</v>
      </c>
      <c r="C674">
        <v>147.37929500000001</v>
      </c>
      <c r="D674">
        <v>348.938985</v>
      </c>
      <c r="E674">
        <v>147.37929500000001</v>
      </c>
      <c r="F674">
        <f t="shared" si="55"/>
        <v>-5</v>
      </c>
      <c r="G674">
        <f t="shared" si="56"/>
        <v>95</v>
      </c>
      <c r="H674">
        <f t="shared" si="53"/>
        <v>72.059702154995932</v>
      </c>
      <c r="I674">
        <f t="shared" si="54"/>
        <v>117.94029784500407</v>
      </c>
      <c r="J674">
        <f t="shared" si="57"/>
        <v>72.059702154995932</v>
      </c>
      <c r="K674">
        <f t="shared" si="57"/>
        <v>117.94029784500407</v>
      </c>
    </row>
    <row r="675" spans="1:11" x14ac:dyDescent="0.25">
      <c r="A675" s="1">
        <v>45194</v>
      </c>
      <c r="B675" s="2">
        <v>4.1666666666666664E-2</v>
      </c>
      <c r="C675">
        <v>146.764444</v>
      </c>
      <c r="D675">
        <v>16.706814999999999</v>
      </c>
      <c r="E675">
        <v>146.764444</v>
      </c>
      <c r="F675">
        <f t="shared" si="55"/>
        <v>-5</v>
      </c>
      <c r="G675">
        <f t="shared" si="56"/>
        <v>95</v>
      </c>
      <c r="H675">
        <f t="shared" si="53"/>
        <v>72.059702154995932</v>
      </c>
      <c r="I675">
        <f t="shared" si="54"/>
        <v>117.94029784500407</v>
      </c>
      <c r="J675">
        <f t="shared" si="57"/>
        <v>72.059702154995932</v>
      </c>
      <c r="K675">
        <f t="shared" si="57"/>
        <v>117.94029784500407</v>
      </c>
    </row>
    <row r="676" spans="1:11" x14ac:dyDescent="0.25">
      <c r="A676" s="1">
        <v>45194</v>
      </c>
      <c r="B676" s="2">
        <v>8.3333333333333329E-2</v>
      </c>
      <c r="C676">
        <v>140.72201000000001</v>
      </c>
      <c r="D676">
        <v>40.101846000000002</v>
      </c>
      <c r="E676">
        <v>140.72201000000001</v>
      </c>
      <c r="F676">
        <f t="shared" si="55"/>
        <v>-5</v>
      </c>
      <c r="G676">
        <f t="shared" si="56"/>
        <v>95</v>
      </c>
      <c r="H676">
        <f t="shared" si="53"/>
        <v>72.059702154995932</v>
      </c>
      <c r="I676">
        <f t="shared" si="54"/>
        <v>117.94029784500407</v>
      </c>
      <c r="J676">
        <f t="shared" si="57"/>
        <v>72.059702154995932</v>
      </c>
      <c r="K676">
        <f t="shared" si="57"/>
        <v>117.94029784500407</v>
      </c>
    </row>
    <row r="677" spans="1:11" x14ac:dyDescent="0.25">
      <c r="A677" s="1">
        <v>45194</v>
      </c>
      <c r="B677" s="2">
        <v>0.125</v>
      </c>
      <c r="C677">
        <v>131.261413</v>
      </c>
      <c r="D677">
        <v>56.972076999999999</v>
      </c>
      <c r="E677">
        <v>131.261413</v>
      </c>
      <c r="F677">
        <f t="shared" si="55"/>
        <v>-5</v>
      </c>
      <c r="G677">
        <f t="shared" si="56"/>
        <v>95</v>
      </c>
      <c r="H677">
        <f t="shared" si="53"/>
        <v>72.059702154995932</v>
      </c>
      <c r="I677">
        <f t="shared" si="54"/>
        <v>117.94029784500407</v>
      </c>
      <c r="J677">
        <f t="shared" si="57"/>
        <v>72.059702154995932</v>
      </c>
      <c r="K677">
        <f t="shared" si="57"/>
        <v>117.94029784500407</v>
      </c>
    </row>
    <row r="678" spans="1:11" x14ac:dyDescent="0.25">
      <c r="A678" s="1">
        <v>45194</v>
      </c>
      <c r="B678" s="2">
        <v>0.16666666666666666</v>
      </c>
      <c r="C678">
        <v>120.031953</v>
      </c>
      <c r="D678">
        <v>69.271360000000001</v>
      </c>
      <c r="E678">
        <v>120.031953</v>
      </c>
      <c r="F678">
        <f t="shared" si="55"/>
        <v>-5</v>
      </c>
      <c r="G678">
        <f t="shared" si="56"/>
        <v>95</v>
      </c>
      <c r="H678">
        <f t="shared" si="53"/>
        <v>72.059702154995932</v>
      </c>
      <c r="I678">
        <f t="shared" si="54"/>
        <v>117.94029784500407</v>
      </c>
      <c r="J678">
        <f t="shared" si="57"/>
        <v>72.059702154995932</v>
      </c>
      <c r="K678">
        <f t="shared" si="57"/>
        <v>117.94029784500407</v>
      </c>
    </row>
    <row r="679" spans="1:11" x14ac:dyDescent="0.25">
      <c r="A679" s="1">
        <v>45194</v>
      </c>
      <c r="B679" s="2">
        <v>0.20833333333333334</v>
      </c>
      <c r="C679">
        <v>107.93250500000001</v>
      </c>
      <c r="D679">
        <v>79.008932999999999</v>
      </c>
      <c r="E679">
        <v>107.93250500000001</v>
      </c>
      <c r="F679">
        <f t="shared" si="55"/>
        <v>-5</v>
      </c>
      <c r="G679">
        <f t="shared" si="56"/>
        <v>95</v>
      </c>
      <c r="H679">
        <f t="shared" si="53"/>
        <v>72.059702154995932</v>
      </c>
      <c r="I679">
        <f t="shared" si="54"/>
        <v>117.94029784500407</v>
      </c>
      <c r="J679">
        <f t="shared" si="57"/>
        <v>72.059702154995932</v>
      </c>
      <c r="K679">
        <f t="shared" si="57"/>
        <v>117.94029784500407</v>
      </c>
    </row>
    <row r="680" spans="1:11" x14ac:dyDescent="0.25">
      <c r="A680" s="1">
        <v>45194</v>
      </c>
      <c r="B680" s="2">
        <v>0.25</v>
      </c>
      <c r="C680">
        <v>95.444205999999994</v>
      </c>
      <c r="D680">
        <v>87.516667999999996</v>
      </c>
      <c r="E680">
        <v>95.444205999999994</v>
      </c>
      <c r="F680">
        <f t="shared" si="55"/>
        <v>-5</v>
      </c>
      <c r="G680">
        <f t="shared" si="56"/>
        <v>95</v>
      </c>
      <c r="H680">
        <f t="shared" si="53"/>
        <v>72.059702154995932</v>
      </c>
      <c r="I680">
        <f t="shared" si="54"/>
        <v>117.94029784500407</v>
      </c>
      <c r="J680">
        <f t="shared" si="57"/>
        <v>72.059702154995932</v>
      </c>
      <c r="K680">
        <f t="shared" si="57"/>
        <v>117.94029784500407</v>
      </c>
    </row>
    <row r="681" spans="1:11" x14ac:dyDescent="0.25">
      <c r="A681" s="1">
        <v>45194</v>
      </c>
      <c r="B681" s="2">
        <v>0.29166666666666669</v>
      </c>
      <c r="C681">
        <v>82.760238999999999</v>
      </c>
      <c r="D681">
        <v>95.722888999999995</v>
      </c>
      <c r="E681">
        <v>82.760238999999999</v>
      </c>
      <c r="F681">
        <f t="shared" si="55"/>
        <v>7.2756384313435234</v>
      </c>
      <c r="G681">
        <f t="shared" si="56"/>
        <v>82.724361568656477</v>
      </c>
      <c r="H681">
        <f t="shared" si="53"/>
        <v>59.784063723652409</v>
      </c>
      <c r="I681">
        <f t="shared" si="54"/>
        <v>105.66465941366054</v>
      </c>
      <c r="J681">
        <f t="shared" si="57"/>
        <v>65.921882939324178</v>
      </c>
      <c r="K681">
        <f t="shared" si="57"/>
        <v>111.80247862933231</v>
      </c>
    </row>
    <row r="682" spans="1:11" x14ac:dyDescent="0.25">
      <c r="A682" s="1">
        <v>45194</v>
      </c>
      <c r="B682" s="2">
        <v>0.33333333333333331</v>
      </c>
      <c r="C682">
        <v>70.448650000000001</v>
      </c>
      <c r="D682">
        <v>104.447788</v>
      </c>
      <c r="E682">
        <v>70.448650000000001</v>
      </c>
      <c r="F682">
        <f t="shared" si="55"/>
        <v>20.139251455336748</v>
      </c>
      <c r="G682">
        <f t="shared" si="56"/>
        <v>69.860748544663252</v>
      </c>
      <c r="H682">
        <f t="shared" si="53"/>
        <v>46.920450699659185</v>
      </c>
      <c r="I682">
        <f t="shared" si="54"/>
        <v>92.80104638966732</v>
      </c>
      <c r="J682">
        <f t="shared" si="57"/>
        <v>53.352257211655797</v>
      </c>
      <c r="K682">
        <f t="shared" si="57"/>
        <v>99.232852901663932</v>
      </c>
    </row>
    <row r="683" spans="1:11" x14ac:dyDescent="0.25">
      <c r="A683" s="1">
        <v>45194</v>
      </c>
      <c r="B683" s="2">
        <v>0.375</v>
      </c>
      <c r="C683">
        <v>58.611595999999999</v>
      </c>
      <c r="D683">
        <v>114.66074500000001</v>
      </c>
      <c r="E683">
        <v>58.611595999999999</v>
      </c>
      <c r="F683">
        <f t="shared" si="55"/>
        <v>33.875689680062059</v>
      </c>
      <c r="G683">
        <f t="shared" si="56"/>
        <v>56.124310319937941</v>
      </c>
      <c r="H683">
        <f t="shared" si="53"/>
        <v>33.184012474933866</v>
      </c>
      <c r="I683">
        <f t="shared" si="54"/>
        <v>79.064608164942015</v>
      </c>
      <c r="J683">
        <f t="shared" si="57"/>
        <v>40.052231587296525</v>
      </c>
      <c r="K683">
        <f t="shared" si="57"/>
        <v>85.932827277304668</v>
      </c>
    </row>
    <row r="684" spans="1:11" x14ac:dyDescent="0.25">
      <c r="A684" s="1">
        <v>45194</v>
      </c>
      <c r="B684" s="2">
        <v>0.41666666666666669</v>
      </c>
      <c r="C684">
        <v>47.846890000000002</v>
      </c>
      <c r="D684">
        <v>127.752572</v>
      </c>
      <c r="E684">
        <v>47.846890000000002</v>
      </c>
      <c r="F684">
        <f t="shared" si="55"/>
        <v>48.86557677084695</v>
      </c>
      <c r="G684">
        <f t="shared" si="56"/>
        <v>41.13442322915305</v>
      </c>
      <c r="H684">
        <f t="shared" si="53"/>
        <v>18.194125384148979</v>
      </c>
      <c r="I684">
        <f t="shared" si="54"/>
        <v>64.074721074157125</v>
      </c>
      <c r="J684">
        <f t="shared" si="57"/>
        <v>25.689068929541421</v>
      </c>
      <c r="K684">
        <f t="shared" si="57"/>
        <v>71.56966461954957</v>
      </c>
    </row>
    <row r="685" spans="1:11" x14ac:dyDescent="0.25">
      <c r="A685" s="1">
        <v>45194</v>
      </c>
      <c r="B685" s="2">
        <v>0.45833333333333331</v>
      </c>
      <c r="C685">
        <v>39.184914999999997</v>
      </c>
      <c r="D685">
        <v>145.64428599999999</v>
      </c>
      <c r="E685">
        <v>39.184914999999997</v>
      </c>
      <c r="F685">
        <f t="shared" si="55"/>
        <v>65.297181658319801</v>
      </c>
      <c r="G685">
        <f t="shared" si="56"/>
        <v>24.702818341680199</v>
      </c>
      <c r="H685">
        <f t="shared" si="53"/>
        <v>1.7625204966761281</v>
      </c>
      <c r="I685">
        <f t="shared" si="54"/>
        <v>47.643116186684267</v>
      </c>
      <c r="J685">
        <f t="shared" si="57"/>
        <v>9.9783229404125535</v>
      </c>
      <c r="K685">
        <f t="shared" si="57"/>
        <v>55.858918630420696</v>
      </c>
    </row>
    <row r="686" spans="1:11" x14ac:dyDescent="0.25">
      <c r="A686" s="1">
        <v>45194</v>
      </c>
      <c r="B686" s="2">
        <v>0.5</v>
      </c>
      <c r="C686">
        <v>34.341278000000003</v>
      </c>
      <c r="D686">
        <v>169.516434</v>
      </c>
      <c r="E686">
        <v>34.341278000000003</v>
      </c>
      <c r="F686">
        <f t="shared" si="55"/>
        <v>82.913775312052906</v>
      </c>
      <c r="G686">
        <f t="shared" si="56"/>
        <v>7.0862246879470945</v>
      </c>
      <c r="H686">
        <f t="shared" si="53"/>
        <v>15.854073157056977</v>
      </c>
      <c r="I686">
        <f t="shared" si="54"/>
        <v>30.026522532951166</v>
      </c>
      <c r="J686">
        <f t="shared" si="57"/>
        <v>8.8082968268665525</v>
      </c>
      <c r="K686">
        <f t="shared" si="57"/>
        <v>38.834819359817715</v>
      </c>
    </row>
    <row r="687" spans="1:11" x14ac:dyDescent="0.25">
      <c r="A687" s="1">
        <v>45194</v>
      </c>
      <c r="B687" s="2">
        <v>0.54166666666666663</v>
      </c>
      <c r="C687">
        <v>34.976410000000001</v>
      </c>
      <c r="D687">
        <v>196.02706000000001</v>
      </c>
      <c r="E687">
        <v>34.976410000000001</v>
      </c>
      <c r="F687">
        <f t="shared" si="55"/>
        <v>100.93216222547757</v>
      </c>
      <c r="G687">
        <f t="shared" si="56"/>
        <v>-10.932162225477569</v>
      </c>
      <c r="H687">
        <f t="shared" si="53"/>
        <v>33.872460070481637</v>
      </c>
      <c r="I687">
        <f t="shared" si="54"/>
        <v>12.008135619526502</v>
      </c>
      <c r="J687">
        <f t="shared" si="57"/>
        <v>24.863266613769305</v>
      </c>
      <c r="K687">
        <f t="shared" si="57"/>
        <v>21.017329076238834</v>
      </c>
    </row>
    <row r="688" spans="1:11" x14ac:dyDescent="0.25">
      <c r="A688" s="1">
        <v>45194</v>
      </c>
      <c r="B688" s="2">
        <v>0.58333333333333337</v>
      </c>
      <c r="C688">
        <v>40.832869000000002</v>
      </c>
      <c r="D688">
        <v>218.65108599999999</v>
      </c>
      <c r="E688">
        <v>40.832869000000002</v>
      </c>
      <c r="F688">
        <f t="shared" si="55"/>
        <v>118.35774469822195</v>
      </c>
      <c r="G688">
        <f t="shared" si="56"/>
        <v>-28.35774469822195</v>
      </c>
      <c r="H688">
        <f t="shared" si="53"/>
        <v>51.298042543226018</v>
      </c>
      <c r="I688">
        <f t="shared" si="54"/>
        <v>5.4174468532178786</v>
      </c>
      <c r="J688">
        <f t="shared" si="57"/>
        <v>42.585251306853827</v>
      </c>
      <c r="K688">
        <f t="shared" si="57"/>
        <v>8.7127912363721904</v>
      </c>
    </row>
    <row r="689" spans="1:11" x14ac:dyDescent="0.25">
      <c r="A689" s="1">
        <v>45194</v>
      </c>
      <c r="B689" s="2">
        <v>0.625</v>
      </c>
      <c r="C689">
        <v>50.083373000000002</v>
      </c>
      <c r="D689">
        <v>235.31075300000001</v>
      </c>
      <c r="E689">
        <v>50.083373000000002</v>
      </c>
      <c r="F689">
        <f t="shared" si="55"/>
        <v>134.50361461213043</v>
      </c>
      <c r="G689">
        <f t="shared" si="56"/>
        <v>-44.503614612130434</v>
      </c>
      <c r="H689">
        <f t="shared" si="53"/>
        <v>67.443912457134502</v>
      </c>
      <c r="I689">
        <f t="shared" si="54"/>
        <v>21.563316767126363</v>
      </c>
      <c r="J689">
        <f t="shared" si="57"/>
        <v>59.37097750018026</v>
      </c>
      <c r="K689">
        <f t="shared" si="57"/>
        <v>13.490381810172121</v>
      </c>
    </row>
    <row r="690" spans="1:11" x14ac:dyDescent="0.25">
      <c r="A690" s="1">
        <v>45194</v>
      </c>
      <c r="B690" s="2">
        <v>0.66666666666666663</v>
      </c>
      <c r="C690">
        <v>61.156700000000001</v>
      </c>
      <c r="D690">
        <v>247.61099899999999</v>
      </c>
      <c r="E690">
        <v>61.156700000000001</v>
      </c>
      <c r="F690">
        <f t="shared" si="55"/>
        <v>149.22032472591155</v>
      </c>
      <c r="G690">
        <f t="shared" si="56"/>
        <v>-59.220324725911553</v>
      </c>
      <c r="H690">
        <f t="shared" si="53"/>
        <v>82.160622570915621</v>
      </c>
      <c r="I690">
        <f t="shared" si="54"/>
        <v>36.280026880907485</v>
      </c>
      <c r="J690">
        <f t="shared" si="57"/>
        <v>74.802267514025061</v>
      </c>
      <c r="K690">
        <f t="shared" si="57"/>
        <v>28.921671824016926</v>
      </c>
    </row>
    <row r="691" spans="1:11" x14ac:dyDescent="0.25">
      <c r="A691" s="1">
        <v>45194</v>
      </c>
      <c r="B691" s="2">
        <v>0.70833333333333337</v>
      </c>
      <c r="C691">
        <v>73.150372000000004</v>
      </c>
      <c r="D691">
        <v>257.38223699999998</v>
      </c>
      <c r="E691">
        <v>73.150372000000004</v>
      </c>
      <c r="F691">
        <f t="shared" si="55"/>
        <v>162.75781980153488</v>
      </c>
      <c r="G691">
        <f t="shared" si="56"/>
        <v>-72.757819801534879</v>
      </c>
      <c r="H691">
        <f t="shared" si="53"/>
        <v>95.698117646538947</v>
      </c>
      <c r="I691">
        <f t="shared" si="54"/>
        <v>49.817521956530811</v>
      </c>
      <c r="J691">
        <f t="shared" si="57"/>
        <v>88.929370108727284</v>
      </c>
      <c r="K691">
        <f t="shared" si="57"/>
        <v>43.048774418719148</v>
      </c>
    </row>
    <row r="692" spans="1:11" x14ac:dyDescent="0.25">
      <c r="A692" s="1">
        <v>45194</v>
      </c>
      <c r="B692" s="2">
        <v>0.75</v>
      </c>
      <c r="C692">
        <v>85.493690999999998</v>
      </c>
      <c r="D692">
        <v>265.89855899999998</v>
      </c>
      <c r="E692">
        <v>85.493690999999998</v>
      </c>
      <c r="F692">
        <f t="shared" si="55"/>
        <v>175.48216847916342</v>
      </c>
      <c r="G692">
        <f t="shared" si="56"/>
        <v>-85.48216847916342</v>
      </c>
      <c r="H692">
        <f t="shared" si="53"/>
        <v>108.42246632416749</v>
      </c>
      <c r="I692">
        <f t="shared" si="54"/>
        <v>62.541870634159352</v>
      </c>
      <c r="J692">
        <f t="shared" si="57"/>
        <v>102.06029198535322</v>
      </c>
      <c r="K692">
        <f t="shared" si="57"/>
        <v>56.179696295345082</v>
      </c>
    </row>
    <row r="693" spans="1:11" x14ac:dyDescent="0.25">
      <c r="A693" s="1">
        <v>45194</v>
      </c>
      <c r="B693" s="2">
        <v>0.79166666666666663</v>
      </c>
      <c r="C693">
        <v>98.254373999999999</v>
      </c>
      <c r="D693">
        <v>274.07207</v>
      </c>
      <c r="E693">
        <v>98.254373999999999</v>
      </c>
      <c r="F693">
        <f t="shared" si="55"/>
        <v>-5</v>
      </c>
      <c r="G693">
        <f t="shared" si="56"/>
        <v>95</v>
      </c>
      <c r="H693">
        <f t="shared" si="53"/>
        <v>72.059702154995932</v>
      </c>
      <c r="I693">
        <f t="shared" si="54"/>
        <v>117.94029784500407</v>
      </c>
      <c r="J693">
        <f t="shared" si="57"/>
        <v>90.24108423958171</v>
      </c>
      <c r="K693">
        <f t="shared" si="57"/>
        <v>90.24108423958171</v>
      </c>
    </row>
    <row r="694" spans="1:11" x14ac:dyDescent="0.25">
      <c r="A694" s="1">
        <v>45194</v>
      </c>
      <c r="B694" s="2">
        <v>0.83333333333333337</v>
      </c>
      <c r="C694">
        <v>110.713162</v>
      </c>
      <c r="D694">
        <v>282.72192000000001</v>
      </c>
      <c r="E694">
        <v>110.713162</v>
      </c>
      <c r="F694">
        <f t="shared" si="55"/>
        <v>-5</v>
      </c>
      <c r="G694">
        <f t="shared" si="56"/>
        <v>95</v>
      </c>
      <c r="H694">
        <f t="shared" si="53"/>
        <v>72.059702154995932</v>
      </c>
      <c r="I694">
        <f t="shared" si="54"/>
        <v>117.94029784500407</v>
      </c>
      <c r="J694">
        <f t="shared" si="57"/>
        <v>72.059702154995932</v>
      </c>
      <c r="K694">
        <f t="shared" si="57"/>
        <v>117.94029784500407</v>
      </c>
    </row>
    <row r="695" spans="1:11" x14ac:dyDescent="0.25">
      <c r="A695" s="1">
        <v>45194</v>
      </c>
      <c r="B695" s="2">
        <v>0.875</v>
      </c>
      <c r="C695">
        <v>122.71149699999999</v>
      </c>
      <c r="D695">
        <v>292.83589799999999</v>
      </c>
      <c r="E695">
        <v>122.71149699999999</v>
      </c>
      <c r="F695">
        <f t="shared" si="55"/>
        <v>-5</v>
      </c>
      <c r="G695">
        <f t="shared" si="56"/>
        <v>95</v>
      </c>
      <c r="H695">
        <f t="shared" si="53"/>
        <v>72.059702154995932</v>
      </c>
      <c r="I695">
        <f t="shared" si="54"/>
        <v>117.94029784500407</v>
      </c>
      <c r="J695">
        <f t="shared" si="57"/>
        <v>72.059702154995932</v>
      </c>
      <c r="K695">
        <f t="shared" si="57"/>
        <v>117.94029784500407</v>
      </c>
    </row>
    <row r="696" spans="1:11" x14ac:dyDescent="0.25">
      <c r="A696" s="1">
        <v>45194</v>
      </c>
      <c r="B696" s="2">
        <v>0.91666666666666663</v>
      </c>
      <c r="C696">
        <v>133.70995099999999</v>
      </c>
      <c r="D696">
        <v>305.88584800000001</v>
      </c>
      <c r="E696">
        <v>133.70995099999999</v>
      </c>
      <c r="F696">
        <f t="shared" si="55"/>
        <v>-5</v>
      </c>
      <c r="G696">
        <f t="shared" si="56"/>
        <v>95</v>
      </c>
      <c r="H696">
        <f t="shared" si="53"/>
        <v>72.059702154995932</v>
      </c>
      <c r="I696">
        <f t="shared" si="54"/>
        <v>117.94029784500407</v>
      </c>
      <c r="J696">
        <f t="shared" si="57"/>
        <v>72.059702154995932</v>
      </c>
      <c r="K696">
        <f t="shared" si="57"/>
        <v>117.94029784500407</v>
      </c>
    </row>
    <row r="697" spans="1:11" x14ac:dyDescent="0.25">
      <c r="A697" s="1">
        <v>45194</v>
      </c>
      <c r="B697" s="2">
        <v>0.95833333333333337</v>
      </c>
      <c r="C697">
        <v>142.677044</v>
      </c>
      <c r="D697">
        <v>324.05530099999999</v>
      </c>
      <c r="E697">
        <v>142.677044</v>
      </c>
      <c r="F697">
        <f t="shared" si="55"/>
        <v>-5</v>
      </c>
      <c r="G697">
        <f t="shared" si="56"/>
        <v>95</v>
      </c>
      <c r="H697">
        <f t="shared" si="53"/>
        <v>72.059702154995932</v>
      </c>
      <c r="I697">
        <f t="shared" si="54"/>
        <v>117.94029784500407</v>
      </c>
      <c r="J697">
        <f t="shared" si="57"/>
        <v>72.059702154995932</v>
      </c>
      <c r="K697">
        <f t="shared" si="57"/>
        <v>117.94029784500407</v>
      </c>
    </row>
    <row r="698" spans="1:11" x14ac:dyDescent="0.25">
      <c r="A698" s="1">
        <v>45195</v>
      </c>
      <c r="B698" s="2">
        <v>0</v>
      </c>
      <c r="C698">
        <v>147.77746400000001</v>
      </c>
      <c r="D698">
        <v>348.98175199999997</v>
      </c>
      <c r="E698">
        <v>147.77746400000001</v>
      </c>
      <c r="F698">
        <f t="shared" si="55"/>
        <v>-5</v>
      </c>
      <c r="G698">
        <f t="shared" si="56"/>
        <v>95</v>
      </c>
      <c r="H698">
        <f t="shared" si="53"/>
        <v>72.059702154995932</v>
      </c>
      <c r="I698">
        <f t="shared" si="54"/>
        <v>117.94029784500407</v>
      </c>
      <c r="J698">
        <f t="shared" si="57"/>
        <v>72.059702154995932</v>
      </c>
      <c r="K698">
        <f t="shared" si="57"/>
        <v>117.94029784500407</v>
      </c>
    </row>
    <row r="699" spans="1:11" x14ac:dyDescent="0.25">
      <c r="A699" s="1">
        <v>45195</v>
      </c>
      <c r="B699" s="2">
        <v>4.1666666666666664E-2</v>
      </c>
      <c r="C699">
        <v>147.120912</v>
      </c>
      <c r="D699">
        <v>17.034703</v>
      </c>
      <c r="E699">
        <v>147.120912</v>
      </c>
      <c r="F699">
        <f t="shared" si="55"/>
        <v>-5</v>
      </c>
      <c r="G699">
        <f t="shared" si="56"/>
        <v>95</v>
      </c>
      <c r="H699">
        <f t="shared" si="53"/>
        <v>72.059702154995932</v>
      </c>
      <c r="I699">
        <f t="shared" si="54"/>
        <v>117.94029784500407</v>
      </c>
      <c r="J699">
        <f t="shared" si="57"/>
        <v>72.059702154995932</v>
      </c>
      <c r="K699">
        <f t="shared" si="57"/>
        <v>117.94029784500407</v>
      </c>
    </row>
    <row r="700" spans="1:11" x14ac:dyDescent="0.25">
      <c r="A700" s="1">
        <v>45195</v>
      </c>
      <c r="B700" s="2">
        <v>8.3333333333333329E-2</v>
      </c>
      <c r="C700">
        <v>141.00179800000001</v>
      </c>
      <c r="D700">
        <v>40.552109000000002</v>
      </c>
      <c r="E700">
        <v>141.00179800000001</v>
      </c>
      <c r="F700">
        <f t="shared" si="55"/>
        <v>-5</v>
      </c>
      <c r="G700">
        <f t="shared" si="56"/>
        <v>95</v>
      </c>
      <c r="H700">
        <f t="shared" si="53"/>
        <v>72.059702154995932</v>
      </c>
      <c r="I700">
        <f t="shared" si="54"/>
        <v>117.94029784500407</v>
      </c>
      <c r="J700">
        <f t="shared" si="57"/>
        <v>72.059702154995932</v>
      </c>
      <c r="K700">
        <f t="shared" si="57"/>
        <v>117.94029784500407</v>
      </c>
    </row>
    <row r="701" spans="1:11" x14ac:dyDescent="0.25">
      <c r="A701" s="1">
        <v>45195</v>
      </c>
      <c r="B701" s="2">
        <v>0.125</v>
      </c>
      <c r="C701">
        <v>131.476169</v>
      </c>
      <c r="D701">
        <v>57.419856000000003</v>
      </c>
      <c r="E701">
        <v>131.476169</v>
      </c>
      <c r="F701">
        <f t="shared" si="55"/>
        <v>-5</v>
      </c>
      <c r="G701">
        <f t="shared" si="56"/>
        <v>95</v>
      </c>
      <c r="H701">
        <f t="shared" si="53"/>
        <v>72.059702154995932</v>
      </c>
      <c r="I701">
        <f t="shared" si="54"/>
        <v>117.94029784500407</v>
      </c>
      <c r="J701">
        <f t="shared" si="57"/>
        <v>72.059702154995932</v>
      </c>
      <c r="K701">
        <f t="shared" si="57"/>
        <v>117.94029784500407</v>
      </c>
    </row>
    <row r="702" spans="1:11" x14ac:dyDescent="0.25">
      <c r="A702" s="1">
        <v>45195</v>
      </c>
      <c r="B702" s="2">
        <v>0.16666666666666666</v>
      </c>
      <c r="C702">
        <v>120.204453</v>
      </c>
      <c r="D702">
        <v>69.687042000000005</v>
      </c>
      <c r="E702">
        <v>120.204453</v>
      </c>
      <c r="F702">
        <f t="shared" si="55"/>
        <v>-5</v>
      </c>
      <c r="G702">
        <f t="shared" si="56"/>
        <v>95</v>
      </c>
      <c r="H702">
        <f t="shared" si="53"/>
        <v>72.059702154995932</v>
      </c>
      <c r="I702">
        <f t="shared" si="54"/>
        <v>117.94029784500407</v>
      </c>
      <c r="J702">
        <f t="shared" si="57"/>
        <v>72.059702154995932</v>
      </c>
      <c r="K702">
        <f t="shared" si="57"/>
        <v>117.94029784500407</v>
      </c>
    </row>
    <row r="703" spans="1:11" x14ac:dyDescent="0.25">
      <c r="A703" s="1">
        <v>45195</v>
      </c>
      <c r="B703" s="2">
        <v>0.20833333333333334</v>
      </c>
      <c r="C703">
        <v>108.081346</v>
      </c>
      <c r="D703">
        <v>79.397964000000002</v>
      </c>
      <c r="E703">
        <v>108.081346</v>
      </c>
      <c r="F703">
        <f t="shared" si="55"/>
        <v>-5</v>
      </c>
      <c r="G703">
        <f t="shared" si="56"/>
        <v>95</v>
      </c>
      <c r="H703">
        <f t="shared" si="53"/>
        <v>72.059702154995932</v>
      </c>
      <c r="I703">
        <f t="shared" si="54"/>
        <v>117.94029784500407</v>
      </c>
      <c r="J703">
        <f t="shared" si="57"/>
        <v>72.059702154995932</v>
      </c>
      <c r="K703">
        <f t="shared" si="57"/>
        <v>117.94029784500407</v>
      </c>
    </row>
    <row r="704" spans="1:11" x14ac:dyDescent="0.25">
      <c r="A704" s="1">
        <v>45195</v>
      </c>
      <c r="B704" s="2">
        <v>0.25</v>
      </c>
      <c r="C704">
        <v>95.583561000000003</v>
      </c>
      <c r="D704">
        <v>87.892049999999998</v>
      </c>
      <c r="E704">
        <v>95.583561000000003</v>
      </c>
      <c r="F704">
        <f t="shared" si="55"/>
        <v>-5</v>
      </c>
      <c r="G704">
        <f t="shared" si="56"/>
        <v>95</v>
      </c>
      <c r="H704">
        <f t="shared" si="53"/>
        <v>72.059702154995932</v>
      </c>
      <c r="I704">
        <f t="shared" si="54"/>
        <v>117.94029784500407</v>
      </c>
      <c r="J704">
        <f t="shared" si="57"/>
        <v>72.059702154995932</v>
      </c>
      <c r="K704">
        <f t="shared" si="57"/>
        <v>117.94029784500407</v>
      </c>
    </row>
    <row r="705" spans="1:11" x14ac:dyDescent="0.25">
      <c r="A705" s="1">
        <v>45195</v>
      </c>
      <c r="B705" s="2">
        <v>0.29166666666666669</v>
      </c>
      <c r="C705">
        <v>82.900248000000005</v>
      </c>
      <c r="D705">
        <v>96.098388999999997</v>
      </c>
      <c r="E705">
        <v>82.900248000000005</v>
      </c>
      <c r="F705">
        <f t="shared" si="55"/>
        <v>7.1397428101486753</v>
      </c>
      <c r="G705">
        <f t="shared" si="56"/>
        <v>82.860257189851325</v>
      </c>
      <c r="H705">
        <f t="shared" si="53"/>
        <v>59.919959344847257</v>
      </c>
      <c r="I705">
        <f t="shared" si="54"/>
        <v>105.80055503485539</v>
      </c>
      <c r="J705">
        <f t="shared" si="57"/>
        <v>65.989830749921595</v>
      </c>
      <c r="K705">
        <f t="shared" si="57"/>
        <v>111.87042643992973</v>
      </c>
    </row>
    <row r="706" spans="1:11" x14ac:dyDescent="0.25">
      <c r="A706" s="1">
        <v>45195</v>
      </c>
      <c r="B706" s="2">
        <v>0.33333333333333331</v>
      </c>
      <c r="C706">
        <v>70.605131999999998</v>
      </c>
      <c r="D706">
        <v>104.836556</v>
      </c>
      <c r="E706">
        <v>70.605131999999998</v>
      </c>
      <c r="F706">
        <f t="shared" si="55"/>
        <v>20.011480717197927</v>
      </c>
      <c r="G706">
        <f t="shared" si="56"/>
        <v>69.988519282802073</v>
      </c>
      <c r="H706">
        <f t="shared" ref="H706:H769" si="58">IF(G706&gt;theta,G706-theta,theta-G706)</f>
        <v>47.048221437798006</v>
      </c>
      <c r="I706">
        <f t="shared" ref="I706:I769" si="59">IF(G706&gt;-theta,G706+theta,-(theta+G706))</f>
        <v>92.928817127806141</v>
      </c>
      <c r="J706">
        <f t="shared" si="57"/>
        <v>53.484090391322631</v>
      </c>
      <c r="K706">
        <f t="shared" si="57"/>
        <v>99.364686081330774</v>
      </c>
    </row>
    <row r="707" spans="1:11" x14ac:dyDescent="0.25">
      <c r="A707" s="1">
        <v>45195</v>
      </c>
      <c r="B707" s="2">
        <v>0.375</v>
      </c>
      <c r="C707">
        <v>58.797823000000001</v>
      </c>
      <c r="D707">
        <v>115.073167</v>
      </c>
      <c r="E707">
        <v>58.797823000000001</v>
      </c>
      <c r="F707">
        <f t="shared" ref="F707:F769" si="60">IF(C707&lt;87,DEGREES(ATAN(COS(RADIANS(C707-90))*SIN(RADIANS(D707))/SIN(RADIANS(C707-90))))+90,-5)</f>
        <v>33.770070771649074</v>
      </c>
      <c r="G707">
        <f t="shared" ref="G707:G769" si="61">90-F707</f>
        <v>56.229929228350926</v>
      </c>
      <c r="H707">
        <f t="shared" si="58"/>
        <v>33.289631383346858</v>
      </c>
      <c r="I707">
        <f t="shared" si="59"/>
        <v>79.170227073354994</v>
      </c>
      <c r="J707">
        <f t="shared" ref="J707:K769" si="62">AVERAGE(H706:H707)</f>
        <v>40.168926410572432</v>
      </c>
      <c r="K707">
        <f t="shared" si="62"/>
        <v>86.04952210058056</v>
      </c>
    </row>
    <row r="708" spans="1:11" x14ac:dyDescent="0.25">
      <c r="A708" s="1">
        <v>45195</v>
      </c>
      <c r="B708" s="2">
        <v>0.41666666666666669</v>
      </c>
      <c r="C708">
        <v>48.081409000000001</v>
      </c>
      <c r="D708">
        <v>128.186531</v>
      </c>
      <c r="E708">
        <v>48.081409000000001</v>
      </c>
      <c r="F708">
        <f t="shared" si="60"/>
        <v>48.799728510314551</v>
      </c>
      <c r="G708">
        <f t="shared" si="61"/>
        <v>41.200271489685449</v>
      </c>
      <c r="H708">
        <f t="shared" si="58"/>
        <v>18.259973644681377</v>
      </c>
      <c r="I708">
        <f t="shared" si="59"/>
        <v>64.140569334689516</v>
      </c>
      <c r="J708">
        <f t="shared" si="62"/>
        <v>25.774802514014119</v>
      </c>
      <c r="K708">
        <f t="shared" si="62"/>
        <v>71.655398204022248</v>
      </c>
    </row>
    <row r="709" spans="1:11" x14ac:dyDescent="0.25">
      <c r="A709" s="1">
        <v>45195</v>
      </c>
      <c r="B709" s="2">
        <v>0.45833333333333331</v>
      </c>
      <c r="C709">
        <v>39.487426999999997</v>
      </c>
      <c r="D709">
        <v>146.05375900000001</v>
      </c>
      <c r="E709">
        <v>39.487426999999997</v>
      </c>
      <c r="F709">
        <f t="shared" si="60"/>
        <v>65.292090892662387</v>
      </c>
      <c r="G709">
        <f t="shared" si="61"/>
        <v>24.707909107337613</v>
      </c>
      <c r="H709">
        <f t="shared" si="58"/>
        <v>1.767611262333542</v>
      </c>
      <c r="I709">
        <f t="shared" si="59"/>
        <v>47.648206952341681</v>
      </c>
      <c r="J709">
        <f t="shared" si="62"/>
        <v>10.01379245350746</v>
      </c>
      <c r="K709">
        <f t="shared" si="62"/>
        <v>55.894388143515599</v>
      </c>
    </row>
    <row r="710" spans="1:11" x14ac:dyDescent="0.25">
      <c r="A710" s="1">
        <v>45195</v>
      </c>
      <c r="B710" s="2">
        <v>0.5</v>
      </c>
      <c r="C710">
        <v>34.71293</v>
      </c>
      <c r="D710">
        <v>169.77054899999999</v>
      </c>
      <c r="E710">
        <v>34.71293</v>
      </c>
      <c r="F710">
        <f t="shared" si="60"/>
        <v>82.986210414713938</v>
      </c>
      <c r="G710">
        <f t="shared" si="61"/>
        <v>7.0137895852860623</v>
      </c>
      <c r="H710">
        <f t="shared" si="58"/>
        <v>15.926508259718009</v>
      </c>
      <c r="I710">
        <f t="shared" si="59"/>
        <v>29.954087430290134</v>
      </c>
      <c r="J710">
        <f t="shared" si="62"/>
        <v>8.8470597610257755</v>
      </c>
      <c r="K710">
        <f t="shared" si="62"/>
        <v>38.801147191315906</v>
      </c>
    </row>
    <row r="711" spans="1:11" x14ac:dyDescent="0.25">
      <c r="A711" s="1">
        <v>45195</v>
      </c>
      <c r="B711" s="2">
        <v>0.54166666666666663</v>
      </c>
      <c r="C711">
        <v>35.374924999999998</v>
      </c>
      <c r="D711">
        <v>196.016154</v>
      </c>
      <c r="E711">
        <v>35.374924999999998</v>
      </c>
      <c r="F711">
        <f t="shared" si="60"/>
        <v>101.08366771181907</v>
      </c>
      <c r="G711">
        <f t="shared" si="61"/>
        <v>-11.083667711819075</v>
      </c>
      <c r="H711">
        <f t="shared" si="58"/>
        <v>34.023965556823143</v>
      </c>
      <c r="I711">
        <f t="shared" si="59"/>
        <v>11.856630133184996</v>
      </c>
      <c r="J711">
        <f t="shared" si="62"/>
        <v>24.975236908270574</v>
      </c>
      <c r="K711">
        <f t="shared" si="62"/>
        <v>20.905358781737565</v>
      </c>
    </row>
    <row r="712" spans="1:11" x14ac:dyDescent="0.25">
      <c r="A712" s="1">
        <v>45195</v>
      </c>
      <c r="B712" s="2">
        <v>0.58333333333333337</v>
      </c>
      <c r="C712">
        <v>41.209546000000003</v>
      </c>
      <c r="D712">
        <v>218.452766</v>
      </c>
      <c r="E712">
        <v>41.209546000000003</v>
      </c>
      <c r="F712">
        <f t="shared" si="60"/>
        <v>118.57219931551313</v>
      </c>
      <c r="G712">
        <f t="shared" si="61"/>
        <v>-28.572199315513132</v>
      </c>
      <c r="H712">
        <f t="shared" si="58"/>
        <v>51.512497160517199</v>
      </c>
      <c r="I712">
        <f t="shared" si="59"/>
        <v>5.6319014705090602</v>
      </c>
      <c r="J712">
        <f t="shared" si="62"/>
        <v>42.768231358670171</v>
      </c>
      <c r="K712">
        <f t="shared" si="62"/>
        <v>8.7442658018470283</v>
      </c>
    </row>
    <row r="713" spans="1:11" x14ac:dyDescent="0.25">
      <c r="A713" s="1">
        <v>45195</v>
      </c>
      <c r="B713" s="2">
        <v>0.625</v>
      </c>
      <c r="C713">
        <v>50.424602</v>
      </c>
      <c r="D713">
        <v>235.04311100000001</v>
      </c>
      <c r="E713">
        <v>50.424602</v>
      </c>
      <c r="F713">
        <f t="shared" si="60"/>
        <v>134.75755584049568</v>
      </c>
      <c r="G713">
        <f t="shared" si="61"/>
        <v>-44.757555840495684</v>
      </c>
      <c r="H713">
        <f t="shared" si="58"/>
        <v>67.697853685499751</v>
      </c>
      <c r="I713">
        <f t="shared" si="59"/>
        <v>21.817257995491612</v>
      </c>
      <c r="J713">
        <f t="shared" si="62"/>
        <v>59.605175423008475</v>
      </c>
      <c r="K713">
        <f t="shared" si="62"/>
        <v>13.724579733000336</v>
      </c>
    </row>
    <row r="714" spans="1:11" x14ac:dyDescent="0.25">
      <c r="A714" s="1">
        <v>45195</v>
      </c>
      <c r="B714" s="2">
        <v>0.66666666666666663</v>
      </c>
      <c r="C714">
        <v>61.468913000000001</v>
      </c>
      <c r="D714">
        <v>247.328968</v>
      </c>
      <c r="E714">
        <v>61.468913000000001</v>
      </c>
      <c r="F714">
        <f t="shared" si="60"/>
        <v>149.4941410015968</v>
      </c>
      <c r="G714">
        <f t="shared" si="61"/>
        <v>-59.494141001596802</v>
      </c>
      <c r="H714">
        <f t="shared" si="58"/>
        <v>82.43443884660087</v>
      </c>
      <c r="I714">
        <f t="shared" si="59"/>
        <v>36.553843156592734</v>
      </c>
      <c r="J714">
        <f t="shared" si="62"/>
        <v>75.06614626605031</v>
      </c>
      <c r="K714">
        <f t="shared" si="62"/>
        <v>29.185550576042175</v>
      </c>
    </row>
    <row r="715" spans="1:11" x14ac:dyDescent="0.25">
      <c r="A715" s="1">
        <v>45195</v>
      </c>
      <c r="B715" s="2">
        <v>0.70833333333333337</v>
      </c>
      <c r="C715">
        <v>73.443409000000003</v>
      </c>
      <c r="D715">
        <v>257.10113799999999</v>
      </c>
      <c r="E715">
        <v>73.443409000000003</v>
      </c>
      <c r="F715">
        <f t="shared" si="60"/>
        <v>163.03911928711611</v>
      </c>
      <c r="G715">
        <f t="shared" si="61"/>
        <v>-73.039119287116108</v>
      </c>
      <c r="H715">
        <f t="shared" si="58"/>
        <v>95.979417132120176</v>
      </c>
      <c r="I715">
        <f t="shared" si="59"/>
        <v>50.09882144211204</v>
      </c>
      <c r="J715">
        <f t="shared" si="62"/>
        <v>89.206927989360523</v>
      </c>
      <c r="K715">
        <f t="shared" si="62"/>
        <v>43.326332299352387</v>
      </c>
    </row>
    <row r="716" spans="1:11" x14ac:dyDescent="0.25">
      <c r="A716" s="1">
        <v>45195</v>
      </c>
      <c r="B716" s="2">
        <v>0.75</v>
      </c>
      <c r="C716">
        <v>85.770398</v>
      </c>
      <c r="D716">
        <v>265.618966</v>
      </c>
      <c r="E716">
        <v>85.770398</v>
      </c>
      <c r="F716">
        <f t="shared" si="60"/>
        <v>175.75804845809154</v>
      </c>
      <c r="G716">
        <f t="shared" si="61"/>
        <v>-85.758048458091537</v>
      </c>
      <c r="H716">
        <f t="shared" si="58"/>
        <v>108.6983463030956</v>
      </c>
      <c r="I716">
        <f t="shared" si="59"/>
        <v>62.817750613087469</v>
      </c>
      <c r="J716">
        <f t="shared" si="62"/>
        <v>102.33888171760789</v>
      </c>
      <c r="K716">
        <f t="shared" si="62"/>
        <v>56.458286027599755</v>
      </c>
    </row>
    <row r="717" spans="1:11" x14ac:dyDescent="0.25">
      <c r="A717" s="1">
        <v>45195</v>
      </c>
      <c r="B717" s="2">
        <v>0.79166666666666663</v>
      </c>
      <c r="C717">
        <v>98.539088000000007</v>
      </c>
      <c r="D717">
        <v>273.79002100000002</v>
      </c>
      <c r="E717">
        <v>98.539088000000007</v>
      </c>
      <c r="F717">
        <f t="shared" si="60"/>
        <v>-5</v>
      </c>
      <c r="G717">
        <f t="shared" si="61"/>
        <v>95</v>
      </c>
      <c r="H717">
        <f t="shared" si="58"/>
        <v>72.059702154995932</v>
      </c>
      <c r="I717">
        <f t="shared" si="59"/>
        <v>117.94029784500407</v>
      </c>
      <c r="J717">
        <f t="shared" si="62"/>
        <v>90.379024229045768</v>
      </c>
      <c r="K717">
        <f t="shared" si="62"/>
        <v>90.379024229045768</v>
      </c>
    </row>
    <row r="718" spans="1:11" x14ac:dyDescent="0.25">
      <c r="A718" s="1">
        <v>45195</v>
      </c>
      <c r="B718" s="2">
        <v>0.83333333333333337</v>
      </c>
      <c r="C718">
        <v>111.00675099999999</v>
      </c>
      <c r="D718">
        <v>282.433357</v>
      </c>
      <c r="E718">
        <v>111.00675099999999</v>
      </c>
      <c r="F718">
        <f t="shared" si="60"/>
        <v>-5</v>
      </c>
      <c r="G718">
        <f t="shared" si="61"/>
        <v>95</v>
      </c>
      <c r="H718">
        <f t="shared" si="58"/>
        <v>72.059702154995932</v>
      </c>
      <c r="I718">
        <f t="shared" si="59"/>
        <v>117.94029784500407</v>
      </c>
      <c r="J718">
        <f t="shared" si="62"/>
        <v>72.059702154995932</v>
      </c>
      <c r="K718">
        <f t="shared" si="62"/>
        <v>117.94029784500407</v>
      </c>
    </row>
    <row r="719" spans="1:11" x14ac:dyDescent="0.25">
      <c r="A719" s="1">
        <v>45195</v>
      </c>
      <c r="B719" s="2">
        <v>0.875</v>
      </c>
      <c r="C719">
        <v>123.024269</v>
      </c>
      <c r="D719">
        <v>292.54168499999997</v>
      </c>
      <c r="E719">
        <v>123.024269</v>
      </c>
      <c r="F719">
        <f t="shared" si="60"/>
        <v>-5</v>
      </c>
      <c r="G719">
        <f t="shared" si="61"/>
        <v>95</v>
      </c>
      <c r="H719">
        <f t="shared" si="58"/>
        <v>72.059702154995932</v>
      </c>
      <c r="I719">
        <f t="shared" si="59"/>
        <v>117.94029784500407</v>
      </c>
      <c r="J719">
        <f t="shared" si="62"/>
        <v>72.059702154995932</v>
      </c>
      <c r="K719">
        <f t="shared" si="62"/>
        <v>117.94029784500407</v>
      </c>
    </row>
    <row r="720" spans="1:11" x14ac:dyDescent="0.25">
      <c r="A720" s="1">
        <v>45195</v>
      </c>
      <c r="B720" s="2">
        <v>0.91666666666666663</v>
      </c>
      <c r="C720">
        <v>134.053393</v>
      </c>
      <c r="D720">
        <v>305.60516799999999</v>
      </c>
      <c r="E720">
        <v>134.053393</v>
      </c>
      <c r="F720">
        <f t="shared" si="60"/>
        <v>-5</v>
      </c>
      <c r="G720">
        <f t="shared" si="61"/>
        <v>95</v>
      </c>
      <c r="H720">
        <f t="shared" si="58"/>
        <v>72.059702154995932</v>
      </c>
      <c r="I720">
        <f t="shared" si="59"/>
        <v>117.94029784500407</v>
      </c>
      <c r="J720">
        <f t="shared" si="62"/>
        <v>72.059702154995932</v>
      </c>
      <c r="K720">
        <f t="shared" si="62"/>
        <v>117.94029784500407</v>
      </c>
    </row>
    <row r="721" spans="1:11" x14ac:dyDescent="0.25">
      <c r="A721" s="1">
        <v>45195</v>
      </c>
      <c r="B721" s="2">
        <v>0.95833333333333337</v>
      </c>
      <c r="C721">
        <v>143.05790099999999</v>
      </c>
      <c r="D721">
        <v>323.86058000000003</v>
      </c>
      <c r="E721">
        <v>143.05790099999999</v>
      </c>
      <c r="F721">
        <f t="shared" si="60"/>
        <v>-5</v>
      </c>
      <c r="G721">
        <f t="shared" si="61"/>
        <v>95</v>
      </c>
      <c r="H721">
        <f t="shared" si="58"/>
        <v>72.059702154995932</v>
      </c>
      <c r="I721">
        <f t="shared" si="59"/>
        <v>117.94029784500407</v>
      </c>
      <c r="J721">
        <f t="shared" si="62"/>
        <v>72.059702154995932</v>
      </c>
      <c r="K721">
        <f t="shared" si="62"/>
        <v>117.94029784500407</v>
      </c>
    </row>
    <row r="722" spans="1:11" x14ac:dyDescent="0.25">
      <c r="A722" s="1">
        <v>45196</v>
      </c>
      <c r="B722" s="2">
        <v>0</v>
      </c>
      <c r="C722">
        <v>148.175399</v>
      </c>
      <c r="D722">
        <v>349.02413999999999</v>
      </c>
      <c r="E722">
        <v>148.175399</v>
      </c>
      <c r="F722">
        <f t="shared" si="60"/>
        <v>-5</v>
      </c>
      <c r="G722">
        <f t="shared" si="61"/>
        <v>95</v>
      </c>
      <c r="H722">
        <f t="shared" si="58"/>
        <v>72.059702154995932</v>
      </c>
      <c r="I722">
        <f t="shared" si="59"/>
        <v>117.94029784500407</v>
      </c>
      <c r="J722">
        <f t="shared" si="62"/>
        <v>72.059702154995932</v>
      </c>
      <c r="K722">
        <f t="shared" si="62"/>
        <v>117.94029784500407</v>
      </c>
    </row>
    <row r="723" spans="1:11" x14ac:dyDescent="0.25">
      <c r="A723" s="1">
        <v>45196</v>
      </c>
      <c r="B723" s="2">
        <v>4.1666666666666664E-2</v>
      </c>
      <c r="C723">
        <v>147.47658699999999</v>
      </c>
      <c r="D723">
        <v>17.367584999999998</v>
      </c>
      <c r="E723">
        <v>147.47658699999999</v>
      </c>
      <c r="F723">
        <f t="shared" si="60"/>
        <v>-5</v>
      </c>
      <c r="G723">
        <f t="shared" si="61"/>
        <v>95</v>
      </c>
      <c r="H723">
        <f t="shared" si="58"/>
        <v>72.059702154995932</v>
      </c>
      <c r="I723">
        <f t="shared" si="59"/>
        <v>117.94029784500407</v>
      </c>
      <c r="J723">
        <f t="shared" si="62"/>
        <v>72.059702154995932</v>
      </c>
      <c r="K723">
        <f t="shared" si="62"/>
        <v>117.94029784500407</v>
      </c>
    </row>
    <row r="724" spans="1:11" x14ac:dyDescent="0.25">
      <c r="A724" s="1">
        <v>45196</v>
      </c>
      <c r="B724" s="2">
        <v>8.3333333333333329E-2</v>
      </c>
      <c r="C724">
        <v>141.280148</v>
      </c>
      <c r="D724">
        <v>41.006737000000001</v>
      </c>
      <c r="E724">
        <v>141.280148</v>
      </c>
      <c r="F724">
        <f t="shared" si="60"/>
        <v>-5</v>
      </c>
      <c r="G724">
        <f t="shared" si="61"/>
        <v>95</v>
      </c>
      <c r="H724">
        <f t="shared" si="58"/>
        <v>72.059702154995932</v>
      </c>
      <c r="I724">
        <f t="shared" si="59"/>
        <v>117.94029784500407</v>
      </c>
      <c r="J724">
        <f t="shared" si="62"/>
        <v>72.059702154995932</v>
      </c>
      <c r="K724">
        <f t="shared" si="62"/>
        <v>117.94029784500407</v>
      </c>
    </row>
    <row r="725" spans="1:11" x14ac:dyDescent="0.25">
      <c r="A725" s="1">
        <v>45196</v>
      </c>
      <c r="B725" s="2">
        <v>0.125</v>
      </c>
      <c r="C725">
        <v>131.68962300000001</v>
      </c>
      <c r="D725">
        <v>57.869790999999999</v>
      </c>
      <c r="E725">
        <v>131.68962300000001</v>
      </c>
      <c r="F725">
        <f t="shared" si="60"/>
        <v>-5</v>
      </c>
      <c r="G725">
        <f t="shared" si="61"/>
        <v>95</v>
      </c>
      <c r="H725">
        <f t="shared" si="58"/>
        <v>72.059702154995932</v>
      </c>
      <c r="I725">
        <f t="shared" si="59"/>
        <v>117.94029784500407</v>
      </c>
      <c r="J725">
        <f t="shared" si="62"/>
        <v>72.059702154995932</v>
      </c>
      <c r="K725">
        <f t="shared" si="62"/>
        <v>117.94029784500407</v>
      </c>
    </row>
    <row r="726" spans="1:11" x14ac:dyDescent="0.25">
      <c r="A726" s="1">
        <v>45196</v>
      </c>
      <c r="B726" s="2">
        <v>0.16666666666666666</v>
      </c>
      <c r="C726">
        <v>120.376154</v>
      </c>
      <c r="D726">
        <v>70.103538</v>
      </c>
      <c r="E726">
        <v>120.376154</v>
      </c>
      <c r="F726">
        <f t="shared" si="60"/>
        <v>-5</v>
      </c>
      <c r="G726">
        <f t="shared" si="61"/>
        <v>95</v>
      </c>
      <c r="H726">
        <f t="shared" si="58"/>
        <v>72.059702154995932</v>
      </c>
      <c r="I726">
        <f t="shared" si="59"/>
        <v>117.94029784500407</v>
      </c>
      <c r="J726">
        <f t="shared" si="62"/>
        <v>72.059702154995932</v>
      </c>
      <c r="K726">
        <f t="shared" si="62"/>
        <v>117.94029784500407</v>
      </c>
    </row>
    <row r="727" spans="1:11" x14ac:dyDescent="0.25">
      <c r="A727" s="1">
        <v>45196</v>
      </c>
      <c r="B727" s="2">
        <v>0.20833333333333334</v>
      </c>
      <c r="C727">
        <v>108.229957</v>
      </c>
      <c r="D727">
        <v>79.787102000000004</v>
      </c>
      <c r="E727">
        <v>108.229957</v>
      </c>
      <c r="F727">
        <f t="shared" si="60"/>
        <v>-5</v>
      </c>
      <c r="G727">
        <f t="shared" si="61"/>
        <v>95</v>
      </c>
      <c r="H727">
        <f t="shared" si="58"/>
        <v>72.059702154995932</v>
      </c>
      <c r="I727">
        <f t="shared" si="59"/>
        <v>117.94029784500407</v>
      </c>
      <c r="J727">
        <f t="shared" si="62"/>
        <v>72.059702154995932</v>
      </c>
      <c r="K727">
        <f t="shared" si="62"/>
        <v>117.94029784500407</v>
      </c>
    </row>
    <row r="728" spans="1:11" x14ac:dyDescent="0.25">
      <c r="A728" s="1">
        <v>45196</v>
      </c>
      <c r="B728" s="2">
        <v>0.25</v>
      </c>
      <c r="C728">
        <v>95.723242999999997</v>
      </c>
      <c r="D728">
        <v>88.267092000000005</v>
      </c>
      <c r="E728">
        <v>95.723242999999997</v>
      </c>
      <c r="F728">
        <f t="shared" si="60"/>
        <v>-5</v>
      </c>
      <c r="G728">
        <f t="shared" si="61"/>
        <v>95</v>
      </c>
      <c r="H728">
        <f t="shared" si="58"/>
        <v>72.059702154995932</v>
      </c>
      <c r="I728">
        <f t="shared" si="59"/>
        <v>117.94029784500407</v>
      </c>
      <c r="J728">
        <f t="shared" si="62"/>
        <v>72.059702154995932</v>
      </c>
      <c r="K728">
        <f t="shared" si="62"/>
        <v>117.94029784500407</v>
      </c>
    </row>
    <row r="729" spans="1:11" x14ac:dyDescent="0.25">
      <c r="A729" s="1">
        <v>45196</v>
      </c>
      <c r="B729" s="2">
        <v>0.29166666666666669</v>
      </c>
      <c r="C729">
        <v>83.041041000000007</v>
      </c>
      <c r="D729">
        <v>96.473129999999998</v>
      </c>
      <c r="E729">
        <v>83.041041000000007</v>
      </c>
      <c r="F729">
        <f t="shared" si="60"/>
        <v>7.0031661747791389</v>
      </c>
      <c r="G729">
        <f t="shared" si="61"/>
        <v>82.996833825220861</v>
      </c>
      <c r="H729">
        <f t="shared" si="58"/>
        <v>60.056535980216793</v>
      </c>
      <c r="I729">
        <f t="shared" si="59"/>
        <v>105.93713167022493</v>
      </c>
      <c r="J729">
        <f t="shared" si="62"/>
        <v>66.058119067606356</v>
      </c>
      <c r="K729">
        <f t="shared" si="62"/>
        <v>111.93871475761449</v>
      </c>
    </row>
    <row r="730" spans="1:11" x14ac:dyDescent="0.25">
      <c r="A730" s="1">
        <v>45196</v>
      </c>
      <c r="B730" s="2">
        <v>0.33333333333333331</v>
      </c>
      <c r="C730">
        <v>70.762968000000001</v>
      </c>
      <c r="D730">
        <v>105.22398699999999</v>
      </c>
      <c r="E730">
        <v>70.762968000000001</v>
      </c>
      <c r="F730">
        <f t="shared" si="60"/>
        <v>19.882693505608302</v>
      </c>
      <c r="G730">
        <f t="shared" si="61"/>
        <v>70.117306494391698</v>
      </c>
      <c r="H730">
        <f t="shared" si="58"/>
        <v>47.177008649387631</v>
      </c>
      <c r="I730">
        <f t="shared" si="59"/>
        <v>93.057604339395766</v>
      </c>
      <c r="J730">
        <f t="shared" si="62"/>
        <v>53.616772314802212</v>
      </c>
      <c r="K730">
        <f t="shared" si="62"/>
        <v>99.49736800481034</v>
      </c>
    </row>
    <row r="731" spans="1:11" x14ac:dyDescent="0.25">
      <c r="A731" s="1">
        <v>45196</v>
      </c>
      <c r="B731" s="2">
        <v>0.375</v>
      </c>
      <c r="C731">
        <v>58.985849999999999</v>
      </c>
      <c r="D731">
        <v>115.483256</v>
      </c>
      <c r="E731">
        <v>58.985849999999999</v>
      </c>
      <c r="F731">
        <f t="shared" si="60"/>
        <v>33.663229623998582</v>
      </c>
      <c r="G731">
        <f t="shared" si="61"/>
        <v>56.336770376001418</v>
      </c>
      <c r="H731">
        <f t="shared" si="58"/>
        <v>33.396472530997343</v>
      </c>
      <c r="I731">
        <f t="shared" si="59"/>
        <v>79.277068221005493</v>
      </c>
      <c r="J731">
        <f t="shared" si="62"/>
        <v>40.286740590192487</v>
      </c>
      <c r="K731">
        <f t="shared" si="62"/>
        <v>86.16733628020063</v>
      </c>
    </row>
    <row r="732" spans="1:11" x14ac:dyDescent="0.25">
      <c r="A732" s="1">
        <v>45196</v>
      </c>
      <c r="B732" s="2">
        <v>0.41666666666666669</v>
      </c>
      <c r="C732">
        <v>48.317948999999999</v>
      </c>
      <c r="D732">
        <v>128.61639600000001</v>
      </c>
      <c r="E732">
        <v>48.317948999999999</v>
      </c>
      <c r="F732">
        <f t="shared" si="60"/>
        <v>48.732652235371184</v>
      </c>
      <c r="G732">
        <f t="shared" si="61"/>
        <v>41.267347764628816</v>
      </c>
      <c r="H732">
        <f t="shared" si="58"/>
        <v>18.327049919624745</v>
      </c>
      <c r="I732">
        <f t="shared" si="59"/>
        <v>64.207645609632891</v>
      </c>
      <c r="J732">
        <f t="shared" si="62"/>
        <v>25.861761225311042</v>
      </c>
      <c r="K732">
        <f t="shared" si="62"/>
        <v>71.742356915319192</v>
      </c>
    </row>
    <row r="733" spans="1:11" x14ac:dyDescent="0.25">
      <c r="A733" s="1">
        <v>45196</v>
      </c>
      <c r="B733" s="2">
        <v>0.45833333333333331</v>
      </c>
      <c r="C733">
        <v>39.791589000000002</v>
      </c>
      <c r="D733">
        <v>146.45682300000001</v>
      </c>
      <c r="E733">
        <v>39.791589000000002</v>
      </c>
      <c r="F733">
        <f t="shared" si="60"/>
        <v>65.286099184184451</v>
      </c>
      <c r="G733">
        <f t="shared" si="61"/>
        <v>24.713900815815549</v>
      </c>
      <c r="H733">
        <f t="shared" si="58"/>
        <v>1.7736029708114778</v>
      </c>
      <c r="I733">
        <f t="shared" si="59"/>
        <v>47.654198660819617</v>
      </c>
      <c r="J733">
        <f t="shared" si="62"/>
        <v>10.050326445218111</v>
      </c>
      <c r="K733">
        <f t="shared" si="62"/>
        <v>55.930922135226254</v>
      </c>
    </row>
    <row r="734" spans="1:11" x14ac:dyDescent="0.25">
      <c r="A734" s="1">
        <v>45196</v>
      </c>
      <c r="B734" s="2">
        <v>0.5</v>
      </c>
      <c r="C734">
        <v>35.085067000000002</v>
      </c>
      <c r="D734">
        <v>170.01856100000001</v>
      </c>
      <c r="E734">
        <v>35.085067000000002</v>
      </c>
      <c r="F734">
        <f t="shared" si="60"/>
        <v>83.058386891048713</v>
      </c>
      <c r="G734">
        <f t="shared" si="61"/>
        <v>6.9416131089512874</v>
      </c>
      <c r="H734">
        <f t="shared" si="58"/>
        <v>15.998684736052784</v>
      </c>
      <c r="I734">
        <f t="shared" si="59"/>
        <v>29.881910953955359</v>
      </c>
      <c r="J734">
        <f t="shared" si="62"/>
        <v>8.8861438534321309</v>
      </c>
      <c r="K734">
        <f t="shared" si="62"/>
        <v>38.768054807387486</v>
      </c>
    </row>
    <row r="735" spans="1:11" x14ac:dyDescent="0.25">
      <c r="A735" s="1">
        <v>45196</v>
      </c>
      <c r="B735" s="2">
        <v>0.54166666666666663</v>
      </c>
      <c r="C735">
        <v>35.773110000000003</v>
      </c>
      <c r="D735">
        <v>196.004209</v>
      </c>
      <c r="E735">
        <v>35.773110000000003</v>
      </c>
      <c r="F735">
        <f t="shared" si="60"/>
        <v>101.23555125453704</v>
      </c>
      <c r="G735">
        <f t="shared" si="61"/>
        <v>-11.235551254537043</v>
      </c>
      <c r="H735">
        <f t="shared" si="58"/>
        <v>34.175849099541111</v>
      </c>
      <c r="I735">
        <f t="shared" si="59"/>
        <v>11.704746590467028</v>
      </c>
      <c r="J735">
        <f t="shared" si="62"/>
        <v>25.087266917796946</v>
      </c>
      <c r="K735">
        <f t="shared" si="62"/>
        <v>20.793328772211193</v>
      </c>
    </row>
    <row r="736" spans="1:11" x14ac:dyDescent="0.25">
      <c r="A736" s="1">
        <v>45196</v>
      </c>
      <c r="B736" s="2">
        <v>0.58333333333333337</v>
      </c>
      <c r="C736">
        <v>41.586011999999997</v>
      </c>
      <c r="D736">
        <v>218.256506</v>
      </c>
      <c r="E736">
        <v>41.586011999999997</v>
      </c>
      <c r="F736">
        <f t="shared" si="60"/>
        <v>118.78730852214885</v>
      </c>
      <c r="G736">
        <f t="shared" si="61"/>
        <v>-28.787308522148848</v>
      </c>
      <c r="H736">
        <f t="shared" si="58"/>
        <v>51.727606367152916</v>
      </c>
      <c r="I736">
        <f t="shared" si="59"/>
        <v>5.8470106771447767</v>
      </c>
      <c r="J736">
        <f t="shared" si="62"/>
        <v>42.951727733347013</v>
      </c>
      <c r="K736">
        <f t="shared" si="62"/>
        <v>8.7758786338059025</v>
      </c>
    </row>
    <row r="737" spans="1:11" x14ac:dyDescent="0.25">
      <c r="A737" s="1">
        <v>45196</v>
      </c>
      <c r="B737" s="2">
        <v>0.625</v>
      </c>
      <c r="C737">
        <v>50.765774</v>
      </c>
      <c r="D737">
        <v>234.77748600000001</v>
      </c>
      <c r="E737">
        <v>50.765774</v>
      </c>
      <c r="F737">
        <f t="shared" si="60"/>
        <v>135.01203253660253</v>
      </c>
      <c r="G737">
        <f t="shared" si="61"/>
        <v>-45.012032536602533</v>
      </c>
      <c r="H737">
        <f t="shared" si="58"/>
        <v>67.9523303816066</v>
      </c>
      <c r="I737">
        <f t="shared" si="59"/>
        <v>22.071734691598461</v>
      </c>
      <c r="J737">
        <f t="shared" si="62"/>
        <v>59.839968374379758</v>
      </c>
      <c r="K737">
        <f t="shared" si="62"/>
        <v>13.959372684371619</v>
      </c>
    </row>
    <row r="738" spans="1:11" x14ac:dyDescent="0.25">
      <c r="A738" s="1">
        <v>45196</v>
      </c>
      <c r="B738" s="2">
        <v>0.66666666666666663</v>
      </c>
      <c r="C738">
        <v>61.780976000000003</v>
      </c>
      <c r="D738">
        <v>247.048171</v>
      </c>
      <c r="E738">
        <v>61.780976000000003</v>
      </c>
      <c r="F738">
        <f t="shared" si="60"/>
        <v>149.76816181480095</v>
      </c>
      <c r="G738">
        <f t="shared" si="61"/>
        <v>-59.768161814800948</v>
      </c>
      <c r="H738">
        <f t="shared" si="58"/>
        <v>82.708459659805015</v>
      </c>
      <c r="I738">
        <f t="shared" si="59"/>
        <v>36.82786396979688</v>
      </c>
      <c r="J738">
        <f t="shared" si="62"/>
        <v>75.330395020705808</v>
      </c>
      <c r="K738">
        <f t="shared" si="62"/>
        <v>29.449799330697672</v>
      </c>
    </row>
    <row r="739" spans="1:11" x14ac:dyDescent="0.25">
      <c r="A739" s="1">
        <v>45196</v>
      </c>
      <c r="B739" s="2">
        <v>0.70833333333333337</v>
      </c>
      <c r="C739">
        <v>73.736036999999996</v>
      </c>
      <c r="D739">
        <v>256.82055200000002</v>
      </c>
      <c r="E739">
        <v>73.736036999999996</v>
      </c>
      <c r="F739">
        <f t="shared" si="60"/>
        <v>163.32021367035728</v>
      </c>
      <c r="G739">
        <f t="shared" si="61"/>
        <v>-73.320213670357276</v>
      </c>
      <c r="H739">
        <f t="shared" si="58"/>
        <v>96.260511515361344</v>
      </c>
      <c r="I739">
        <f t="shared" si="59"/>
        <v>50.379915825353208</v>
      </c>
      <c r="J739">
        <f t="shared" si="62"/>
        <v>89.48448558758318</v>
      </c>
      <c r="K739">
        <f t="shared" si="62"/>
        <v>43.603889897575044</v>
      </c>
    </row>
    <row r="740" spans="1:11" x14ac:dyDescent="0.25">
      <c r="A740" s="1">
        <v>45196</v>
      </c>
      <c r="B740" s="2">
        <v>0.75</v>
      </c>
      <c r="C740">
        <v>86.045700999999994</v>
      </c>
      <c r="D740">
        <v>265.33926700000001</v>
      </c>
      <c r="E740">
        <v>86.045700999999994</v>
      </c>
      <c r="F740">
        <f t="shared" si="60"/>
        <v>176.032623797442</v>
      </c>
      <c r="G740">
        <f t="shared" si="61"/>
        <v>-86.032623797442</v>
      </c>
      <c r="H740">
        <f t="shared" si="58"/>
        <v>108.97292164244607</v>
      </c>
      <c r="I740">
        <f t="shared" si="59"/>
        <v>63.092325952437932</v>
      </c>
      <c r="J740">
        <f t="shared" si="62"/>
        <v>102.61671657890371</v>
      </c>
      <c r="K740">
        <f t="shared" si="62"/>
        <v>56.73612088889557</v>
      </c>
    </row>
    <row r="741" spans="1:11" x14ac:dyDescent="0.25">
      <c r="A741" s="1">
        <v>45196</v>
      </c>
      <c r="B741" s="2">
        <v>0.79166666666666663</v>
      </c>
      <c r="C741">
        <v>98.822821000000005</v>
      </c>
      <c r="D741">
        <v>273.507248</v>
      </c>
      <c r="E741">
        <v>98.822821000000005</v>
      </c>
      <c r="F741">
        <f t="shared" si="60"/>
        <v>-5</v>
      </c>
      <c r="G741">
        <f t="shared" si="61"/>
        <v>95</v>
      </c>
      <c r="H741">
        <f t="shared" si="58"/>
        <v>72.059702154995932</v>
      </c>
      <c r="I741">
        <f t="shared" si="59"/>
        <v>117.94029784500407</v>
      </c>
      <c r="J741">
        <f t="shared" si="62"/>
        <v>90.516311898721</v>
      </c>
      <c r="K741">
        <f t="shared" si="62"/>
        <v>90.516311898721</v>
      </c>
    </row>
    <row r="742" spans="1:11" x14ac:dyDescent="0.25">
      <c r="A742" s="1">
        <v>45196</v>
      </c>
      <c r="B742" s="2">
        <v>0.83333333333333337</v>
      </c>
      <c r="C742">
        <v>111.29907799999999</v>
      </c>
      <c r="D742">
        <v>282.14330999999999</v>
      </c>
      <c r="E742">
        <v>111.29907799999999</v>
      </c>
      <c r="F742">
        <f t="shared" si="60"/>
        <v>-5</v>
      </c>
      <c r="G742">
        <f t="shared" si="61"/>
        <v>95</v>
      </c>
      <c r="H742">
        <f t="shared" si="58"/>
        <v>72.059702154995932</v>
      </c>
      <c r="I742">
        <f t="shared" si="59"/>
        <v>117.94029784500407</v>
      </c>
      <c r="J742">
        <f t="shared" si="62"/>
        <v>72.059702154995932</v>
      </c>
      <c r="K742">
        <f t="shared" si="62"/>
        <v>117.94029784500407</v>
      </c>
    </row>
    <row r="743" spans="1:11" x14ac:dyDescent="0.25">
      <c r="A743" s="1">
        <v>45196</v>
      </c>
      <c r="B743" s="2">
        <v>0.875</v>
      </c>
      <c r="C743">
        <v>123.33559200000001</v>
      </c>
      <c r="D743">
        <v>292.24492700000002</v>
      </c>
      <c r="E743">
        <v>123.33559200000001</v>
      </c>
      <c r="F743">
        <f t="shared" si="60"/>
        <v>-5</v>
      </c>
      <c r="G743">
        <f t="shared" si="61"/>
        <v>95</v>
      </c>
      <c r="H743">
        <f t="shared" si="58"/>
        <v>72.059702154995932</v>
      </c>
      <c r="I743">
        <f t="shared" si="59"/>
        <v>117.94029784500407</v>
      </c>
      <c r="J743">
        <f t="shared" si="62"/>
        <v>72.059702154995932</v>
      </c>
      <c r="K743">
        <f t="shared" si="62"/>
        <v>117.94029784500407</v>
      </c>
    </row>
    <row r="744" spans="1:11" x14ac:dyDescent="0.25">
      <c r="A744" s="1">
        <v>45196</v>
      </c>
      <c r="B744" s="2">
        <v>0.91666666666666663</v>
      </c>
      <c r="C744">
        <v>134.39543900000001</v>
      </c>
      <c r="D744">
        <v>305.32054900000003</v>
      </c>
      <c r="E744">
        <v>134.39543900000001</v>
      </c>
      <c r="F744">
        <f t="shared" si="60"/>
        <v>-5</v>
      </c>
      <c r="G744">
        <f t="shared" si="61"/>
        <v>95</v>
      </c>
      <c r="H744">
        <f t="shared" si="58"/>
        <v>72.059702154995932</v>
      </c>
      <c r="I744">
        <f t="shared" si="59"/>
        <v>117.94029784500407</v>
      </c>
      <c r="J744">
        <f t="shared" si="62"/>
        <v>72.059702154995932</v>
      </c>
      <c r="K744">
        <f t="shared" si="62"/>
        <v>117.94029784500407</v>
      </c>
    </row>
    <row r="745" spans="1:11" x14ac:dyDescent="0.25">
      <c r="A745" s="1">
        <v>45196</v>
      </c>
      <c r="B745" s="2">
        <v>0.95833333333333337</v>
      </c>
      <c r="C745">
        <v>143.43785800000001</v>
      </c>
      <c r="D745">
        <v>323.66133200000002</v>
      </c>
      <c r="E745">
        <v>143.43785800000001</v>
      </c>
      <c r="F745">
        <f t="shared" si="60"/>
        <v>-5</v>
      </c>
      <c r="G745">
        <f t="shared" si="61"/>
        <v>95</v>
      </c>
      <c r="H745">
        <f t="shared" si="58"/>
        <v>72.059702154995932</v>
      </c>
      <c r="I745">
        <f t="shared" si="59"/>
        <v>117.94029784500407</v>
      </c>
      <c r="J745">
        <f t="shared" si="62"/>
        <v>72.059702154995932</v>
      </c>
      <c r="K745">
        <f t="shared" si="62"/>
        <v>117.94029784500407</v>
      </c>
    </row>
    <row r="746" spans="1:11" x14ac:dyDescent="0.25">
      <c r="A746" s="1">
        <v>45197</v>
      </c>
      <c r="B746" s="2">
        <v>0</v>
      </c>
      <c r="C746">
        <v>148.57299800000001</v>
      </c>
      <c r="D746">
        <v>349.06596100000002</v>
      </c>
      <c r="E746">
        <v>148.57299800000001</v>
      </c>
      <c r="F746">
        <f t="shared" si="60"/>
        <v>-5</v>
      </c>
      <c r="G746">
        <f t="shared" si="61"/>
        <v>95</v>
      </c>
      <c r="H746">
        <f t="shared" si="58"/>
        <v>72.059702154995932</v>
      </c>
      <c r="I746">
        <f t="shared" si="59"/>
        <v>117.94029784500407</v>
      </c>
      <c r="J746">
        <f t="shared" si="62"/>
        <v>72.059702154995932</v>
      </c>
      <c r="K746">
        <f t="shared" si="62"/>
        <v>117.94029784500407</v>
      </c>
    </row>
    <row r="747" spans="1:11" x14ac:dyDescent="0.25">
      <c r="A747" s="1">
        <v>45197</v>
      </c>
      <c r="B747" s="2">
        <v>4.1666666666666664E-2</v>
      </c>
      <c r="C747">
        <v>147.83139499999999</v>
      </c>
      <c r="D747">
        <v>17.705383000000001</v>
      </c>
      <c r="E747">
        <v>147.83139499999999</v>
      </c>
      <c r="F747">
        <f t="shared" si="60"/>
        <v>-5</v>
      </c>
      <c r="G747">
        <f t="shared" si="61"/>
        <v>95</v>
      </c>
      <c r="H747">
        <f t="shared" si="58"/>
        <v>72.059702154995932</v>
      </c>
      <c r="I747">
        <f t="shared" si="59"/>
        <v>117.94029784500407</v>
      </c>
      <c r="J747">
        <f t="shared" si="62"/>
        <v>72.059702154995932</v>
      </c>
      <c r="K747">
        <f t="shared" si="62"/>
        <v>117.94029784500407</v>
      </c>
    </row>
    <row r="748" spans="1:11" x14ac:dyDescent="0.25">
      <c r="A748" s="1">
        <v>45197</v>
      </c>
      <c r="B748" s="2">
        <v>8.3333333333333329E-2</v>
      </c>
      <c r="C748">
        <v>141.55702299999999</v>
      </c>
      <c r="D748">
        <v>41.465581999999998</v>
      </c>
      <c r="E748">
        <v>141.55702299999999</v>
      </c>
      <c r="F748">
        <f t="shared" si="60"/>
        <v>-5</v>
      </c>
      <c r="G748">
        <f t="shared" si="61"/>
        <v>95</v>
      </c>
      <c r="H748">
        <f t="shared" si="58"/>
        <v>72.059702154995932</v>
      </c>
      <c r="I748">
        <f t="shared" si="59"/>
        <v>117.94029784500407</v>
      </c>
      <c r="J748">
        <f t="shared" si="62"/>
        <v>72.059702154995932</v>
      </c>
      <c r="K748">
        <f t="shared" si="62"/>
        <v>117.94029784500407</v>
      </c>
    </row>
    <row r="749" spans="1:11" x14ac:dyDescent="0.25">
      <c r="A749" s="1">
        <v>45197</v>
      </c>
      <c r="B749" s="2">
        <v>0.125</v>
      </c>
      <c r="C749">
        <v>131.901779</v>
      </c>
      <c r="D749">
        <v>58.321717</v>
      </c>
      <c r="E749">
        <v>131.901779</v>
      </c>
      <c r="F749">
        <f t="shared" si="60"/>
        <v>-5</v>
      </c>
      <c r="G749">
        <f t="shared" si="61"/>
        <v>95</v>
      </c>
      <c r="H749">
        <f t="shared" si="58"/>
        <v>72.059702154995932</v>
      </c>
      <c r="I749">
        <f t="shared" si="59"/>
        <v>117.94029784500407</v>
      </c>
      <c r="J749">
        <f t="shared" si="62"/>
        <v>72.059702154995932</v>
      </c>
      <c r="K749">
        <f t="shared" si="62"/>
        <v>117.94029784500407</v>
      </c>
    </row>
    <row r="750" spans="1:11" x14ac:dyDescent="0.25">
      <c r="A750" s="1">
        <v>45197</v>
      </c>
      <c r="B750" s="2">
        <v>0.16666666666666666</v>
      </c>
      <c r="C750">
        <v>120.547082</v>
      </c>
      <c r="D750">
        <v>70.520700000000005</v>
      </c>
      <c r="E750">
        <v>120.547082</v>
      </c>
      <c r="F750">
        <f t="shared" si="60"/>
        <v>-5</v>
      </c>
      <c r="G750">
        <f t="shared" si="61"/>
        <v>95</v>
      </c>
      <c r="H750">
        <f t="shared" si="58"/>
        <v>72.059702154995932</v>
      </c>
      <c r="I750">
        <f t="shared" si="59"/>
        <v>117.94029784500407</v>
      </c>
      <c r="J750">
        <f t="shared" si="62"/>
        <v>72.059702154995932</v>
      </c>
      <c r="K750">
        <f t="shared" si="62"/>
        <v>117.94029784500407</v>
      </c>
    </row>
    <row r="751" spans="1:11" x14ac:dyDescent="0.25">
      <c r="A751" s="1">
        <v>45197</v>
      </c>
      <c r="B751" s="2">
        <v>0.20833333333333334</v>
      </c>
      <c r="C751">
        <v>108.378377</v>
      </c>
      <c r="D751">
        <v>80.176214000000002</v>
      </c>
      <c r="E751">
        <v>108.378377</v>
      </c>
      <c r="F751">
        <f t="shared" si="60"/>
        <v>-5</v>
      </c>
      <c r="G751">
        <f t="shared" si="61"/>
        <v>95</v>
      </c>
      <c r="H751">
        <f t="shared" si="58"/>
        <v>72.059702154995932</v>
      </c>
      <c r="I751">
        <f t="shared" si="59"/>
        <v>117.94029784500407</v>
      </c>
      <c r="J751">
        <f t="shared" si="62"/>
        <v>72.059702154995932</v>
      </c>
      <c r="K751">
        <f t="shared" si="62"/>
        <v>117.94029784500407</v>
      </c>
    </row>
    <row r="752" spans="1:11" x14ac:dyDescent="0.25">
      <c r="A752" s="1">
        <v>45197</v>
      </c>
      <c r="B752" s="2">
        <v>0.25</v>
      </c>
      <c r="C752">
        <v>95.863292999999999</v>
      </c>
      <c r="D752">
        <v>88.641666000000001</v>
      </c>
      <c r="E752">
        <v>95.863292999999999</v>
      </c>
      <c r="F752">
        <f t="shared" si="60"/>
        <v>-5</v>
      </c>
      <c r="G752">
        <f t="shared" si="61"/>
        <v>95</v>
      </c>
      <c r="H752">
        <f t="shared" si="58"/>
        <v>72.059702154995932</v>
      </c>
      <c r="I752">
        <f t="shared" si="59"/>
        <v>117.94029784500407</v>
      </c>
      <c r="J752">
        <f t="shared" si="62"/>
        <v>72.059702154995932</v>
      </c>
      <c r="K752">
        <f t="shared" si="62"/>
        <v>117.94029784500407</v>
      </c>
    </row>
    <row r="753" spans="1:11" x14ac:dyDescent="0.25">
      <c r="A753" s="1">
        <v>45197</v>
      </c>
      <c r="B753" s="2">
        <v>0.29166666666666669</v>
      </c>
      <c r="C753">
        <v>83.182649999999995</v>
      </c>
      <c r="D753">
        <v>96.846981999999997</v>
      </c>
      <c r="E753">
        <v>83.182649999999995</v>
      </c>
      <c r="F753">
        <f t="shared" si="60"/>
        <v>6.8658542078484146</v>
      </c>
      <c r="G753">
        <f t="shared" si="61"/>
        <v>83.134145792151585</v>
      </c>
      <c r="H753">
        <f t="shared" si="58"/>
        <v>60.193847947147518</v>
      </c>
      <c r="I753">
        <f t="shared" si="59"/>
        <v>106.07444363715565</v>
      </c>
      <c r="J753">
        <f t="shared" si="62"/>
        <v>66.126775051071718</v>
      </c>
      <c r="K753">
        <f t="shared" si="62"/>
        <v>112.00737074107985</v>
      </c>
    </row>
    <row r="754" spans="1:11" x14ac:dyDescent="0.25">
      <c r="A754" s="1">
        <v>45197</v>
      </c>
      <c r="B754" s="2">
        <v>0.33333333333333331</v>
      </c>
      <c r="C754">
        <v>70.922186999999994</v>
      </c>
      <c r="D754">
        <v>105.60994100000001</v>
      </c>
      <c r="E754">
        <v>70.922186999999994</v>
      </c>
      <c r="F754">
        <f t="shared" si="60"/>
        <v>19.752819040041686</v>
      </c>
      <c r="G754">
        <f t="shared" si="61"/>
        <v>70.247180959958314</v>
      </c>
      <c r="H754">
        <f t="shared" si="58"/>
        <v>47.306883114954246</v>
      </c>
      <c r="I754">
        <f t="shared" si="59"/>
        <v>93.187478804962382</v>
      </c>
      <c r="J754">
        <f t="shared" si="62"/>
        <v>53.750365531050882</v>
      </c>
      <c r="K754">
        <f t="shared" si="62"/>
        <v>99.63096122105901</v>
      </c>
    </row>
    <row r="755" spans="1:11" x14ac:dyDescent="0.25">
      <c r="A755" s="1">
        <v>45197</v>
      </c>
      <c r="B755" s="2">
        <v>0.375</v>
      </c>
      <c r="C755">
        <v>59.175682000000002</v>
      </c>
      <c r="D755">
        <v>115.89085900000001</v>
      </c>
      <c r="E755">
        <v>59.175682000000002</v>
      </c>
      <c r="F755">
        <f t="shared" si="60"/>
        <v>33.555084850076419</v>
      </c>
      <c r="G755">
        <f t="shared" si="61"/>
        <v>56.444915149923581</v>
      </c>
      <c r="H755">
        <f t="shared" si="58"/>
        <v>33.504617304919506</v>
      </c>
      <c r="I755">
        <f t="shared" si="59"/>
        <v>79.385212994927656</v>
      </c>
      <c r="J755">
        <f t="shared" si="62"/>
        <v>40.405750209936876</v>
      </c>
      <c r="K755">
        <f t="shared" si="62"/>
        <v>86.286345899945019</v>
      </c>
    </row>
    <row r="756" spans="1:11" x14ac:dyDescent="0.25">
      <c r="A756" s="1">
        <v>45197</v>
      </c>
      <c r="B756" s="2">
        <v>0.41666666666666669</v>
      </c>
      <c r="C756">
        <v>48.556480999999998</v>
      </c>
      <c r="D756">
        <v>129.042012</v>
      </c>
      <c r="E756">
        <v>48.556480999999998</v>
      </c>
      <c r="F756">
        <f t="shared" si="60"/>
        <v>48.664248291483759</v>
      </c>
      <c r="G756">
        <f t="shared" si="61"/>
        <v>41.335751708516241</v>
      </c>
      <c r="H756">
        <f t="shared" si="58"/>
        <v>18.39545386351217</v>
      </c>
      <c r="I756">
        <f t="shared" si="59"/>
        <v>64.276049553520309</v>
      </c>
      <c r="J756">
        <f t="shared" si="62"/>
        <v>25.95003558421584</v>
      </c>
      <c r="K756">
        <f t="shared" si="62"/>
        <v>71.830631274223975</v>
      </c>
    </row>
    <row r="757" spans="1:11" x14ac:dyDescent="0.25">
      <c r="A757" s="1">
        <v>45197</v>
      </c>
      <c r="B757" s="2">
        <v>0.45833333333333331</v>
      </c>
      <c r="C757">
        <v>40.097329999999999</v>
      </c>
      <c r="D757">
        <v>146.85338400000001</v>
      </c>
      <c r="E757">
        <v>40.097329999999999</v>
      </c>
      <c r="F757">
        <f t="shared" si="60"/>
        <v>65.279092392309991</v>
      </c>
      <c r="G757">
        <f t="shared" si="61"/>
        <v>24.720907607690009</v>
      </c>
      <c r="H757">
        <f t="shared" si="58"/>
        <v>1.7806097626859376</v>
      </c>
      <c r="I757">
        <f t="shared" si="59"/>
        <v>47.661205452694077</v>
      </c>
      <c r="J757">
        <f t="shared" si="62"/>
        <v>10.088031813099054</v>
      </c>
      <c r="K757">
        <f t="shared" si="62"/>
        <v>55.968627503107193</v>
      </c>
    </row>
    <row r="758" spans="1:11" x14ac:dyDescent="0.25">
      <c r="A758" s="1">
        <v>45197</v>
      </c>
      <c r="B758" s="2">
        <v>0.5</v>
      </c>
      <c r="C758">
        <v>35.457594</v>
      </c>
      <c r="D758">
        <v>170.260446</v>
      </c>
      <c r="E758">
        <v>35.457594</v>
      </c>
      <c r="F758">
        <f t="shared" si="60"/>
        <v>83.130181655502156</v>
      </c>
      <c r="G758">
        <f t="shared" si="61"/>
        <v>6.869818344497844</v>
      </c>
      <c r="H758">
        <f t="shared" si="58"/>
        <v>16.070479500506227</v>
      </c>
      <c r="I758">
        <f t="shared" si="59"/>
        <v>29.810116189501915</v>
      </c>
      <c r="J758">
        <f t="shared" si="62"/>
        <v>8.9255446315960825</v>
      </c>
      <c r="K758">
        <f t="shared" si="62"/>
        <v>38.735660821097994</v>
      </c>
    </row>
    <row r="759" spans="1:11" x14ac:dyDescent="0.25">
      <c r="A759" s="1">
        <v>45197</v>
      </c>
      <c r="B759" s="2">
        <v>0.54166666666666663</v>
      </c>
      <c r="C759">
        <v>36.170856999999998</v>
      </c>
      <c r="D759">
        <v>195.991107</v>
      </c>
      <c r="E759">
        <v>36.170856999999998</v>
      </c>
      <c r="F759">
        <f t="shared" si="60"/>
        <v>101.38768727239611</v>
      </c>
      <c r="G759">
        <f t="shared" si="61"/>
        <v>-11.387687272396107</v>
      </c>
      <c r="H759">
        <f t="shared" si="58"/>
        <v>34.327985117400175</v>
      </c>
      <c r="I759">
        <f t="shared" si="59"/>
        <v>11.552610572607964</v>
      </c>
      <c r="J759">
        <f t="shared" si="62"/>
        <v>25.199232308953199</v>
      </c>
      <c r="K759">
        <f t="shared" si="62"/>
        <v>20.68136338105494</v>
      </c>
    </row>
    <row r="760" spans="1:11" x14ac:dyDescent="0.25">
      <c r="A760" s="1">
        <v>45197</v>
      </c>
      <c r="B760" s="2">
        <v>0.58333333333333337</v>
      </c>
      <c r="C760">
        <v>41.962133999999999</v>
      </c>
      <c r="D760">
        <v>218.062164</v>
      </c>
      <c r="E760">
        <v>41.962133999999999</v>
      </c>
      <c r="F760">
        <f t="shared" si="60"/>
        <v>119.00294441777154</v>
      </c>
      <c r="G760">
        <f t="shared" si="61"/>
        <v>-29.002944417771545</v>
      </c>
      <c r="H760">
        <f t="shared" si="58"/>
        <v>51.943242262775613</v>
      </c>
      <c r="I760">
        <f t="shared" si="59"/>
        <v>6.0626465727674734</v>
      </c>
      <c r="J760">
        <f t="shared" si="62"/>
        <v>43.135613690087894</v>
      </c>
      <c r="K760">
        <f t="shared" si="62"/>
        <v>8.8076285726877188</v>
      </c>
    </row>
    <row r="761" spans="1:11" x14ac:dyDescent="0.25">
      <c r="A761" s="1">
        <v>45197</v>
      </c>
      <c r="B761" s="2">
        <v>0.625</v>
      </c>
      <c r="C761">
        <v>51.106741999999997</v>
      </c>
      <c r="D761">
        <v>234.51379800000001</v>
      </c>
      <c r="E761">
        <v>51.106741999999997</v>
      </c>
      <c r="F761">
        <f t="shared" si="60"/>
        <v>135.26691350020221</v>
      </c>
      <c r="G761">
        <f t="shared" si="61"/>
        <v>-45.266913500202207</v>
      </c>
      <c r="H761">
        <f t="shared" si="58"/>
        <v>68.207211345206275</v>
      </c>
      <c r="I761">
        <f t="shared" si="59"/>
        <v>22.326615655198136</v>
      </c>
      <c r="J761">
        <f t="shared" si="62"/>
        <v>60.075226803990944</v>
      </c>
      <c r="K761">
        <f t="shared" si="62"/>
        <v>14.194631113982805</v>
      </c>
    </row>
    <row r="762" spans="1:11" x14ac:dyDescent="0.25">
      <c r="A762" s="1">
        <v>45197</v>
      </c>
      <c r="B762" s="2">
        <v>0.66666666666666663</v>
      </c>
      <c r="C762">
        <v>62.092742000000001</v>
      </c>
      <c r="D762">
        <v>246.768573</v>
      </c>
      <c r="E762">
        <v>62.092742000000001</v>
      </c>
      <c r="F762">
        <f t="shared" si="60"/>
        <v>150.04225743983321</v>
      </c>
      <c r="G762">
        <f t="shared" si="61"/>
        <v>-60.042257439833207</v>
      </c>
      <c r="H762">
        <f t="shared" si="58"/>
        <v>82.982555284837275</v>
      </c>
      <c r="I762">
        <f t="shared" si="59"/>
        <v>37.10195959482914</v>
      </c>
      <c r="J762">
        <f t="shared" si="62"/>
        <v>75.594883315021775</v>
      </c>
      <c r="K762">
        <f t="shared" si="62"/>
        <v>29.71428762501364</v>
      </c>
    </row>
    <row r="763" spans="1:11" x14ac:dyDescent="0.25">
      <c r="A763" s="1">
        <v>45197</v>
      </c>
      <c r="B763" s="2">
        <v>0.70833333333333337</v>
      </c>
      <c r="C763">
        <v>74.028109999999998</v>
      </c>
      <c r="D763">
        <v>256.54046499999998</v>
      </c>
      <c r="E763">
        <v>74.028109999999998</v>
      </c>
      <c r="F763">
        <f t="shared" si="60"/>
        <v>163.60097453340234</v>
      </c>
      <c r="G763">
        <f t="shared" si="61"/>
        <v>-73.600974533402336</v>
      </c>
      <c r="H763">
        <f t="shared" si="58"/>
        <v>96.541272378406404</v>
      </c>
      <c r="I763">
        <f t="shared" si="59"/>
        <v>50.660676688398269</v>
      </c>
      <c r="J763">
        <f t="shared" si="62"/>
        <v>89.76191383162184</v>
      </c>
      <c r="K763">
        <f t="shared" si="62"/>
        <v>43.881318141613704</v>
      </c>
    </row>
    <row r="764" spans="1:11" x14ac:dyDescent="0.25">
      <c r="A764" s="1">
        <v>45197</v>
      </c>
      <c r="B764" s="2">
        <v>0.75</v>
      </c>
      <c r="C764">
        <v>86.319368999999995</v>
      </c>
      <c r="D764">
        <v>265.05946</v>
      </c>
      <c r="E764">
        <v>86.319368999999995</v>
      </c>
      <c r="F764">
        <f t="shared" si="60"/>
        <v>176.30568096231173</v>
      </c>
      <c r="G764">
        <f t="shared" si="61"/>
        <v>-86.305680962311726</v>
      </c>
      <c r="H764">
        <f t="shared" si="58"/>
        <v>109.24597880731579</v>
      </c>
      <c r="I764">
        <f t="shared" si="59"/>
        <v>63.365383117307658</v>
      </c>
      <c r="J764">
        <f t="shared" si="62"/>
        <v>102.8936255928611</v>
      </c>
      <c r="K764">
        <f t="shared" si="62"/>
        <v>57.013029902852963</v>
      </c>
    </row>
    <row r="765" spans="1:11" x14ac:dyDescent="0.25">
      <c r="A765" s="1">
        <v>45197</v>
      </c>
      <c r="B765" s="2">
        <v>0.79166666666666663</v>
      </c>
      <c r="C765">
        <v>99.105427000000006</v>
      </c>
      <c r="D765">
        <v>273.223749</v>
      </c>
      <c r="E765">
        <v>99.105427000000006</v>
      </c>
      <c r="F765">
        <f t="shared" si="60"/>
        <v>-5</v>
      </c>
      <c r="G765">
        <f t="shared" si="61"/>
        <v>95</v>
      </c>
      <c r="H765">
        <f t="shared" si="58"/>
        <v>72.059702154995932</v>
      </c>
      <c r="I765">
        <f t="shared" si="59"/>
        <v>117.94029784500407</v>
      </c>
      <c r="J765">
        <f t="shared" si="62"/>
        <v>90.652840481155863</v>
      </c>
      <c r="K765">
        <f t="shared" si="62"/>
        <v>90.652840481155863</v>
      </c>
    </row>
    <row r="766" spans="1:11" x14ac:dyDescent="0.25">
      <c r="A766" s="1">
        <v>45197</v>
      </c>
      <c r="B766" s="2">
        <v>0.83333333333333337</v>
      </c>
      <c r="C766">
        <v>111.589994</v>
      </c>
      <c r="D766">
        <v>281.85176999999999</v>
      </c>
      <c r="E766">
        <v>111.589994</v>
      </c>
      <c r="F766">
        <f t="shared" si="60"/>
        <v>-5</v>
      </c>
      <c r="G766">
        <f t="shared" si="61"/>
        <v>95</v>
      </c>
      <c r="H766">
        <f t="shared" si="58"/>
        <v>72.059702154995932</v>
      </c>
      <c r="I766">
        <f t="shared" si="59"/>
        <v>117.94029784500407</v>
      </c>
      <c r="J766">
        <f t="shared" si="62"/>
        <v>72.059702154995932</v>
      </c>
      <c r="K766">
        <f t="shared" si="62"/>
        <v>117.94029784500407</v>
      </c>
    </row>
    <row r="767" spans="1:11" x14ac:dyDescent="0.25">
      <c r="A767" s="1">
        <v>45197</v>
      </c>
      <c r="B767" s="2">
        <v>0.875</v>
      </c>
      <c r="C767">
        <v>123.64531100000001</v>
      </c>
      <c r="D767">
        <v>291.94558599999999</v>
      </c>
      <c r="E767">
        <v>123.64531100000001</v>
      </c>
      <c r="F767">
        <f t="shared" si="60"/>
        <v>-5</v>
      </c>
      <c r="G767">
        <f t="shared" si="61"/>
        <v>95</v>
      </c>
      <c r="H767">
        <f t="shared" si="58"/>
        <v>72.059702154995932</v>
      </c>
      <c r="I767">
        <f t="shared" si="59"/>
        <v>117.94029784500407</v>
      </c>
      <c r="J767">
        <f t="shared" si="62"/>
        <v>72.059702154995932</v>
      </c>
      <c r="K767">
        <f t="shared" si="62"/>
        <v>117.94029784500407</v>
      </c>
    </row>
    <row r="768" spans="1:11" x14ac:dyDescent="0.25">
      <c r="A768" s="1">
        <v>45197</v>
      </c>
      <c r="B768" s="2">
        <v>0.91666666666666663</v>
      </c>
      <c r="C768">
        <v>134.73593099999999</v>
      </c>
      <c r="D768">
        <v>305.03188699999998</v>
      </c>
      <c r="E768">
        <v>134.73593099999999</v>
      </c>
      <c r="F768">
        <f t="shared" si="60"/>
        <v>-5</v>
      </c>
      <c r="G768">
        <f t="shared" si="61"/>
        <v>95</v>
      </c>
      <c r="H768">
        <f t="shared" si="58"/>
        <v>72.059702154995932</v>
      </c>
      <c r="I768">
        <f t="shared" si="59"/>
        <v>117.94029784500407</v>
      </c>
      <c r="J768">
        <f t="shared" si="62"/>
        <v>72.059702154995932</v>
      </c>
      <c r="K768">
        <f t="shared" si="62"/>
        <v>117.94029784500407</v>
      </c>
    </row>
    <row r="769" spans="1:11" x14ac:dyDescent="0.25">
      <c r="A769" s="1">
        <v>45197</v>
      </c>
      <c r="B769" s="2">
        <v>0.95833333333333337</v>
      </c>
      <c r="C769">
        <v>143.81677099999999</v>
      </c>
      <c r="D769">
        <v>323.457336</v>
      </c>
      <c r="E769">
        <v>143.81677099999999</v>
      </c>
      <c r="F769">
        <f t="shared" si="60"/>
        <v>-5</v>
      </c>
      <c r="G769">
        <f t="shared" si="61"/>
        <v>95</v>
      </c>
      <c r="H769">
        <f t="shared" si="58"/>
        <v>72.059702154995932</v>
      </c>
      <c r="I769">
        <f t="shared" si="59"/>
        <v>117.94029784500407</v>
      </c>
      <c r="J769">
        <f t="shared" si="62"/>
        <v>72.059702154995932</v>
      </c>
      <c r="K769">
        <f t="shared" si="62"/>
        <v>117.94029784500407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NREL-SPA-20230828_20230928</vt:lpstr>
      <vt:lpstr>phi</vt:lpstr>
      <vt:lpstr>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Imponenti</cp:lastModifiedBy>
  <dcterms:created xsi:type="dcterms:W3CDTF">2024-07-27T00:40:54Z</dcterms:created>
  <dcterms:modified xsi:type="dcterms:W3CDTF">2024-07-29T17:19:09Z</dcterms:modified>
</cp:coreProperties>
</file>