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 Projects\School-Based Management System - ROOT\School-Based-Management-System\2025-BBTANAUAN\"/>
    </mc:Choice>
  </mc:AlternateContent>
  <bookViews>
    <workbookView xWindow="0" yWindow="0" windowWidth="20490" windowHeight="6945" firstSheet="2" activeTab="5"/>
  </bookViews>
  <sheets>
    <sheet name="SETTINGS" sheetId="1" r:id="rId1"/>
    <sheet name="CANDIDATES" sheetId="3" r:id="rId2"/>
    <sheet name="PJD-SWIMWEAR" sheetId="6" r:id="rId3"/>
    <sheet name="PJD-CLOSEDDOOR" sheetId="7" r:id="rId4"/>
    <sheet name="PRE-MODFIL-CAN" sheetId="10" r:id="rId5"/>
    <sheet name="PRE-MODFIL-COS" sheetId="11" r:id="rId6"/>
    <sheet name="PRE-PRODNUM" sheetId="24" r:id="rId7"/>
    <sheet name="COR-SWIMWEAR" sheetId="2" r:id="rId8"/>
    <sheet name="COR-QNA10" sheetId="16" r:id="rId9"/>
    <sheet name="COR-QNA5" sheetId="17" r:id="rId10"/>
    <sheet name="BLANK MAR6" sheetId="20" r:id="rId11"/>
    <sheet name="BLANK MAR8" sheetId="22" r:id="rId12"/>
    <sheet name="MAXROWTEST" sheetId="23" r:id="rId13"/>
  </sheets>
  <externalReferences>
    <externalReference r:id="rId14"/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1" l="1"/>
  <c r="L45" i="11"/>
  <c r="F45" i="11"/>
  <c r="F43" i="24"/>
  <c r="D43" i="24"/>
  <c r="F42" i="24"/>
  <c r="D42" i="24"/>
  <c r="D41" i="24"/>
  <c r="F41" i="24" s="1"/>
  <c r="F40" i="24"/>
  <c r="D40" i="24"/>
  <c r="D39" i="24"/>
  <c r="F39" i="24" s="1"/>
  <c r="G39" i="24" s="1"/>
  <c r="H39" i="24" s="1"/>
  <c r="D38" i="24"/>
  <c r="F37" i="24"/>
  <c r="D37" i="24"/>
  <c r="D36" i="24"/>
  <c r="F36" i="24" s="1"/>
  <c r="D35" i="24"/>
  <c r="F35" i="24" s="1"/>
  <c r="F34" i="24"/>
  <c r="D34" i="24"/>
  <c r="F33" i="24"/>
  <c r="D33" i="24"/>
  <c r="F32" i="24"/>
  <c r="D32" i="24"/>
  <c r="D31" i="24"/>
  <c r="F31" i="24" s="1"/>
  <c r="D30" i="24"/>
  <c r="F29" i="24"/>
  <c r="D29" i="24"/>
  <c r="D28" i="24"/>
  <c r="F28" i="24" s="1"/>
  <c r="D27" i="24"/>
  <c r="F27" i="24" s="1"/>
  <c r="F26" i="24"/>
  <c r="D26" i="24"/>
  <c r="F25" i="24"/>
  <c r="D25" i="24"/>
  <c r="F24" i="24"/>
  <c r="D24" i="24"/>
  <c r="D23" i="24"/>
  <c r="F23" i="24" s="1"/>
  <c r="D22" i="24"/>
  <c r="F21" i="24"/>
  <c r="D21" i="24"/>
  <c r="D20" i="24"/>
  <c r="F20" i="24" s="1"/>
  <c r="D19" i="24"/>
  <c r="F19" i="24" s="1"/>
  <c r="F18" i="24"/>
  <c r="D18" i="24"/>
  <c r="F17" i="24"/>
  <c r="D17" i="24"/>
  <c r="F16" i="24"/>
  <c r="D16" i="24"/>
  <c r="D15" i="24"/>
  <c r="F15" i="24" s="1"/>
  <c r="D14" i="24"/>
  <c r="F13" i="24"/>
  <c r="D13" i="24"/>
  <c r="D12" i="24"/>
  <c r="F12" i="24" s="1"/>
  <c r="G12" i="24" s="1"/>
  <c r="H12" i="24" s="1"/>
  <c r="D11" i="24"/>
  <c r="F11" i="24" s="1"/>
  <c r="F10" i="24"/>
  <c r="D10" i="24"/>
  <c r="F9" i="24"/>
  <c r="D9" i="24"/>
  <c r="D8" i="24"/>
  <c r="D7" i="24"/>
  <c r="F7" i="24" s="1"/>
  <c r="G7" i="24" s="1"/>
  <c r="H7" i="24" s="1"/>
  <c r="D6" i="24"/>
  <c r="E6" i="24" s="1"/>
  <c r="F5" i="24"/>
  <c r="D5" i="24"/>
  <c r="D4" i="24"/>
  <c r="D3" i="24"/>
  <c r="F3" i="24" s="1"/>
  <c r="E42" i="24" l="1"/>
  <c r="E30" i="24"/>
  <c r="I30" i="24" s="1"/>
  <c r="E11" i="24"/>
  <c r="E10" i="24"/>
  <c r="I10" i="24" s="1"/>
  <c r="E16" i="24"/>
  <c r="E26" i="24"/>
  <c r="E34" i="24"/>
  <c r="E14" i="24"/>
  <c r="G26" i="24"/>
  <c r="H26" i="24" s="1"/>
  <c r="E18" i="24"/>
  <c r="I18" i="24" s="1"/>
  <c r="E8" i="24"/>
  <c r="E22" i="24"/>
  <c r="E38" i="24"/>
  <c r="G17" i="24"/>
  <c r="H17" i="24" s="1"/>
  <c r="I22" i="24"/>
  <c r="G24" i="24"/>
  <c r="H24" i="24" s="1"/>
  <c r="G27" i="24"/>
  <c r="H27" i="24" s="1"/>
  <c r="I42" i="24"/>
  <c r="G15" i="24"/>
  <c r="H15" i="24" s="1"/>
  <c r="G20" i="24"/>
  <c r="H20" i="24" s="1"/>
  <c r="G34" i="24"/>
  <c r="H34" i="24" s="1"/>
  <c r="G25" i="24"/>
  <c r="H25" i="24" s="1"/>
  <c r="G32" i="24"/>
  <c r="H32" i="24" s="1"/>
  <c r="G35" i="24"/>
  <c r="H35" i="24" s="1"/>
  <c r="G10" i="24"/>
  <c r="H10" i="24" s="1"/>
  <c r="G23" i="24"/>
  <c r="H23" i="24" s="1"/>
  <c r="G28" i="24"/>
  <c r="H28" i="24" s="1"/>
  <c r="G42" i="24"/>
  <c r="H42" i="24" s="1"/>
  <c r="G11" i="24"/>
  <c r="H11" i="24" s="1"/>
  <c r="I26" i="24"/>
  <c r="G33" i="24"/>
  <c r="H33" i="24" s="1"/>
  <c r="I38" i="24"/>
  <c r="G40" i="24"/>
  <c r="H40" i="24" s="1"/>
  <c r="G37" i="24"/>
  <c r="H37" i="24" s="1"/>
  <c r="G29" i="24"/>
  <c r="H29" i="24" s="1"/>
  <c r="G21" i="24"/>
  <c r="H21" i="24" s="1"/>
  <c r="G13" i="24"/>
  <c r="H13" i="24" s="1"/>
  <c r="G5" i="24"/>
  <c r="H5" i="24" s="1"/>
  <c r="G18" i="24"/>
  <c r="H18" i="24" s="1"/>
  <c r="G31" i="24"/>
  <c r="H31" i="24" s="1"/>
  <c r="G36" i="24"/>
  <c r="H36" i="24" s="1"/>
  <c r="G41" i="24"/>
  <c r="H41" i="24" s="1"/>
  <c r="G9" i="24"/>
  <c r="H9" i="24" s="1"/>
  <c r="I14" i="24"/>
  <c r="G16" i="24"/>
  <c r="H16" i="24" s="1"/>
  <c r="G19" i="24"/>
  <c r="H19" i="24" s="1"/>
  <c r="I34" i="24"/>
  <c r="G43" i="24"/>
  <c r="H43" i="24" s="1"/>
  <c r="E4" i="24"/>
  <c r="I6" i="24"/>
  <c r="I8" i="24"/>
  <c r="E12" i="24"/>
  <c r="I12" i="24" s="1"/>
  <c r="I16" i="24"/>
  <c r="E20" i="24"/>
  <c r="I20" i="24" s="1"/>
  <c r="E28" i="24"/>
  <c r="I28" i="24" s="1"/>
  <c r="E36" i="24"/>
  <c r="I36" i="24" s="1"/>
  <c r="E17" i="24"/>
  <c r="E33" i="24"/>
  <c r="E15" i="24"/>
  <c r="E23" i="24"/>
  <c r="E31" i="24"/>
  <c r="E39" i="24"/>
  <c r="I11" i="24"/>
  <c r="E25" i="24"/>
  <c r="F8" i="24"/>
  <c r="G8" i="24" s="1"/>
  <c r="H8" i="24" s="1"/>
  <c r="F6" i="24"/>
  <c r="G6" i="24" s="1"/>
  <c r="H6" i="24" s="1"/>
  <c r="E13" i="24"/>
  <c r="I13" i="24" s="1"/>
  <c r="F14" i="24"/>
  <c r="G14" i="24" s="1"/>
  <c r="H14" i="24" s="1"/>
  <c r="E21" i="24"/>
  <c r="F22" i="24"/>
  <c r="G22" i="24" s="1"/>
  <c r="H22" i="24" s="1"/>
  <c r="E29" i="24"/>
  <c r="I29" i="24" s="1"/>
  <c r="F30" i="24"/>
  <c r="G30" i="24" s="1"/>
  <c r="H30" i="24" s="1"/>
  <c r="E37" i="24"/>
  <c r="F38" i="24"/>
  <c r="G38" i="24" s="1"/>
  <c r="H38" i="24" s="1"/>
  <c r="E41" i="24"/>
  <c r="I41" i="24" s="1"/>
  <c r="E7" i="24"/>
  <c r="I7" i="24" s="1"/>
  <c r="E5" i="24"/>
  <c r="E24" i="24"/>
  <c r="I24" i="24" s="1"/>
  <c r="E32" i="24"/>
  <c r="I32" i="24" s="1"/>
  <c r="E40" i="24"/>
  <c r="I40" i="24" s="1"/>
  <c r="E9" i="24"/>
  <c r="I9" i="24" s="1"/>
  <c r="E19" i="24"/>
  <c r="E27" i="24"/>
  <c r="E35" i="24"/>
  <c r="E43" i="24"/>
  <c r="I43" i="24" s="1"/>
  <c r="F4" i="24"/>
  <c r="G4" i="24" s="1"/>
  <c r="H4" i="24" s="1"/>
  <c r="M34" i="22"/>
  <c r="J34" i="22"/>
  <c r="G34" i="22"/>
  <c r="D34" i="22"/>
  <c r="A34" i="22"/>
  <c r="G40" i="20"/>
  <c r="D40" i="20"/>
  <c r="A40" i="20"/>
  <c r="M33" i="22"/>
  <c r="J33" i="22"/>
  <c r="A2" i="22"/>
  <c r="A3" i="22"/>
  <c r="A4" i="22"/>
  <c r="M39" i="22"/>
  <c r="G33" i="22"/>
  <c r="D33" i="22"/>
  <c r="A33" i="22"/>
  <c r="M39" i="20"/>
  <c r="G39" i="20"/>
  <c r="D39" i="20"/>
  <c r="A39" i="20"/>
  <c r="A4" i="20"/>
  <c r="A3" i="20"/>
  <c r="A2" i="20"/>
  <c r="I5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H4" i="6"/>
  <c r="I4" i="6" s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O4" i="7"/>
  <c r="P4" i="7" s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3" i="7"/>
  <c r="I17" i="24" l="1"/>
  <c r="I31" i="24"/>
  <c r="I27" i="24"/>
  <c r="I37" i="24"/>
  <c r="I21" i="24"/>
  <c r="I4" i="24"/>
  <c r="J6" i="24" s="1"/>
  <c r="I19" i="24"/>
  <c r="I25" i="24"/>
  <c r="I23" i="24"/>
  <c r="J23" i="24" s="1"/>
  <c r="I15" i="24"/>
  <c r="I35" i="24"/>
  <c r="I5" i="24"/>
  <c r="J5" i="24" s="1"/>
  <c r="I39" i="24"/>
  <c r="I33" i="24"/>
  <c r="L43" i="7"/>
  <c r="M43" i="7" s="1"/>
  <c r="L42" i="7"/>
  <c r="M42" i="7" s="1"/>
  <c r="L41" i="7"/>
  <c r="L40" i="7"/>
  <c r="L39" i="7"/>
  <c r="M39" i="7" s="1"/>
  <c r="L38" i="7"/>
  <c r="M38" i="7" s="1"/>
  <c r="L37" i="7"/>
  <c r="L36" i="7"/>
  <c r="L35" i="7"/>
  <c r="M35" i="7" s="1"/>
  <c r="L34" i="7"/>
  <c r="M34" i="7" s="1"/>
  <c r="L33" i="7"/>
  <c r="L32" i="7"/>
  <c r="L31" i="7"/>
  <c r="M31" i="7" s="1"/>
  <c r="L30" i="7"/>
  <c r="M30" i="7" s="1"/>
  <c r="L29" i="7"/>
  <c r="L28" i="7"/>
  <c r="L27" i="7"/>
  <c r="M27" i="7" s="1"/>
  <c r="L26" i="7"/>
  <c r="M26" i="7" s="1"/>
  <c r="L25" i="7"/>
  <c r="L24" i="7"/>
  <c r="L23" i="7"/>
  <c r="M23" i="7" s="1"/>
  <c r="L22" i="7"/>
  <c r="M22" i="7" s="1"/>
  <c r="L21" i="7"/>
  <c r="L20" i="7"/>
  <c r="L19" i="7"/>
  <c r="M19" i="7" s="1"/>
  <c r="L18" i="7"/>
  <c r="M18" i="7" s="1"/>
  <c r="M17" i="7"/>
  <c r="L17" i="7"/>
  <c r="L16" i="7"/>
  <c r="L15" i="7"/>
  <c r="M15" i="7" s="1"/>
  <c r="L14" i="7"/>
  <c r="M14" i="7" s="1"/>
  <c r="L13" i="7"/>
  <c r="L12" i="7"/>
  <c r="L11" i="7"/>
  <c r="M11" i="7" s="1"/>
  <c r="L10" i="7"/>
  <c r="M10" i="7" s="1"/>
  <c r="L9" i="7"/>
  <c r="L8" i="7"/>
  <c r="L7" i="7"/>
  <c r="M7" i="7" s="1"/>
  <c r="L6" i="7"/>
  <c r="M6" i="7" s="1"/>
  <c r="L5" i="7"/>
  <c r="L4" i="7"/>
  <c r="L3" i="7"/>
  <c r="H43" i="7"/>
  <c r="I43" i="7" s="1"/>
  <c r="H42" i="7"/>
  <c r="H41" i="7"/>
  <c r="H40" i="7"/>
  <c r="H39" i="7"/>
  <c r="I39" i="7" s="1"/>
  <c r="I38" i="7"/>
  <c r="H38" i="7"/>
  <c r="H37" i="7"/>
  <c r="H36" i="7"/>
  <c r="H35" i="7"/>
  <c r="I35" i="7" s="1"/>
  <c r="I34" i="7"/>
  <c r="H34" i="7"/>
  <c r="H33" i="7"/>
  <c r="H32" i="7"/>
  <c r="H31" i="7"/>
  <c r="I31" i="7" s="1"/>
  <c r="I30" i="7"/>
  <c r="H30" i="7"/>
  <c r="H29" i="7"/>
  <c r="H28" i="7"/>
  <c r="H27" i="7"/>
  <c r="I27" i="7" s="1"/>
  <c r="I26" i="7"/>
  <c r="H26" i="7"/>
  <c r="H25" i="7"/>
  <c r="H24" i="7"/>
  <c r="H23" i="7"/>
  <c r="I23" i="7" s="1"/>
  <c r="I22" i="7"/>
  <c r="H22" i="7"/>
  <c r="H21" i="7"/>
  <c r="H20" i="7"/>
  <c r="H19" i="7"/>
  <c r="I19" i="7" s="1"/>
  <c r="I18" i="7"/>
  <c r="H18" i="7"/>
  <c r="H17" i="7"/>
  <c r="H16" i="7"/>
  <c r="H15" i="7"/>
  <c r="I15" i="7" s="1"/>
  <c r="I14" i="7"/>
  <c r="H14" i="7"/>
  <c r="H13" i="7"/>
  <c r="H12" i="7"/>
  <c r="H11" i="7"/>
  <c r="I11" i="7" s="1"/>
  <c r="I10" i="7"/>
  <c r="H10" i="7"/>
  <c r="H9" i="7"/>
  <c r="I8" i="7"/>
  <c r="H8" i="7"/>
  <c r="H7" i="7"/>
  <c r="I7" i="7" s="1"/>
  <c r="I6" i="7"/>
  <c r="H6" i="7"/>
  <c r="H5" i="7"/>
  <c r="I4" i="7"/>
  <c r="H4" i="7"/>
  <c r="H3" i="7"/>
  <c r="Y8" i="17"/>
  <c r="AA8" i="17" s="1"/>
  <c r="T8" i="17"/>
  <c r="O8" i="17"/>
  <c r="J8" i="17"/>
  <c r="E8" i="17"/>
  <c r="Y7" i="17"/>
  <c r="T7" i="17"/>
  <c r="O7" i="17"/>
  <c r="P7" i="17" s="1"/>
  <c r="J7" i="17"/>
  <c r="E7" i="17"/>
  <c r="Y6" i="17"/>
  <c r="T6" i="17"/>
  <c r="O6" i="17"/>
  <c r="J6" i="17"/>
  <c r="E6" i="17"/>
  <c r="Y5" i="17"/>
  <c r="T5" i="17"/>
  <c r="O5" i="17"/>
  <c r="J5" i="17"/>
  <c r="E5" i="17"/>
  <c r="Y4" i="17"/>
  <c r="T4" i="17"/>
  <c r="O4" i="17"/>
  <c r="J4" i="17"/>
  <c r="E4" i="17"/>
  <c r="Y3" i="17"/>
  <c r="T3" i="17"/>
  <c r="O3" i="17"/>
  <c r="J3" i="17"/>
  <c r="E3" i="17"/>
  <c r="Y13" i="16"/>
  <c r="T13" i="16"/>
  <c r="O13" i="16"/>
  <c r="J13" i="16"/>
  <c r="E13" i="16"/>
  <c r="Y12" i="16"/>
  <c r="T12" i="16"/>
  <c r="O12" i="16"/>
  <c r="J12" i="16"/>
  <c r="E12" i="16"/>
  <c r="Y11" i="16"/>
  <c r="T11" i="16"/>
  <c r="O11" i="16"/>
  <c r="P11" i="16" s="1"/>
  <c r="J11" i="16"/>
  <c r="E11" i="16"/>
  <c r="Y10" i="16"/>
  <c r="T10" i="16"/>
  <c r="O10" i="16"/>
  <c r="J10" i="16"/>
  <c r="E10" i="16"/>
  <c r="F10" i="16" s="1"/>
  <c r="Y9" i="16"/>
  <c r="T9" i="16"/>
  <c r="O9" i="16"/>
  <c r="J9" i="16"/>
  <c r="E9" i="16"/>
  <c r="AA9" i="16" s="1"/>
  <c r="Y8" i="16"/>
  <c r="Z8" i="16" s="1"/>
  <c r="T8" i="16"/>
  <c r="O8" i="16"/>
  <c r="J8" i="16"/>
  <c r="E8" i="16"/>
  <c r="Y7" i="16"/>
  <c r="T7" i="16"/>
  <c r="O7" i="16"/>
  <c r="P7" i="16" s="1"/>
  <c r="J7" i="16"/>
  <c r="E7" i="16"/>
  <c r="Y6" i="16"/>
  <c r="T6" i="16"/>
  <c r="O6" i="16"/>
  <c r="J6" i="16"/>
  <c r="E6" i="16"/>
  <c r="Y5" i="16"/>
  <c r="T5" i="16"/>
  <c r="O5" i="16"/>
  <c r="J5" i="16"/>
  <c r="E5" i="16"/>
  <c r="Y4" i="16"/>
  <c r="T4" i="16"/>
  <c r="T15" i="16" s="1"/>
  <c r="O4" i="16"/>
  <c r="J4" i="16"/>
  <c r="K9" i="16" s="1"/>
  <c r="E4" i="16"/>
  <c r="Y3" i="16"/>
  <c r="T3" i="16"/>
  <c r="O3" i="16"/>
  <c r="J3" i="16"/>
  <c r="E3" i="16"/>
  <c r="AA3" i="16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S4" i="11"/>
  <c r="R4" i="11"/>
  <c r="Q4" i="11"/>
  <c r="P4" i="11"/>
  <c r="O4" i="11"/>
  <c r="N4" i="11"/>
  <c r="M4" i="11"/>
  <c r="L4" i="11"/>
  <c r="K4" i="11"/>
  <c r="J4" i="11"/>
  <c r="I4" i="11"/>
  <c r="H4" i="11"/>
  <c r="B4" i="10"/>
  <c r="J12" i="24" l="1"/>
  <c r="J25" i="24"/>
  <c r="J36" i="24"/>
  <c r="J17" i="24"/>
  <c r="J29" i="24"/>
  <c r="J35" i="24"/>
  <c r="J13" i="24"/>
  <c r="J19" i="24"/>
  <c r="J32" i="24"/>
  <c r="J41" i="24"/>
  <c r="J15" i="24"/>
  <c r="J34" i="24"/>
  <c r="J43" i="24"/>
  <c r="J21" i="24"/>
  <c r="J14" i="24"/>
  <c r="J16" i="24"/>
  <c r="J42" i="24"/>
  <c r="J20" i="24"/>
  <c r="J7" i="24"/>
  <c r="J37" i="24"/>
  <c r="J31" i="24"/>
  <c r="J38" i="24"/>
  <c r="J4" i="24"/>
  <c r="J10" i="24"/>
  <c r="J18" i="24"/>
  <c r="J30" i="24"/>
  <c r="J33" i="24"/>
  <c r="J22" i="24"/>
  <c r="J24" i="24"/>
  <c r="J40" i="24"/>
  <c r="J11" i="24"/>
  <c r="J9" i="24"/>
  <c r="J39" i="24"/>
  <c r="J28" i="24"/>
  <c r="J27" i="24"/>
  <c r="J26" i="24"/>
  <c r="J8" i="24"/>
  <c r="F4" i="17"/>
  <c r="U7" i="17"/>
  <c r="AA3" i="17"/>
  <c r="AB8" i="17" s="1"/>
  <c r="AC8" i="17" s="1"/>
  <c r="Y10" i="17"/>
  <c r="K4" i="17"/>
  <c r="K5" i="17"/>
  <c r="Z4" i="17"/>
  <c r="P4" i="17"/>
  <c r="AA7" i="17"/>
  <c r="AA8" i="16"/>
  <c r="K10" i="16"/>
  <c r="K13" i="16"/>
  <c r="P4" i="16"/>
  <c r="F9" i="16"/>
  <c r="P10" i="16"/>
  <c r="Z11" i="16"/>
  <c r="K12" i="16"/>
  <c r="Y15" i="16"/>
  <c r="P6" i="16"/>
  <c r="F8" i="16"/>
  <c r="Z10" i="16"/>
  <c r="U6" i="16"/>
  <c r="AA11" i="16"/>
  <c r="AB11" i="16" s="1"/>
  <c r="AC11" i="16" s="1"/>
  <c r="P12" i="16"/>
  <c r="Z9" i="16"/>
  <c r="U9" i="16"/>
  <c r="U12" i="16"/>
  <c r="K11" i="16"/>
  <c r="K5" i="16"/>
  <c r="AA7" i="16"/>
  <c r="AB7" i="16" s="1"/>
  <c r="AC7" i="16" s="1"/>
  <c r="U8" i="16"/>
  <c r="M4" i="7"/>
  <c r="M8" i="7"/>
  <c r="M12" i="7"/>
  <c r="M16" i="7"/>
  <c r="M20" i="7"/>
  <c r="M24" i="7"/>
  <c r="M28" i="7"/>
  <c r="M32" i="7"/>
  <c r="M36" i="7"/>
  <c r="M40" i="7"/>
  <c r="M5" i="7"/>
  <c r="M9" i="7"/>
  <c r="M13" i="7"/>
  <c r="M21" i="7"/>
  <c r="M25" i="7"/>
  <c r="M29" i="7"/>
  <c r="M33" i="7"/>
  <c r="M37" i="7"/>
  <c r="M41" i="7"/>
  <c r="I12" i="7"/>
  <c r="I16" i="7"/>
  <c r="I20" i="7"/>
  <c r="I24" i="7"/>
  <c r="I28" i="7"/>
  <c r="I32" i="7"/>
  <c r="I36" i="7"/>
  <c r="I40" i="7"/>
  <c r="I5" i="7"/>
  <c r="I13" i="7"/>
  <c r="I21" i="7"/>
  <c r="I29" i="7"/>
  <c r="I37" i="7"/>
  <c r="I9" i="7"/>
  <c r="I17" i="7"/>
  <c r="I25" i="7"/>
  <c r="I33" i="7"/>
  <c r="I41" i="7"/>
  <c r="I42" i="7"/>
  <c r="AB7" i="17"/>
  <c r="AC7" i="17" s="1"/>
  <c r="U4" i="17"/>
  <c r="AD4" i="17" s="1"/>
  <c r="F6" i="17"/>
  <c r="Z6" i="17"/>
  <c r="K8" i="17"/>
  <c r="F7" i="17"/>
  <c r="Z7" i="17"/>
  <c r="F5" i="17"/>
  <c r="Z5" i="17"/>
  <c r="AA6" i="17"/>
  <c r="AB6" i="17" s="1"/>
  <c r="AC6" i="17" s="1"/>
  <c r="K7" i="17"/>
  <c r="U5" i="17"/>
  <c r="AA5" i="17"/>
  <c r="K6" i="17"/>
  <c r="P8" i="17"/>
  <c r="E10" i="17"/>
  <c r="AA4" i="17"/>
  <c r="AB4" i="17" s="1"/>
  <c r="AC4" i="17" s="1"/>
  <c r="J10" i="17"/>
  <c r="P6" i="17"/>
  <c r="U8" i="17"/>
  <c r="O10" i="17"/>
  <c r="P5" i="17"/>
  <c r="T10" i="17"/>
  <c r="U6" i="17"/>
  <c r="F8" i="17"/>
  <c r="Z8" i="17"/>
  <c r="AB8" i="16"/>
  <c r="AC8" i="16" s="1"/>
  <c r="AB9" i="16"/>
  <c r="AC9" i="16" s="1"/>
  <c r="Z7" i="16"/>
  <c r="U13" i="16"/>
  <c r="U4" i="16"/>
  <c r="F6" i="16"/>
  <c r="Z6" i="16"/>
  <c r="K8" i="16"/>
  <c r="F7" i="16"/>
  <c r="F5" i="16"/>
  <c r="Z5" i="16"/>
  <c r="AA6" i="16"/>
  <c r="AB6" i="16" s="1"/>
  <c r="AC6" i="16" s="1"/>
  <c r="K7" i="16"/>
  <c r="P9" i="16"/>
  <c r="AD9" i="16" s="1"/>
  <c r="U11" i="16"/>
  <c r="F13" i="16"/>
  <c r="Z13" i="16"/>
  <c r="U5" i="16"/>
  <c r="F4" i="16"/>
  <c r="Z4" i="16"/>
  <c r="AA5" i="16"/>
  <c r="AB5" i="16" s="1"/>
  <c r="AC5" i="16" s="1"/>
  <c r="K6" i="16"/>
  <c r="P8" i="16"/>
  <c r="U10" i="16"/>
  <c r="F12" i="16"/>
  <c r="Z12" i="16"/>
  <c r="AA13" i="16"/>
  <c r="AB13" i="16" s="1"/>
  <c r="AC13" i="16" s="1"/>
  <c r="E15" i="16"/>
  <c r="AA4" i="16"/>
  <c r="AB4" i="16" s="1"/>
  <c r="AC4" i="16" s="1"/>
  <c r="F11" i="16"/>
  <c r="AD11" i="16" s="1"/>
  <c r="AA12" i="16"/>
  <c r="AB12" i="16" s="1"/>
  <c r="AC12" i="16" s="1"/>
  <c r="J15" i="16"/>
  <c r="K4" i="16"/>
  <c r="O15" i="16"/>
  <c r="P5" i="16"/>
  <c r="U7" i="16"/>
  <c r="AA10" i="16"/>
  <c r="AB10" i="16" s="1"/>
  <c r="AC10" i="16" s="1"/>
  <c r="P13" i="16"/>
  <c r="G4" i="11"/>
  <c r="F4" i="11"/>
  <c r="E4" i="11"/>
  <c r="D4" i="11"/>
  <c r="C4" i="11"/>
  <c r="B4" i="11"/>
  <c r="AD7" i="17" l="1"/>
  <c r="AB5" i="17"/>
  <c r="AC5" i="17" s="1"/>
  <c r="AD5" i="16"/>
  <c r="AD10" i="16"/>
  <c r="AD8" i="16"/>
  <c r="AD5" i="17"/>
  <c r="AD8" i="17"/>
  <c r="AD6" i="17"/>
  <c r="AD13" i="16"/>
  <c r="AD7" i="16"/>
  <c r="AD4" i="16"/>
  <c r="AD6" i="16"/>
  <c r="AD12" i="1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H5" i="10"/>
  <c r="I5" i="10"/>
  <c r="J5" i="10"/>
  <c r="K5" i="10"/>
  <c r="L5" i="10"/>
  <c r="M5" i="10"/>
  <c r="N5" i="10"/>
  <c r="O5" i="10"/>
  <c r="P5" i="10"/>
  <c r="Q5" i="10"/>
  <c r="R5" i="10"/>
  <c r="S5" i="10"/>
  <c r="H6" i="10"/>
  <c r="I6" i="10"/>
  <c r="J6" i="10"/>
  <c r="K6" i="10"/>
  <c r="L6" i="10"/>
  <c r="M6" i="10"/>
  <c r="N6" i="10"/>
  <c r="O6" i="10"/>
  <c r="P6" i="10"/>
  <c r="Q6" i="10"/>
  <c r="R6" i="10"/>
  <c r="S6" i="10"/>
  <c r="H7" i="10"/>
  <c r="I7" i="10"/>
  <c r="J7" i="10"/>
  <c r="K7" i="10"/>
  <c r="L7" i="10"/>
  <c r="M7" i="10"/>
  <c r="N7" i="10"/>
  <c r="O7" i="10"/>
  <c r="P7" i="10"/>
  <c r="Q7" i="10"/>
  <c r="R7" i="10"/>
  <c r="S7" i="10"/>
  <c r="H8" i="10"/>
  <c r="I8" i="10"/>
  <c r="J8" i="10"/>
  <c r="K8" i="10"/>
  <c r="L8" i="10"/>
  <c r="M8" i="10"/>
  <c r="N8" i="10"/>
  <c r="O8" i="10"/>
  <c r="P8" i="10"/>
  <c r="Q8" i="10"/>
  <c r="R8" i="10"/>
  <c r="S8" i="10"/>
  <c r="H9" i="10"/>
  <c r="I9" i="10"/>
  <c r="J9" i="10"/>
  <c r="K9" i="10"/>
  <c r="L9" i="10"/>
  <c r="M9" i="10"/>
  <c r="N9" i="10"/>
  <c r="O9" i="10"/>
  <c r="P9" i="10"/>
  <c r="Q9" i="10"/>
  <c r="R9" i="10"/>
  <c r="S9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B16" i="10"/>
  <c r="C16" i="10"/>
  <c r="D16" i="10"/>
  <c r="E16" i="10"/>
  <c r="F16" i="10"/>
  <c r="G16" i="10"/>
  <c r="B17" i="10"/>
  <c r="C17" i="10"/>
  <c r="D17" i="10"/>
  <c r="E17" i="10"/>
  <c r="F17" i="10"/>
  <c r="G17" i="10"/>
  <c r="B18" i="10"/>
  <c r="C18" i="10"/>
  <c r="D18" i="10"/>
  <c r="E18" i="10"/>
  <c r="F18" i="10"/>
  <c r="G18" i="10"/>
  <c r="B19" i="10"/>
  <c r="C19" i="10"/>
  <c r="D19" i="10"/>
  <c r="E19" i="10"/>
  <c r="F19" i="10"/>
  <c r="G19" i="10"/>
  <c r="B20" i="10"/>
  <c r="C20" i="10"/>
  <c r="D20" i="10"/>
  <c r="E20" i="10"/>
  <c r="F20" i="10"/>
  <c r="G20" i="10"/>
  <c r="B21" i="10"/>
  <c r="C21" i="10"/>
  <c r="D21" i="10"/>
  <c r="E21" i="10"/>
  <c r="F21" i="10"/>
  <c r="G21" i="10"/>
  <c r="B22" i="10"/>
  <c r="C22" i="10"/>
  <c r="D22" i="10"/>
  <c r="E22" i="10"/>
  <c r="F22" i="10"/>
  <c r="G22" i="10"/>
  <c r="B23" i="10"/>
  <c r="C23" i="10"/>
  <c r="D23" i="10"/>
  <c r="E23" i="10"/>
  <c r="F23" i="10"/>
  <c r="G23" i="10"/>
  <c r="B24" i="10"/>
  <c r="C24" i="10"/>
  <c r="D24" i="10"/>
  <c r="E24" i="10"/>
  <c r="F24" i="10"/>
  <c r="G24" i="10"/>
  <c r="B25" i="10"/>
  <c r="C25" i="10"/>
  <c r="D25" i="10"/>
  <c r="E25" i="10"/>
  <c r="F25" i="10"/>
  <c r="G25" i="10"/>
  <c r="B26" i="10"/>
  <c r="C26" i="10"/>
  <c r="D26" i="10"/>
  <c r="E26" i="10"/>
  <c r="F26" i="10"/>
  <c r="G26" i="10"/>
  <c r="B27" i="10"/>
  <c r="C27" i="10"/>
  <c r="D27" i="10"/>
  <c r="E27" i="10"/>
  <c r="F27" i="10"/>
  <c r="G27" i="10"/>
  <c r="B28" i="10"/>
  <c r="C28" i="10"/>
  <c r="D28" i="10"/>
  <c r="E28" i="10"/>
  <c r="F28" i="10"/>
  <c r="G28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B40" i="10"/>
  <c r="C40" i="10"/>
  <c r="D40" i="10"/>
  <c r="E40" i="10"/>
  <c r="F40" i="10"/>
  <c r="G40" i="10"/>
  <c r="B41" i="10"/>
  <c r="C41" i="10"/>
  <c r="D41" i="10"/>
  <c r="E41" i="10"/>
  <c r="F41" i="10"/>
  <c r="G41" i="10"/>
  <c r="B42" i="10"/>
  <c r="C42" i="10"/>
  <c r="D42" i="10"/>
  <c r="E42" i="10"/>
  <c r="F42" i="10"/>
  <c r="G42" i="10"/>
  <c r="B43" i="10"/>
  <c r="C43" i="10"/>
  <c r="D43" i="10"/>
  <c r="E43" i="10"/>
  <c r="F43" i="10"/>
  <c r="G43" i="10"/>
  <c r="S4" i="10"/>
  <c r="R4" i="10"/>
  <c r="R45" i="10" s="1"/>
  <c r="Q4" i="10"/>
  <c r="P4" i="10"/>
  <c r="O4" i="10"/>
  <c r="N4" i="10"/>
  <c r="M4" i="10"/>
  <c r="L4" i="10"/>
  <c r="L45" i="10" s="1"/>
  <c r="K4" i="10"/>
  <c r="J4" i="10"/>
  <c r="I4" i="10"/>
  <c r="H4" i="10"/>
  <c r="G4" i="10"/>
  <c r="F4" i="10"/>
  <c r="F45" i="10" s="1"/>
  <c r="E4" i="10"/>
  <c r="D4" i="10"/>
  <c r="C4" i="10"/>
  <c r="AE8" i="17" l="1"/>
  <c r="AE12" i="16"/>
  <c r="AE10" i="16"/>
  <c r="AE5" i="17"/>
  <c r="AE6" i="17"/>
  <c r="AE4" i="17"/>
  <c r="AE7" i="17"/>
  <c r="AE13" i="16"/>
  <c r="AE11" i="16"/>
  <c r="AE6" i="16"/>
  <c r="AE4" i="16"/>
  <c r="AE8" i="16"/>
  <c r="AE5" i="16"/>
  <c r="AE9" i="16"/>
  <c r="AE7" i="16"/>
  <c r="T4" i="11"/>
  <c r="R3" i="11"/>
  <c r="L3" i="11"/>
  <c r="F3" i="11"/>
  <c r="R3" i="10"/>
  <c r="L3" i="10"/>
  <c r="F3" i="10"/>
  <c r="H5" i="6"/>
  <c r="H6" i="6"/>
  <c r="I6" i="6" s="1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I29" i="6" s="1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3" i="6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3" i="7"/>
  <c r="E40" i="7" l="1"/>
  <c r="E32" i="7"/>
  <c r="T28" i="11"/>
  <c r="T7" i="11"/>
  <c r="T10" i="11"/>
  <c r="T18" i="11"/>
  <c r="T26" i="11"/>
  <c r="T34" i="11"/>
  <c r="T42" i="11"/>
  <c r="T36" i="11"/>
  <c r="T39" i="11"/>
  <c r="T5" i="11"/>
  <c r="T13" i="11"/>
  <c r="T21" i="11"/>
  <c r="T29" i="11"/>
  <c r="T37" i="11"/>
  <c r="T15" i="11"/>
  <c r="T8" i="11"/>
  <c r="T16" i="11"/>
  <c r="T24" i="11"/>
  <c r="T40" i="11"/>
  <c r="T11" i="11"/>
  <c r="T19" i="11"/>
  <c r="T27" i="11"/>
  <c r="T35" i="11"/>
  <c r="T43" i="11"/>
  <c r="T20" i="11"/>
  <c r="T23" i="11"/>
  <c r="T6" i="11"/>
  <c r="T14" i="11"/>
  <c r="T22" i="11"/>
  <c r="T30" i="11"/>
  <c r="T38" i="11"/>
  <c r="T12" i="11"/>
  <c r="T31" i="11"/>
  <c r="T9" i="11"/>
  <c r="T17" i="11"/>
  <c r="T25" i="11"/>
  <c r="T33" i="11"/>
  <c r="T41" i="11"/>
  <c r="T32" i="11"/>
  <c r="T41" i="10"/>
  <c r="T10" i="10"/>
  <c r="T24" i="10"/>
  <c r="T40" i="10"/>
  <c r="T15" i="10"/>
  <c r="T13" i="10"/>
  <c r="T6" i="10"/>
  <c r="T22" i="10"/>
  <c r="T28" i="10"/>
  <c r="T4" i="10"/>
  <c r="T20" i="10"/>
  <c r="T38" i="10"/>
  <c r="T32" i="10"/>
  <c r="T31" i="10"/>
  <c r="T16" i="10"/>
  <c r="T23" i="10"/>
  <c r="T21" i="10"/>
  <c r="T5" i="10"/>
  <c r="T36" i="10"/>
  <c r="T26" i="10"/>
  <c r="T37" i="10"/>
  <c r="T25" i="10"/>
  <c r="E24" i="7"/>
  <c r="E7" i="7"/>
  <c r="E16" i="7"/>
  <c r="E37" i="7"/>
  <c r="E29" i="7"/>
  <c r="E21" i="7"/>
  <c r="E13" i="7"/>
  <c r="Q13" i="7" s="1"/>
  <c r="E14" i="7"/>
  <c r="E28" i="7"/>
  <c r="E12" i="7"/>
  <c r="Q12" i="7" s="1"/>
  <c r="E8" i="7"/>
  <c r="E36" i="7"/>
  <c r="Q36" i="7" s="1"/>
  <c r="E20" i="7"/>
  <c r="E4" i="7"/>
  <c r="E43" i="7"/>
  <c r="E35" i="7"/>
  <c r="E27" i="7"/>
  <c r="Q27" i="7" s="1"/>
  <c r="E19" i="7"/>
  <c r="Q19" i="7" s="1"/>
  <c r="E11" i="7"/>
  <c r="E42" i="7"/>
  <c r="E26" i="7"/>
  <c r="Q26" i="7" s="1"/>
  <c r="E10" i="7"/>
  <c r="E34" i="7"/>
  <c r="E18" i="7"/>
  <c r="E6" i="7"/>
  <c r="E5" i="7"/>
  <c r="E22" i="7"/>
  <c r="E33" i="7"/>
  <c r="Q33" i="7" s="1"/>
  <c r="E9" i="7"/>
  <c r="E41" i="7"/>
  <c r="E25" i="7"/>
  <c r="E17" i="7"/>
  <c r="E39" i="7"/>
  <c r="E31" i="7"/>
  <c r="Q31" i="7" s="1"/>
  <c r="E23" i="7"/>
  <c r="E15" i="7"/>
  <c r="E38" i="7"/>
  <c r="E30" i="7"/>
  <c r="Q30" i="7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C43" i="6"/>
  <c r="J43" i="6" s="1"/>
  <c r="C42" i="6"/>
  <c r="C41" i="6"/>
  <c r="C40" i="6"/>
  <c r="C39" i="6"/>
  <c r="C38" i="6"/>
  <c r="C37" i="6"/>
  <c r="J37" i="6" s="1"/>
  <c r="C36" i="6"/>
  <c r="C35" i="6"/>
  <c r="C34" i="6"/>
  <c r="J34" i="6" s="1"/>
  <c r="C33" i="6"/>
  <c r="C32" i="6"/>
  <c r="C31" i="6"/>
  <c r="J31" i="6" s="1"/>
  <c r="C30" i="6"/>
  <c r="C29" i="6"/>
  <c r="C28" i="6"/>
  <c r="C27" i="6"/>
  <c r="C26" i="6"/>
  <c r="J26" i="6" s="1"/>
  <c r="C25" i="6"/>
  <c r="C24" i="6"/>
  <c r="C23" i="6"/>
  <c r="C22" i="6"/>
  <c r="C21" i="6"/>
  <c r="C20" i="6"/>
  <c r="C19" i="6"/>
  <c r="J19" i="6" s="1"/>
  <c r="C18" i="6"/>
  <c r="J18" i="6" s="1"/>
  <c r="C17" i="6"/>
  <c r="C16" i="6"/>
  <c r="C15" i="6"/>
  <c r="C14" i="6"/>
  <c r="C13" i="6"/>
  <c r="C12" i="6"/>
  <c r="C11" i="6"/>
  <c r="J11" i="6" s="1"/>
  <c r="C10" i="6"/>
  <c r="J10" i="6" s="1"/>
  <c r="C9" i="6"/>
  <c r="J9" i="6" s="1"/>
  <c r="C8" i="6"/>
  <c r="J8" i="6" s="1"/>
  <c r="C7" i="6"/>
  <c r="C6" i="6"/>
  <c r="C5" i="6"/>
  <c r="C4" i="6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0" i="2" s="1"/>
  <c r="J3" i="2"/>
  <c r="AA6" i="2"/>
  <c r="AA7" i="2"/>
  <c r="AA8" i="2"/>
  <c r="AA10" i="2"/>
  <c r="AA14" i="2"/>
  <c r="AA15" i="2"/>
  <c r="AA16" i="2"/>
  <c r="AA18" i="2"/>
  <c r="E3" i="2"/>
  <c r="J17" i="6" l="1"/>
  <c r="J25" i="6"/>
  <c r="J42" i="6"/>
  <c r="J41" i="6"/>
  <c r="Q39" i="7"/>
  <c r="Q17" i="7"/>
  <c r="Q34" i="7"/>
  <c r="Q42" i="7"/>
  <c r="Q22" i="7"/>
  <c r="Q25" i="7"/>
  <c r="Q20" i="7"/>
  <c r="Q4" i="7"/>
  <c r="Q28" i="7"/>
  <c r="Q24" i="7"/>
  <c r="Q9" i="7"/>
  <c r="Q15" i="7"/>
  <c r="Q11" i="7"/>
  <c r="Q16" i="7"/>
  <c r="Q40" i="7"/>
  <c r="Q5" i="7"/>
  <c r="Q10" i="7"/>
  <c r="Q6" i="7"/>
  <c r="Q18" i="7"/>
  <c r="Q35" i="7"/>
  <c r="Q14" i="7"/>
  <c r="Q7" i="7"/>
  <c r="Q32" i="7"/>
  <c r="Q21" i="7"/>
  <c r="Q43" i="7"/>
  <c r="Q41" i="7"/>
  <c r="Q29" i="7"/>
  <c r="Q38" i="7"/>
  <c r="Q8" i="7"/>
  <c r="Q37" i="7"/>
  <c r="Q23" i="7"/>
  <c r="U38" i="11"/>
  <c r="U26" i="11"/>
  <c r="U9" i="11"/>
  <c r="U29" i="11"/>
  <c r="T14" i="10"/>
  <c r="T29" i="10"/>
  <c r="T27" i="10"/>
  <c r="T19" i="10"/>
  <c r="T11" i="10"/>
  <c r="T18" i="10"/>
  <c r="T33" i="10"/>
  <c r="T35" i="10"/>
  <c r="T7" i="10"/>
  <c r="T42" i="10"/>
  <c r="T9" i="10"/>
  <c r="T39" i="10"/>
  <c r="T30" i="10"/>
  <c r="T8" i="10"/>
  <c r="T34" i="10"/>
  <c r="T43" i="10"/>
  <c r="T17" i="10"/>
  <c r="T12" i="10"/>
  <c r="U41" i="11"/>
  <c r="U30" i="11"/>
  <c r="U42" i="11"/>
  <c r="U22" i="11"/>
  <c r="U35" i="11"/>
  <c r="U32" i="11"/>
  <c r="U34" i="11"/>
  <c r="U14" i="11"/>
  <c r="U27" i="11"/>
  <c r="U24" i="11"/>
  <c r="U21" i="11"/>
  <c r="U33" i="11"/>
  <c r="U43" i="11"/>
  <c r="U6" i="11"/>
  <c r="U18" i="11"/>
  <c r="U23" i="11"/>
  <c r="U11" i="11"/>
  <c r="U8" i="11"/>
  <c r="U5" i="11"/>
  <c r="U10" i="11"/>
  <c r="U17" i="11"/>
  <c r="U40" i="11"/>
  <c r="U19" i="11"/>
  <c r="U13" i="11"/>
  <c r="U20" i="11"/>
  <c r="U7" i="11"/>
  <c r="U15" i="11"/>
  <c r="U39" i="11"/>
  <c r="U31" i="11"/>
  <c r="U37" i="11"/>
  <c r="U16" i="11"/>
  <c r="U25" i="11"/>
  <c r="U28" i="11"/>
  <c r="U36" i="11"/>
  <c r="U12" i="11"/>
  <c r="U4" i="11"/>
  <c r="O20" i="2"/>
  <c r="AA13" i="2"/>
  <c r="AA5" i="2"/>
  <c r="AA17" i="2"/>
  <c r="AB17" i="2" s="1"/>
  <c r="AC17" i="2" s="1"/>
  <c r="AA12" i="2"/>
  <c r="AA4" i="2"/>
  <c r="AA9" i="2"/>
  <c r="AA3" i="2"/>
  <c r="AB10" i="2" s="1"/>
  <c r="AC10" i="2" s="1"/>
  <c r="AA11" i="2"/>
  <c r="Z11" i="2"/>
  <c r="E20" i="2"/>
  <c r="Z16" i="2"/>
  <c r="T20" i="2"/>
  <c r="Y20" i="2"/>
  <c r="Z12" i="2"/>
  <c r="Z13" i="2"/>
  <c r="Z8" i="2"/>
  <c r="J7" i="6"/>
  <c r="J15" i="6"/>
  <c r="J23" i="6"/>
  <c r="J39" i="6"/>
  <c r="J16" i="6"/>
  <c r="J24" i="6"/>
  <c r="J32" i="6"/>
  <c r="J40" i="6"/>
  <c r="J33" i="6"/>
  <c r="J27" i="6"/>
  <c r="J35" i="6"/>
  <c r="J4" i="6"/>
  <c r="J20" i="6"/>
  <c r="J36" i="6"/>
  <c r="J28" i="6"/>
  <c r="J5" i="6"/>
  <c r="J13" i="6"/>
  <c r="J21" i="6"/>
  <c r="J29" i="6"/>
  <c r="J6" i="6"/>
  <c r="J22" i="6"/>
  <c r="J30" i="6"/>
  <c r="J38" i="6"/>
  <c r="J14" i="6"/>
  <c r="J12" i="6"/>
  <c r="U14" i="2"/>
  <c r="Z9" i="2"/>
  <c r="Z17" i="2"/>
  <c r="P16" i="2"/>
  <c r="Z6" i="2"/>
  <c r="Z14" i="2"/>
  <c r="Z4" i="2"/>
  <c r="Z7" i="2"/>
  <c r="Z15" i="2"/>
  <c r="U5" i="2"/>
  <c r="U17" i="2"/>
  <c r="Z10" i="2"/>
  <c r="Z18" i="2"/>
  <c r="U18" i="2"/>
  <c r="U10" i="2"/>
  <c r="Z5" i="2"/>
  <c r="U11" i="2"/>
  <c r="P17" i="2"/>
  <c r="U6" i="2"/>
  <c r="U9" i="2"/>
  <c r="U4" i="2"/>
  <c r="U12" i="2"/>
  <c r="U7" i="2"/>
  <c r="U15" i="2"/>
  <c r="P7" i="2"/>
  <c r="U13" i="2"/>
  <c r="P8" i="2"/>
  <c r="P15" i="2"/>
  <c r="U8" i="2"/>
  <c r="U16" i="2"/>
  <c r="P10" i="2"/>
  <c r="P6" i="2"/>
  <c r="P14" i="2"/>
  <c r="P9" i="2"/>
  <c r="P4" i="2"/>
  <c r="P12" i="2"/>
  <c r="K18" i="2"/>
  <c r="P11" i="2"/>
  <c r="P18" i="2"/>
  <c r="P5" i="2"/>
  <c r="P13" i="2"/>
  <c r="K7" i="2"/>
  <c r="K13" i="2"/>
  <c r="K14" i="2"/>
  <c r="K15" i="2"/>
  <c r="K10" i="2"/>
  <c r="K5" i="2"/>
  <c r="K8" i="2"/>
  <c r="K16" i="2"/>
  <c r="K11" i="2"/>
  <c r="K6" i="2"/>
  <c r="K9" i="2"/>
  <c r="K17" i="2"/>
  <c r="K4" i="2"/>
  <c r="K12" i="2"/>
  <c r="F7" i="2"/>
  <c r="F6" i="2"/>
  <c r="F14" i="2"/>
  <c r="F16" i="2"/>
  <c r="F13" i="2"/>
  <c r="F12" i="2"/>
  <c r="F18" i="2"/>
  <c r="F10" i="2"/>
  <c r="F5" i="2"/>
  <c r="F4" i="2"/>
  <c r="F11" i="2"/>
  <c r="F17" i="2"/>
  <c r="F9" i="2"/>
  <c r="F8" i="2"/>
  <c r="F15" i="2"/>
  <c r="R29" i="7" l="1"/>
  <c r="R15" i="7"/>
  <c r="R26" i="7"/>
  <c r="R17" i="7"/>
  <c r="R11" i="7"/>
  <c r="R37" i="7"/>
  <c r="R7" i="7"/>
  <c r="R36" i="7"/>
  <c r="R8" i="7"/>
  <c r="R20" i="7"/>
  <c r="R31" i="7"/>
  <c r="R38" i="7"/>
  <c r="R41" i="7"/>
  <c r="R24" i="7"/>
  <c r="R12" i="7"/>
  <c r="R10" i="7"/>
  <c r="R30" i="7"/>
  <c r="R14" i="7"/>
  <c r="R35" i="7"/>
  <c r="R40" i="7"/>
  <c r="R28" i="7"/>
  <c r="R33" i="7"/>
  <c r="R25" i="7"/>
  <c r="R43" i="7"/>
  <c r="R39" i="7"/>
  <c r="R6" i="7"/>
  <c r="R21" i="7"/>
  <c r="R13" i="7"/>
  <c r="R18" i="7"/>
  <c r="R42" i="7"/>
  <c r="R27" i="7"/>
  <c r="R34" i="7"/>
  <c r="R5" i="7"/>
  <c r="R9" i="7"/>
  <c r="R32" i="7"/>
  <c r="R16" i="7"/>
  <c r="R23" i="7"/>
  <c r="R19" i="7"/>
  <c r="R4" i="7"/>
  <c r="R22" i="7"/>
  <c r="AB13" i="2"/>
  <c r="AC13" i="2" s="1"/>
  <c r="AB11" i="2"/>
  <c r="AC11" i="2" s="1"/>
  <c r="AB15" i="2"/>
  <c r="AC15" i="2" s="1"/>
  <c r="AB9" i="2"/>
  <c r="AC9" i="2" s="1"/>
  <c r="AB12" i="2"/>
  <c r="AC12" i="2" s="1"/>
  <c r="U43" i="10"/>
  <c r="U41" i="10"/>
  <c r="U38" i="10"/>
  <c r="U5" i="10"/>
  <c r="U15" i="10"/>
  <c r="U4" i="10"/>
  <c r="U22" i="10"/>
  <c r="U21" i="10"/>
  <c r="U40" i="10"/>
  <c r="U31" i="10"/>
  <c r="U36" i="10"/>
  <c r="U37" i="10"/>
  <c r="U34" i="10"/>
  <c r="U42" i="10"/>
  <c r="U16" i="10"/>
  <c r="U24" i="10"/>
  <c r="U29" i="10"/>
  <c r="U26" i="10"/>
  <c r="U23" i="10"/>
  <c r="U35" i="10"/>
  <c r="U9" i="10"/>
  <c r="U20" i="10"/>
  <c r="U8" i="10"/>
  <c r="U14" i="10"/>
  <c r="U13" i="10"/>
  <c r="U19" i="10"/>
  <c r="U30" i="10"/>
  <c r="U33" i="10"/>
  <c r="U39" i="10"/>
  <c r="U25" i="10"/>
  <c r="U32" i="10"/>
  <c r="U17" i="10"/>
  <c r="U27" i="10"/>
  <c r="U28" i="10"/>
  <c r="U18" i="10"/>
  <c r="U6" i="10"/>
  <c r="U10" i="10"/>
  <c r="U12" i="10"/>
  <c r="U7" i="10"/>
  <c r="U11" i="10"/>
  <c r="AB8" i="2"/>
  <c r="AC8" i="2" s="1"/>
  <c r="AB7" i="2"/>
  <c r="AC7" i="2" s="1"/>
  <c r="AB16" i="2"/>
  <c r="AC16" i="2" s="1"/>
  <c r="AD4" i="2"/>
  <c r="AB18" i="2"/>
  <c r="AC18" i="2" s="1"/>
  <c r="AB4" i="2"/>
  <c r="AC4" i="2" s="1"/>
  <c r="AB5" i="2"/>
  <c r="AC5" i="2" s="1"/>
  <c r="AB6" i="2"/>
  <c r="AC6" i="2" s="1"/>
  <c r="AB14" i="2"/>
  <c r="AC14" i="2" s="1"/>
  <c r="AD9" i="2"/>
  <c r="AD8" i="2"/>
  <c r="AD18" i="2"/>
  <c r="AD13" i="2"/>
  <c r="AD7" i="2"/>
  <c r="AD12" i="2"/>
  <c r="AD6" i="2"/>
  <c r="AD10" i="2"/>
  <c r="AD11" i="2"/>
  <c r="AD15" i="2"/>
  <c r="AD17" i="2"/>
  <c r="AD16" i="2"/>
  <c r="AD14" i="2"/>
  <c r="AD5" i="2"/>
  <c r="K15" i="6"/>
  <c r="K12" i="6"/>
  <c r="K14" i="6"/>
  <c r="K9" i="6"/>
  <c r="K13" i="6"/>
  <c r="K7" i="6"/>
  <c r="K25" i="6"/>
  <c r="K5" i="6"/>
  <c r="K32" i="6"/>
  <c r="K16" i="6"/>
  <c r="K40" i="6"/>
  <c r="K38" i="6"/>
  <c r="K28" i="6"/>
  <c r="K26" i="6"/>
  <c r="K35" i="6"/>
  <c r="K27" i="6"/>
  <c r="K30" i="6"/>
  <c r="K36" i="6"/>
  <c r="K42" i="6"/>
  <c r="K8" i="6"/>
  <c r="K41" i="6"/>
  <c r="K22" i="6"/>
  <c r="K20" i="6"/>
  <c r="K34" i="6"/>
  <c r="K23" i="6"/>
  <c r="K10" i="6"/>
  <c r="K6" i="6"/>
  <c r="K18" i="6"/>
  <c r="K37" i="6"/>
  <c r="K31" i="6"/>
  <c r="K29" i="6"/>
  <c r="K19" i="6"/>
  <c r="K33" i="6"/>
  <c r="K24" i="6"/>
  <c r="K43" i="6"/>
  <c r="K4" i="6"/>
  <c r="K21" i="6"/>
  <c r="K11" i="6"/>
  <c r="K17" i="6"/>
  <c r="K39" i="6"/>
  <c r="AE18" i="2" l="1"/>
  <c r="AE13" i="2"/>
  <c r="AE8" i="2"/>
  <c r="AE15" i="2"/>
  <c r="AE17" i="2"/>
  <c r="AE4" i="2"/>
  <c r="AE5" i="2"/>
  <c r="AE11" i="2"/>
  <c r="AE14" i="2"/>
  <c r="AE7" i="2"/>
  <c r="AE16" i="2"/>
  <c r="AE10" i="2"/>
  <c r="AE6" i="2"/>
  <c r="AE9" i="2"/>
  <c r="AE12" i="2"/>
</calcChain>
</file>

<file path=xl/sharedStrings.xml><?xml version="1.0" encoding="utf-8"?>
<sst xmlns="http://schemas.openxmlformats.org/spreadsheetml/2006/main" count="427" uniqueCount="167">
  <si>
    <t>EVENT A</t>
  </si>
  <si>
    <t>NAME</t>
  </si>
  <si>
    <t>DATE</t>
  </si>
  <si>
    <t>ADDRESS</t>
  </si>
  <si>
    <t>JUDGE 1</t>
  </si>
  <si>
    <t>JUDGE 2</t>
  </si>
  <si>
    <t>JUDGE 3</t>
  </si>
  <si>
    <t>BINIBINING TANAUAN 2025</t>
  </si>
  <si>
    <t>MARCH 06, 2025</t>
  </si>
  <si>
    <t>TABULATOR</t>
  </si>
  <si>
    <t>MARC JOHN O. BENAMERA</t>
  </si>
  <si>
    <t>NUMBER</t>
  </si>
  <si>
    <t>BARANGGAY</t>
  </si>
  <si>
    <t>&lt;N/A&gt;</t>
  </si>
  <si>
    <t>SANTOR</t>
  </si>
  <si>
    <t>BOOT</t>
  </si>
  <si>
    <t>BANJO EAST</t>
  </si>
  <si>
    <t>POBLACION 5</t>
  </si>
  <si>
    <t>POBLACION 6</t>
  </si>
  <si>
    <t>MABINI</t>
  </si>
  <si>
    <t>PANTAY BATA</t>
  </si>
  <si>
    <t>GONZALES</t>
  </si>
  <si>
    <t>PAGASPAS</t>
  </si>
  <si>
    <t>BILOG-BILOG</t>
  </si>
  <si>
    <t>BAGBAG</t>
  </si>
  <si>
    <t>TINURIK</t>
  </si>
  <si>
    <t>SULPOC</t>
  </si>
  <si>
    <t>ULANGO</t>
  </si>
  <si>
    <t>JIA REIGN LADERAS</t>
  </si>
  <si>
    <t>DARASA</t>
  </si>
  <si>
    <t>MALAKING PULO</t>
  </si>
  <si>
    <t>PANTAY MATANDA</t>
  </si>
  <si>
    <t>LUYOS</t>
  </si>
  <si>
    <t>SANTOL</t>
  </si>
  <si>
    <t>AMBULONG</t>
  </si>
  <si>
    <t>LAUREL</t>
  </si>
  <si>
    <t>ATASHA DOREEN VILLAMAYOR</t>
  </si>
  <si>
    <t>POBLACION 2</t>
  </si>
  <si>
    <t>BAGUMBAYAN</t>
  </si>
  <si>
    <t>POBLACION 1</t>
  </si>
  <si>
    <t>SALA</t>
  </si>
  <si>
    <t>BALELE</t>
  </si>
  <si>
    <t>SAN JOSE</t>
  </si>
  <si>
    <t>NATATAS</t>
  </si>
  <si>
    <t>BAÑADERO</t>
  </si>
  <si>
    <t>TALAGA</t>
  </si>
  <si>
    <t>SAMBAT</t>
  </si>
  <si>
    <t>POBLACION 4</t>
  </si>
  <si>
    <t>JANOPOL OCCIDENTAL</t>
  </si>
  <si>
    <t>MARIA PAZ</t>
  </si>
  <si>
    <t>CALE</t>
  </si>
  <si>
    <t>JANOPOL ORIENTAL</t>
  </si>
  <si>
    <t>HIDALGO</t>
  </si>
  <si>
    <t>SUPLANG</t>
  </si>
  <si>
    <t>JUDGE 4</t>
  </si>
  <si>
    <t>JUDGE 5</t>
  </si>
  <si>
    <t>POINTS</t>
  </si>
  <si>
    <t>RANK</t>
  </si>
  <si>
    <t>RANK TOTAL</t>
  </si>
  <si>
    <t>FINAL RANKING</t>
  </si>
  <si>
    <t>CANDIDATE</t>
  </si>
  <si>
    <t>PLAZA MABINI, POBLACION 2, TANAUAN CITY, BATANGAS</t>
  </si>
  <si>
    <t>TOTAL</t>
  </si>
  <si>
    <t>Body Proportion and Physique</t>
  </si>
  <si>
    <t>Beauty and Personality</t>
  </si>
  <si>
    <t>Stage Presence</t>
  </si>
  <si>
    <t>Intelligence</t>
  </si>
  <si>
    <t>SCORE TOTAL</t>
  </si>
  <si>
    <t>WEIGHTED SCORE</t>
  </si>
  <si>
    <t>AVERAGE SCORE</t>
  </si>
  <si>
    <t>Deportment / Poise</t>
  </si>
  <si>
    <t>Authenticity</t>
  </si>
  <si>
    <t>Appropriateness</t>
  </si>
  <si>
    <t>Attention to Details</t>
  </si>
  <si>
    <t>Over-All Impact</t>
  </si>
  <si>
    <t>1. BRGY. SANTOR</t>
  </si>
  <si>
    <t>2. BRGY. BOOT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</si>
  <si>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</si>
  <si>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</si>
  <si>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</si>
  <si>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</si>
  <si>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</si>
  <si>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</si>
  <si>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</si>
  <si>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</si>
  <si>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</si>
  <si>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</si>
  <si>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</si>
  <si>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</si>
  <si>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</si>
  <si>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</si>
  <si>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</si>
  <si>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</si>
  <si>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</si>
  <si>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</si>
  <si>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</si>
  <si>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</si>
  <si>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</si>
  <si>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</si>
  <si>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</si>
  <si>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</si>
  <si>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</si>
  <si>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</si>
  <si>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</si>
  <si>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</si>
  <si>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</si>
  <si>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</si>
  <si>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</si>
  <si>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</si>
  <si>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</si>
  <si>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</si>
  <si>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</si>
  <si>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</si>
  <si>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-----</t>
  </si>
  <si>
    <t>COMPLETION</t>
  </si>
  <si>
    <t>-</t>
  </si>
  <si>
    <t>WEIGHTED AVERAGE</t>
  </si>
  <si>
    <t>_____________________________</t>
  </si>
  <si>
    <t>STI COLLEGE TANAUAN</t>
  </si>
  <si>
    <t>EVENT B</t>
  </si>
  <si>
    <t>MARCH 08, 2025</t>
  </si>
  <si>
    <t>NAME 2A</t>
  </si>
  <si>
    <t>NAME 1A</t>
  </si>
  <si>
    <t>NAME 3A</t>
  </si>
  <si>
    <t>NAME 1B</t>
  </si>
  <si>
    <t>NAME 2B</t>
  </si>
  <si>
    <t>NAME 3B</t>
  </si>
  <si>
    <t>NAME 4B</t>
  </si>
  <si>
    <t>NAME 5B</t>
  </si>
  <si>
    <t>JUDGE</t>
  </si>
  <si>
    <t xml:space="preserve">JUDGE </t>
  </si>
  <si>
    <t>AUDREY D. MOLINO</t>
  </si>
  <si>
    <t>CHARLENE O. BUCAD</t>
  </si>
  <si>
    <t>TRISHA ANNE C. ORUGA</t>
  </si>
  <si>
    <t>FRANCHESKA MAE G. AZUCENA</t>
  </si>
  <si>
    <t>MA. ROZEL AHLYSON C. CASTILLO</t>
  </si>
  <si>
    <t>MARINEL RAIZA M. ROGACION</t>
  </si>
  <si>
    <t>DIANNE J. DELA ROSA</t>
  </si>
  <si>
    <t>BEA ERIKA  LLARENA</t>
  </si>
  <si>
    <t>PRECIELLA DIANE V. MALDIA</t>
  </si>
  <si>
    <t>NINA VIEL L. CASAURAN</t>
  </si>
  <si>
    <t>STEPHANIE KATE V. ATISADO</t>
  </si>
  <si>
    <t>SEAN AIRAH K. DE PAULA</t>
  </si>
  <si>
    <t>MIKAELA YSABEL L. DIMAPILIS</t>
  </si>
  <si>
    <t>BERNADETH M. GARCIA</t>
  </si>
  <si>
    <t>KOLYN ALEXA M. SARAVILLO</t>
  </si>
  <si>
    <t>MA. ANGELICA V. PAGSALIGAN</t>
  </si>
  <si>
    <t>ANGEL FAITH L. ASPRIL</t>
  </si>
  <si>
    <t>RHEEZ AZAHLEE C. PIAMONTE</t>
  </si>
  <si>
    <t>LESLIE A. MAIGUE</t>
  </si>
  <si>
    <t>ALIYAH S. QUILAY</t>
  </si>
  <si>
    <t>JOVIE GRACE V. PLATON</t>
  </si>
  <si>
    <t>ANGEL BETH P. OPENA</t>
  </si>
  <si>
    <t>GWYNETH ROSE F. GONZALES</t>
  </si>
  <si>
    <t>JEAN RAI-ANNE S. CLARIN</t>
  </si>
  <si>
    <t>MARIONN RAVEN V. AGUINALDO</t>
  </si>
  <si>
    <t>MARJOREEN JOYCE O. NONES</t>
  </si>
  <si>
    <t>JAY ANNE REIN A. MANALO</t>
  </si>
  <si>
    <t>DIANA JOY M. TUIZA</t>
  </si>
  <si>
    <t>PATRICIA D. AUSTRIA</t>
  </si>
  <si>
    <t>LOVELY TRICIA P. ZATA</t>
  </si>
  <si>
    <t>KAYE ERICA D. TESORO</t>
  </si>
  <si>
    <t>CATHLENE KATE R. BALBA</t>
  </si>
  <si>
    <t>JANNAH N. PUNO</t>
  </si>
  <si>
    <t>KIRSTEEN ROSE D. MAGPANTAY</t>
  </si>
  <si>
    <t>AIRA LYNN A. OPULENCIA</t>
  </si>
  <si>
    <t>SHAHONERY A.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</si>
</sst>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27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3" borderId="2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40822</xdr:colOff>
      <xdr:row>1</xdr:row>
      <xdr:rowOff>27215</xdr:rowOff>
    </xdr:from>
    <xdr:to>
      <xdr:col>4</xdr:col>
      <xdr:colOff>217714</xdr:colOff>
      <xdr:row>3</xdr:row>
      <xdr:rowOff>140300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D464BC-1F1F-44C5-B4D2-0CD4EFB2F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6143" y="217715"/>
          <a:ext cx="762000" cy="602942"/>
        </a:xfrm>
        <a:prstGeom prst="rect">
          <a:avLst/>
        </a:prstGeom>
      </xdr:spPr>
    </xdr:pic>
    <xdr:clientData/>
  </xdr:twoCellAnchor>
  <xdr:twoCellAnchor editAs="oneCell">
    <xdr:from>
      <xdr:col>10</xdr:col>
      <xdr:colOff>299359</xdr:colOff>
      <xdr:row>1</xdr:row>
      <xdr:rowOff>13606</xdr:rowOff>
    </xdr:from>
    <xdr:to>
      <xdr:col>11</xdr:col>
      <xdr:colOff>353786</xdr:colOff>
      <xdr:row>3</xdr:row>
      <xdr:rowOff>131624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891E57-B58F-411B-A3C0-C7DE8F1DF1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150430" y="204106"/>
          <a:ext cx="639535" cy="60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40822</xdr:colOff>
      <xdr:row>1</xdr:row>
      <xdr:rowOff>27215</xdr:rowOff>
    </xdr:from>
    <xdr:to>
      <xdr:col>4</xdr:col>
      <xdr:colOff>217714</xdr:colOff>
      <xdr:row>3</xdr:row>
      <xdr:rowOff>140300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A7152-2BF1-4FD4-943F-2698620B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897" y="217715"/>
          <a:ext cx="757917" cy="589335"/>
        </a:xfrm>
        <a:prstGeom prst="rect">
          <a:avLst/>
        </a:prstGeom>
      </xdr:spPr>
    </xdr:pic>
    <xdr:clientData/>
  </xdr:twoCellAnchor>
  <xdr:twoCellAnchor editAs="oneCell">
    <xdr:from>
      <xdr:col>10</xdr:col>
      <xdr:colOff>299359</xdr:colOff>
      <xdr:row>1</xdr:row>
      <xdr:rowOff>13606</xdr:rowOff>
    </xdr:from>
    <xdr:to>
      <xdr:col>11</xdr:col>
      <xdr:colOff>353786</xdr:colOff>
      <xdr:row>3</xdr:row>
      <xdr:rowOff>131624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A4BAA1-5F86-46FA-9EB4-7E4673122B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109609" y="204106"/>
          <a:ext cx="635452" cy="5942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liminary/Sheets/JUDGE%201/ModernFilipinia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liminary/Sheets/JUDGE%202/ModernFilipinian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liminary/Sheets/JUDGE%203/ModernFilipin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</sheetNames>
    <sheetDataSet>
      <sheetData sheetId="0">
        <row r="11">
          <cell r="C11"/>
          <cell r="D11"/>
          <cell r="E11"/>
          <cell r="F11"/>
          <cell r="G11">
            <v>0</v>
          </cell>
          <cell r="H11">
            <v>19.5</v>
          </cell>
          <cell r="K11"/>
          <cell r="L11"/>
          <cell r="M11"/>
          <cell r="N11"/>
          <cell r="O11">
            <v>0</v>
          </cell>
          <cell r="P11">
            <v>19.5</v>
          </cell>
        </row>
        <row r="12">
          <cell r="C12"/>
          <cell r="D12"/>
          <cell r="E12"/>
          <cell r="F12"/>
          <cell r="G12">
            <v>0</v>
          </cell>
          <cell r="H12">
            <v>19.5</v>
          </cell>
          <cell r="K12"/>
          <cell r="L12"/>
          <cell r="M12"/>
          <cell r="N12"/>
          <cell r="O12">
            <v>0</v>
          </cell>
          <cell r="P12">
            <v>19.5</v>
          </cell>
        </row>
        <row r="13"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O13" t="str">
            <v>-</v>
          </cell>
          <cell r="P13" t="str">
            <v>-</v>
          </cell>
        </row>
        <row r="14">
          <cell r="C14"/>
          <cell r="D14"/>
          <cell r="E14"/>
          <cell r="F14"/>
          <cell r="G14">
            <v>0</v>
          </cell>
          <cell r="H14">
            <v>19.5</v>
          </cell>
          <cell r="K14"/>
          <cell r="L14"/>
          <cell r="M14"/>
          <cell r="N14"/>
          <cell r="O14">
            <v>0</v>
          </cell>
          <cell r="P14">
            <v>19.5</v>
          </cell>
        </row>
        <row r="15">
          <cell r="C15"/>
          <cell r="D15"/>
          <cell r="E15"/>
          <cell r="F15"/>
          <cell r="G15">
            <v>0</v>
          </cell>
          <cell r="H15">
            <v>19.5</v>
          </cell>
          <cell r="K15"/>
          <cell r="L15"/>
          <cell r="M15"/>
          <cell r="N15"/>
          <cell r="O15">
            <v>0</v>
          </cell>
          <cell r="P15">
            <v>19.5</v>
          </cell>
        </row>
        <row r="16">
          <cell r="C16"/>
          <cell r="D16"/>
          <cell r="E16"/>
          <cell r="F16"/>
          <cell r="G16">
            <v>0</v>
          </cell>
          <cell r="H16">
            <v>19.5</v>
          </cell>
          <cell r="K16"/>
          <cell r="L16"/>
          <cell r="M16"/>
          <cell r="N16"/>
          <cell r="O16">
            <v>0</v>
          </cell>
          <cell r="P16">
            <v>19.5</v>
          </cell>
        </row>
        <row r="17">
          <cell r="C17"/>
          <cell r="D17"/>
          <cell r="E17"/>
          <cell r="F17"/>
          <cell r="G17">
            <v>0</v>
          </cell>
          <cell r="H17">
            <v>19.5</v>
          </cell>
          <cell r="K17"/>
          <cell r="L17"/>
          <cell r="M17"/>
          <cell r="N17"/>
          <cell r="O17">
            <v>0</v>
          </cell>
          <cell r="P17">
            <v>19.5</v>
          </cell>
        </row>
        <row r="18">
          <cell r="C18"/>
          <cell r="D18"/>
          <cell r="E18"/>
          <cell r="F18"/>
          <cell r="G18">
            <v>0</v>
          </cell>
          <cell r="H18">
            <v>19.5</v>
          </cell>
          <cell r="K18"/>
          <cell r="L18"/>
          <cell r="M18"/>
          <cell r="N18"/>
          <cell r="O18">
            <v>0</v>
          </cell>
          <cell r="P18">
            <v>19.5</v>
          </cell>
        </row>
        <row r="19">
          <cell r="C19"/>
          <cell r="D19"/>
          <cell r="E19"/>
          <cell r="F19"/>
          <cell r="G19">
            <v>0</v>
          </cell>
          <cell r="H19">
            <v>19.5</v>
          </cell>
          <cell r="K19"/>
          <cell r="L19"/>
          <cell r="M19"/>
          <cell r="N19"/>
          <cell r="O19">
            <v>0</v>
          </cell>
          <cell r="P19">
            <v>19.5</v>
          </cell>
        </row>
        <row r="20">
          <cell r="C20"/>
          <cell r="D20"/>
          <cell r="E20"/>
          <cell r="F20"/>
          <cell r="G20">
            <v>0</v>
          </cell>
          <cell r="H20">
            <v>19.5</v>
          </cell>
          <cell r="K20"/>
          <cell r="L20"/>
          <cell r="M20"/>
          <cell r="N20"/>
          <cell r="O20">
            <v>0</v>
          </cell>
          <cell r="P20">
            <v>19.5</v>
          </cell>
        </row>
        <row r="21">
          <cell r="C21"/>
          <cell r="D21"/>
          <cell r="E21"/>
          <cell r="F21"/>
          <cell r="G21">
            <v>0</v>
          </cell>
          <cell r="H21">
            <v>19.5</v>
          </cell>
          <cell r="K21"/>
          <cell r="L21"/>
          <cell r="M21"/>
          <cell r="N21"/>
          <cell r="O21">
            <v>0</v>
          </cell>
          <cell r="P21">
            <v>19.5</v>
          </cell>
        </row>
        <row r="22">
          <cell r="C22"/>
          <cell r="D22"/>
          <cell r="E22"/>
          <cell r="F22"/>
          <cell r="G22">
            <v>0</v>
          </cell>
          <cell r="H22">
            <v>19.5</v>
          </cell>
          <cell r="K22"/>
          <cell r="L22"/>
          <cell r="M22"/>
          <cell r="N22"/>
          <cell r="O22">
            <v>0</v>
          </cell>
          <cell r="P22">
            <v>19.5</v>
          </cell>
        </row>
        <row r="23">
          <cell r="C23"/>
          <cell r="D23"/>
          <cell r="E23"/>
          <cell r="F23"/>
          <cell r="G23">
            <v>0</v>
          </cell>
          <cell r="H23">
            <v>19.5</v>
          </cell>
          <cell r="K23"/>
          <cell r="L23"/>
          <cell r="M23"/>
          <cell r="N23"/>
          <cell r="O23">
            <v>0</v>
          </cell>
          <cell r="P23">
            <v>19.5</v>
          </cell>
        </row>
        <row r="24">
          <cell r="C24"/>
          <cell r="D24"/>
          <cell r="E24"/>
          <cell r="F24"/>
          <cell r="G24">
            <v>0</v>
          </cell>
          <cell r="H24">
            <v>19.5</v>
          </cell>
          <cell r="K24"/>
          <cell r="L24"/>
          <cell r="M24"/>
          <cell r="N24"/>
          <cell r="O24">
            <v>0</v>
          </cell>
          <cell r="P24">
            <v>19.5</v>
          </cell>
        </row>
        <row r="25">
          <cell r="C25"/>
          <cell r="D25"/>
          <cell r="E25"/>
          <cell r="F25"/>
          <cell r="G25">
            <v>0</v>
          </cell>
          <cell r="H25">
            <v>19.5</v>
          </cell>
          <cell r="K25"/>
          <cell r="L25"/>
          <cell r="M25"/>
          <cell r="N25"/>
          <cell r="O25">
            <v>0</v>
          </cell>
          <cell r="P25">
            <v>19.5</v>
          </cell>
        </row>
        <row r="26">
          <cell r="C26"/>
          <cell r="D26"/>
          <cell r="E26"/>
          <cell r="F26"/>
          <cell r="G26">
            <v>0</v>
          </cell>
          <cell r="H26">
            <v>19.5</v>
          </cell>
          <cell r="K26"/>
          <cell r="L26"/>
          <cell r="M26"/>
          <cell r="N26"/>
          <cell r="O26">
            <v>0</v>
          </cell>
          <cell r="P26">
            <v>19.5</v>
          </cell>
        </row>
        <row r="27">
          <cell r="C27"/>
          <cell r="D27"/>
          <cell r="E27"/>
          <cell r="F27"/>
          <cell r="G27">
            <v>0</v>
          </cell>
          <cell r="H27">
            <v>19.5</v>
          </cell>
          <cell r="K27"/>
          <cell r="L27"/>
          <cell r="M27"/>
          <cell r="N27"/>
          <cell r="O27">
            <v>0</v>
          </cell>
          <cell r="P27">
            <v>19.5</v>
          </cell>
        </row>
        <row r="28">
          <cell r="C28"/>
          <cell r="D28"/>
          <cell r="E28"/>
          <cell r="F28"/>
          <cell r="G28">
            <v>0</v>
          </cell>
          <cell r="H28">
            <v>19.5</v>
          </cell>
          <cell r="K28"/>
          <cell r="L28"/>
          <cell r="M28"/>
          <cell r="N28"/>
          <cell r="O28">
            <v>0</v>
          </cell>
          <cell r="P28">
            <v>19.5</v>
          </cell>
        </row>
        <row r="29">
          <cell r="C29"/>
          <cell r="D29"/>
          <cell r="E29"/>
          <cell r="F29"/>
          <cell r="G29">
            <v>0</v>
          </cell>
          <cell r="H29">
            <v>19.5</v>
          </cell>
          <cell r="K29"/>
          <cell r="L29"/>
          <cell r="M29"/>
          <cell r="N29"/>
          <cell r="O29">
            <v>0</v>
          </cell>
          <cell r="P29">
            <v>19.5</v>
          </cell>
        </row>
        <row r="30">
          <cell r="C30"/>
          <cell r="D30"/>
          <cell r="E30"/>
          <cell r="F30"/>
          <cell r="G30">
            <v>0</v>
          </cell>
          <cell r="H30">
            <v>19.5</v>
          </cell>
          <cell r="K30"/>
          <cell r="L30"/>
          <cell r="M30"/>
          <cell r="N30"/>
          <cell r="O30">
            <v>0</v>
          </cell>
          <cell r="P30">
            <v>19.5</v>
          </cell>
        </row>
        <row r="31">
          <cell r="C31"/>
          <cell r="D31"/>
          <cell r="E31"/>
          <cell r="F31"/>
          <cell r="G31">
            <v>0</v>
          </cell>
          <cell r="H31">
            <v>19.5</v>
          </cell>
          <cell r="K31"/>
          <cell r="L31"/>
          <cell r="M31"/>
          <cell r="N31"/>
          <cell r="O31">
            <v>0</v>
          </cell>
          <cell r="P31">
            <v>19.5</v>
          </cell>
        </row>
        <row r="32">
          <cell r="C32"/>
          <cell r="D32"/>
          <cell r="E32"/>
          <cell r="F32"/>
          <cell r="G32">
            <v>0</v>
          </cell>
          <cell r="H32">
            <v>19.5</v>
          </cell>
          <cell r="K32"/>
          <cell r="L32"/>
          <cell r="M32"/>
          <cell r="N32"/>
          <cell r="O32">
            <v>0</v>
          </cell>
          <cell r="P32">
            <v>19.5</v>
          </cell>
        </row>
        <row r="33">
          <cell r="C33"/>
          <cell r="D33"/>
          <cell r="E33"/>
          <cell r="F33"/>
          <cell r="G33">
            <v>0</v>
          </cell>
          <cell r="H33">
            <v>19.5</v>
          </cell>
          <cell r="K33"/>
          <cell r="L33"/>
          <cell r="M33"/>
          <cell r="N33"/>
          <cell r="O33">
            <v>0</v>
          </cell>
          <cell r="P33">
            <v>19.5</v>
          </cell>
        </row>
        <row r="34">
          <cell r="C34"/>
          <cell r="D34"/>
          <cell r="E34"/>
          <cell r="F34"/>
          <cell r="G34">
            <v>0</v>
          </cell>
          <cell r="H34">
            <v>19.5</v>
          </cell>
          <cell r="K34"/>
          <cell r="L34"/>
          <cell r="M34"/>
          <cell r="N34"/>
          <cell r="O34">
            <v>0</v>
          </cell>
          <cell r="P34">
            <v>19.5</v>
          </cell>
        </row>
        <row r="35">
          <cell r="C35"/>
          <cell r="D35"/>
          <cell r="E35"/>
          <cell r="F35"/>
          <cell r="G35">
            <v>0</v>
          </cell>
          <cell r="H35">
            <v>19.5</v>
          </cell>
          <cell r="K35"/>
          <cell r="L35"/>
          <cell r="M35"/>
          <cell r="N35"/>
          <cell r="O35">
            <v>0</v>
          </cell>
          <cell r="P35">
            <v>19.5</v>
          </cell>
        </row>
        <row r="36"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-</v>
          </cell>
          <cell r="O36" t="str">
            <v>-</v>
          </cell>
          <cell r="P36" t="str">
            <v>-</v>
          </cell>
        </row>
        <row r="37">
          <cell r="C37"/>
          <cell r="D37"/>
          <cell r="E37"/>
          <cell r="F37"/>
          <cell r="G37">
            <v>0</v>
          </cell>
          <cell r="H37">
            <v>19.5</v>
          </cell>
          <cell r="K37"/>
          <cell r="L37"/>
          <cell r="M37"/>
          <cell r="N37"/>
          <cell r="O37">
            <v>0</v>
          </cell>
          <cell r="P37">
            <v>19.5</v>
          </cell>
        </row>
        <row r="38">
          <cell r="C38"/>
          <cell r="D38"/>
          <cell r="E38"/>
          <cell r="F38"/>
          <cell r="G38">
            <v>0</v>
          </cell>
          <cell r="H38">
            <v>19.5</v>
          </cell>
          <cell r="K38"/>
          <cell r="L38"/>
          <cell r="M38"/>
          <cell r="N38"/>
          <cell r="O38">
            <v>0</v>
          </cell>
          <cell r="P38">
            <v>19.5</v>
          </cell>
        </row>
        <row r="39">
          <cell r="C39"/>
          <cell r="D39"/>
          <cell r="E39"/>
          <cell r="F39"/>
          <cell r="G39">
            <v>0</v>
          </cell>
          <cell r="H39">
            <v>19.5</v>
          </cell>
          <cell r="K39"/>
          <cell r="L39"/>
          <cell r="M39"/>
          <cell r="N39"/>
          <cell r="O39">
            <v>0</v>
          </cell>
          <cell r="P39">
            <v>19.5</v>
          </cell>
        </row>
        <row r="40">
          <cell r="C40"/>
          <cell r="D40"/>
          <cell r="E40"/>
          <cell r="F40"/>
          <cell r="G40">
            <v>0</v>
          </cell>
          <cell r="H40">
            <v>19.5</v>
          </cell>
          <cell r="K40"/>
          <cell r="L40"/>
          <cell r="M40"/>
          <cell r="N40"/>
          <cell r="O40">
            <v>0</v>
          </cell>
          <cell r="P40">
            <v>19.5</v>
          </cell>
        </row>
        <row r="41">
          <cell r="C41"/>
          <cell r="D41"/>
          <cell r="E41"/>
          <cell r="F41"/>
          <cell r="G41">
            <v>0</v>
          </cell>
          <cell r="H41">
            <v>19.5</v>
          </cell>
          <cell r="K41"/>
          <cell r="L41"/>
          <cell r="M41"/>
          <cell r="N41"/>
          <cell r="O41">
            <v>0</v>
          </cell>
          <cell r="P41">
            <v>19.5</v>
          </cell>
        </row>
        <row r="42">
          <cell r="C42"/>
          <cell r="D42"/>
          <cell r="E42"/>
          <cell r="F42"/>
          <cell r="G42">
            <v>0</v>
          </cell>
          <cell r="H42">
            <v>19.5</v>
          </cell>
          <cell r="K42"/>
          <cell r="L42"/>
          <cell r="M42"/>
          <cell r="N42"/>
          <cell r="O42">
            <v>0</v>
          </cell>
          <cell r="P42">
            <v>19.5</v>
          </cell>
        </row>
        <row r="43">
          <cell r="C43"/>
          <cell r="D43"/>
          <cell r="E43"/>
          <cell r="F43"/>
          <cell r="G43">
            <v>0</v>
          </cell>
          <cell r="H43">
            <v>19.5</v>
          </cell>
          <cell r="K43"/>
          <cell r="L43"/>
          <cell r="M43"/>
          <cell r="N43"/>
          <cell r="O43">
            <v>0</v>
          </cell>
          <cell r="P43">
            <v>19.5</v>
          </cell>
        </row>
        <row r="44">
          <cell r="C44"/>
          <cell r="D44"/>
          <cell r="E44"/>
          <cell r="F44"/>
          <cell r="G44">
            <v>0</v>
          </cell>
          <cell r="H44">
            <v>19.5</v>
          </cell>
          <cell r="K44"/>
          <cell r="L44"/>
          <cell r="M44"/>
          <cell r="N44"/>
          <cell r="O44">
            <v>0</v>
          </cell>
          <cell r="P44">
            <v>19.5</v>
          </cell>
        </row>
        <row r="45">
          <cell r="C45"/>
          <cell r="D45"/>
          <cell r="E45"/>
          <cell r="F45"/>
          <cell r="G45">
            <v>0</v>
          </cell>
          <cell r="H45">
            <v>19.5</v>
          </cell>
          <cell r="K45"/>
          <cell r="L45"/>
          <cell r="M45"/>
          <cell r="N45"/>
          <cell r="O45">
            <v>0</v>
          </cell>
          <cell r="P45">
            <v>19.5</v>
          </cell>
        </row>
        <row r="46">
          <cell r="C46"/>
          <cell r="D46"/>
          <cell r="E46"/>
          <cell r="F46"/>
          <cell r="G46">
            <v>0</v>
          </cell>
          <cell r="H46">
            <v>19.5</v>
          </cell>
          <cell r="K46"/>
          <cell r="L46"/>
          <cell r="M46"/>
          <cell r="N46"/>
          <cell r="O46">
            <v>0</v>
          </cell>
          <cell r="P46">
            <v>19.5</v>
          </cell>
        </row>
        <row r="47">
          <cell r="C47"/>
          <cell r="D47"/>
          <cell r="E47"/>
          <cell r="F47"/>
          <cell r="G47">
            <v>0</v>
          </cell>
          <cell r="H47">
            <v>19.5</v>
          </cell>
          <cell r="K47"/>
          <cell r="L47"/>
          <cell r="M47"/>
          <cell r="N47"/>
          <cell r="O47">
            <v>0</v>
          </cell>
          <cell r="P47">
            <v>19.5</v>
          </cell>
        </row>
        <row r="48">
          <cell r="C48"/>
          <cell r="D48"/>
          <cell r="E48"/>
          <cell r="F48"/>
          <cell r="G48">
            <v>0</v>
          </cell>
          <cell r="H48">
            <v>19.5</v>
          </cell>
          <cell r="K48"/>
          <cell r="L48"/>
          <cell r="M48"/>
          <cell r="N48"/>
          <cell r="O48">
            <v>0</v>
          </cell>
          <cell r="P48">
            <v>19.5</v>
          </cell>
        </row>
        <row r="49">
          <cell r="C49"/>
          <cell r="D49"/>
          <cell r="E49"/>
          <cell r="F49"/>
          <cell r="G49">
            <v>0</v>
          </cell>
          <cell r="H49">
            <v>19.5</v>
          </cell>
          <cell r="K49"/>
          <cell r="L49"/>
          <cell r="M49"/>
          <cell r="N49"/>
          <cell r="O49">
            <v>0</v>
          </cell>
          <cell r="P49">
            <v>19.5</v>
          </cell>
        </row>
        <row r="50">
          <cell r="C50"/>
          <cell r="D50"/>
          <cell r="E50"/>
          <cell r="F50"/>
          <cell r="G50">
            <v>0</v>
          </cell>
          <cell r="H50">
            <v>19.5</v>
          </cell>
          <cell r="K50"/>
          <cell r="L50"/>
          <cell r="M50"/>
          <cell r="N50"/>
          <cell r="O50">
            <v>0</v>
          </cell>
          <cell r="P50">
            <v>19.5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</sheetNames>
    <sheetDataSet>
      <sheetData sheetId="0">
        <row r="11">
          <cell r="C11"/>
          <cell r="D11"/>
          <cell r="E11"/>
          <cell r="F11"/>
          <cell r="G11">
            <v>0</v>
          </cell>
          <cell r="H11">
            <v>19.5</v>
          </cell>
          <cell r="K11"/>
          <cell r="L11"/>
          <cell r="M11"/>
          <cell r="N11"/>
          <cell r="O11">
            <v>0</v>
          </cell>
          <cell r="P11">
            <v>19.5</v>
          </cell>
        </row>
        <row r="12">
          <cell r="C12"/>
          <cell r="D12"/>
          <cell r="E12"/>
          <cell r="F12"/>
          <cell r="G12">
            <v>0</v>
          </cell>
          <cell r="H12">
            <v>19.5</v>
          </cell>
          <cell r="K12"/>
          <cell r="L12"/>
          <cell r="M12"/>
          <cell r="N12"/>
          <cell r="O12">
            <v>0</v>
          </cell>
          <cell r="P12">
            <v>19.5</v>
          </cell>
        </row>
        <row r="13"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O13" t="str">
            <v>-</v>
          </cell>
          <cell r="P13" t="str">
            <v>-</v>
          </cell>
        </row>
        <row r="14">
          <cell r="C14"/>
          <cell r="D14"/>
          <cell r="E14"/>
          <cell r="F14"/>
          <cell r="G14">
            <v>0</v>
          </cell>
          <cell r="H14">
            <v>19.5</v>
          </cell>
          <cell r="K14"/>
          <cell r="L14"/>
          <cell r="M14"/>
          <cell r="N14"/>
          <cell r="O14">
            <v>0</v>
          </cell>
          <cell r="P14">
            <v>19.5</v>
          </cell>
        </row>
        <row r="15">
          <cell r="C15"/>
          <cell r="D15"/>
          <cell r="E15"/>
          <cell r="F15"/>
          <cell r="G15">
            <v>0</v>
          </cell>
          <cell r="H15">
            <v>19.5</v>
          </cell>
          <cell r="K15"/>
          <cell r="L15"/>
          <cell r="M15"/>
          <cell r="N15"/>
          <cell r="O15">
            <v>0</v>
          </cell>
          <cell r="P15">
            <v>19.5</v>
          </cell>
        </row>
        <row r="16">
          <cell r="C16"/>
          <cell r="D16"/>
          <cell r="E16"/>
          <cell r="F16"/>
          <cell r="G16">
            <v>0</v>
          </cell>
          <cell r="H16">
            <v>19.5</v>
          </cell>
          <cell r="K16"/>
          <cell r="L16"/>
          <cell r="M16"/>
          <cell r="N16"/>
          <cell r="O16">
            <v>0</v>
          </cell>
          <cell r="P16">
            <v>19.5</v>
          </cell>
        </row>
        <row r="17">
          <cell r="C17"/>
          <cell r="D17"/>
          <cell r="E17"/>
          <cell r="F17"/>
          <cell r="G17">
            <v>0</v>
          </cell>
          <cell r="H17">
            <v>19.5</v>
          </cell>
          <cell r="K17"/>
          <cell r="L17"/>
          <cell r="M17"/>
          <cell r="N17"/>
          <cell r="O17">
            <v>0</v>
          </cell>
          <cell r="P17">
            <v>19.5</v>
          </cell>
        </row>
        <row r="18">
          <cell r="C18"/>
          <cell r="D18"/>
          <cell r="E18"/>
          <cell r="F18"/>
          <cell r="G18">
            <v>0</v>
          </cell>
          <cell r="H18">
            <v>19.5</v>
          </cell>
          <cell r="K18"/>
          <cell r="L18"/>
          <cell r="M18"/>
          <cell r="N18"/>
          <cell r="O18">
            <v>0</v>
          </cell>
          <cell r="P18">
            <v>19.5</v>
          </cell>
        </row>
        <row r="19">
          <cell r="C19"/>
          <cell r="D19"/>
          <cell r="E19"/>
          <cell r="F19"/>
          <cell r="G19">
            <v>0</v>
          </cell>
          <cell r="H19">
            <v>19.5</v>
          </cell>
          <cell r="K19"/>
          <cell r="L19"/>
          <cell r="M19"/>
          <cell r="N19"/>
          <cell r="O19">
            <v>0</v>
          </cell>
          <cell r="P19">
            <v>19.5</v>
          </cell>
        </row>
        <row r="20">
          <cell r="C20"/>
          <cell r="D20"/>
          <cell r="E20"/>
          <cell r="F20"/>
          <cell r="G20">
            <v>0</v>
          </cell>
          <cell r="H20">
            <v>19.5</v>
          </cell>
          <cell r="K20"/>
          <cell r="L20"/>
          <cell r="M20"/>
          <cell r="N20"/>
          <cell r="O20">
            <v>0</v>
          </cell>
          <cell r="P20">
            <v>19.5</v>
          </cell>
        </row>
        <row r="21">
          <cell r="C21"/>
          <cell r="D21"/>
          <cell r="E21"/>
          <cell r="F21"/>
          <cell r="G21">
            <v>0</v>
          </cell>
          <cell r="H21">
            <v>19.5</v>
          </cell>
          <cell r="K21"/>
          <cell r="L21"/>
          <cell r="M21"/>
          <cell r="N21"/>
          <cell r="O21">
            <v>0</v>
          </cell>
          <cell r="P21">
            <v>19.5</v>
          </cell>
        </row>
        <row r="22">
          <cell r="C22"/>
          <cell r="D22"/>
          <cell r="E22"/>
          <cell r="F22"/>
          <cell r="G22">
            <v>0</v>
          </cell>
          <cell r="H22">
            <v>19.5</v>
          </cell>
          <cell r="K22"/>
          <cell r="L22"/>
          <cell r="M22"/>
          <cell r="N22"/>
          <cell r="O22">
            <v>0</v>
          </cell>
          <cell r="P22">
            <v>19.5</v>
          </cell>
        </row>
        <row r="23">
          <cell r="C23"/>
          <cell r="D23"/>
          <cell r="E23"/>
          <cell r="F23"/>
          <cell r="G23">
            <v>0</v>
          </cell>
          <cell r="H23">
            <v>19.5</v>
          </cell>
          <cell r="K23"/>
          <cell r="L23"/>
          <cell r="M23"/>
          <cell r="N23"/>
          <cell r="O23">
            <v>0</v>
          </cell>
          <cell r="P23">
            <v>19.5</v>
          </cell>
        </row>
        <row r="24">
          <cell r="C24"/>
          <cell r="D24"/>
          <cell r="E24"/>
          <cell r="F24"/>
          <cell r="G24">
            <v>0</v>
          </cell>
          <cell r="H24">
            <v>19.5</v>
          </cell>
          <cell r="K24"/>
          <cell r="L24"/>
          <cell r="M24"/>
          <cell r="N24"/>
          <cell r="O24">
            <v>0</v>
          </cell>
          <cell r="P24">
            <v>19.5</v>
          </cell>
        </row>
        <row r="25">
          <cell r="C25"/>
          <cell r="D25"/>
          <cell r="E25"/>
          <cell r="F25"/>
          <cell r="G25">
            <v>0</v>
          </cell>
          <cell r="H25">
            <v>19.5</v>
          </cell>
          <cell r="K25"/>
          <cell r="L25"/>
          <cell r="M25"/>
          <cell r="N25"/>
          <cell r="O25">
            <v>0</v>
          </cell>
          <cell r="P25">
            <v>19.5</v>
          </cell>
        </row>
        <row r="26">
          <cell r="C26"/>
          <cell r="D26"/>
          <cell r="E26"/>
          <cell r="F26"/>
          <cell r="G26">
            <v>0</v>
          </cell>
          <cell r="H26">
            <v>19.5</v>
          </cell>
          <cell r="K26"/>
          <cell r="L26"/>
          <cell r="M26"/>
          <cell r="N26"/>
          <cell r="O26">
            <v>0</v>
          </cell>
          <cell r="P26">
            <v>19.5</v>
          </cell>
        </row>
        <row r="27">
          <cell r="C27"/>
          <cell r="D27"/>
          <cell r="E27"/>
          <cell r="F27"/>
          <cell r="G27">
            <v>0</v>
          </cell>
          <cell r="H27">
            <v>19.5</v>
          </cell>
          <cell r="K27"/>
          <cell r="L27"/>
          <cell r="M27"/>
          <cell r="N27"/>
          <cell r="O27">
            <v>0</v>
          </cell>
          <cell r="P27">
            <v>19.5</v>
          </cell>
        </row>
        <row r="28">
          <cell r="C28"/>
          <cell r="D28"/>
          <cell r="E28"/>
          <cell r="F28"/>
          <cell r="G28">
            <v>0</v>
          </cell>
          <cell r="H28">
            <v>19.5</v>
          </cell>
          <cell r="K28"/>
          <cell r="L28"/>
          <cell r="M28"/>
          <cell r="N28"/>
          <cell r="O28">
            <v>0</v>
          </cell>
          <cell r="P28">
            <v>19.5</v>
          </cell>
        </row>
        <row r="29">
          <cell r="C29"/>
          <cell r="D29"/>
          <cell r="E29"/>
          <cell r="F29"/>
          <cell r="G29">
            <v>0</v>
          </cell>
          <cell r="H29">
            <v>19.5</v>
          </cell>
          <cell r="K29"/>
          <cell r="L29"/>
          <cell r="M29"/>
          <cell r="N29"/>
          <cell r="O29">
            <v>0</v>
          </cell>
          <cell r="P29">
            <v>19.5</v>
          </cell>
        </row>
        <row r="30">
          <cell r="C30"/>
          <cell r="D30"/>
          <cell r="E30"/>
          <cell r="F30"/>
          <cell r="G30">
            <v>0</v>
          </cell>
          <cell r="H30">
            <v>19.5</v>
          </cell>
          <cell r="K30"/>
          <cell r="L30"/>
          <cell r="M30"/>
          <cell r="N30"/>
          <cell r="O30">
            <v>0</v>
          </cell>
          <cell r="P30">
            <v>19.5</v>
          </cell>
        </row>
        <row r="31">
          <cell r="C31"/>
          <cell r="D31"/>
          <cell r="E31"/>
          <cell r="F31"/>
          <cell r="G31">
            <v>0</v>
          </cell>
          <cell r="H31">
            <v>19.5</v>
          </cell>
          <cell r="K31"/>
          <cell r="L31"/>
          <cell r="M31"/>
          <cell r="N31"/>
          <cell r="O31">
            <v>0</v>
          </cell>
          <cell r="P31">
            <v>19.5</v>
          </cell>
        </row>
        <row r="32">
          <cell r="C32"/>
          <cell r="D32"/>
          <cell r="E32"/>
          <cell r="F32"/>
          <cell r="G32">
            <v>0</v>
          </cell>
          <cell r="H32">
            <v>19.5</v>
          </cell>
          <cell r="K32"/>
          <cell r="L32"/>
          <cell r="M32"/>
          <cell r="N32"/>
          <cell r="O32">
            <v>0</v>
          </cell>
          <cell r="P32">
            <v>19.5</v>
          </cell>
        </row>
        <row r="33">
          <cell r="C33"/>
          <cell r="D33"/>
          <cell r="E33"/>
          <cell r="F33"/>
          <cell r="G33">
            <v>0</v>
          </cell>
          <cell r="H33">
            <v>19.5</v>
          </cell>
          <cell r="K33"/>
          <cell r="L33"/>
          <cell r="M33"/>
          <cell r="N33"/>
          <cell r="O33">
            <v>0</v>
          </cell>
          <cell r="P33">
            <v>19.5</v>
          </cell>
        </row>
        <row r="34">
          <cell r="C34"/>
          <cell r="D34"/>
          <cell r="E34"/>
          <cell r="F34"/>
          <cell r="G34">
            <v>0</v>
          </cell>
          <cell r="H34">
            <v>19.5</v>
          </cell>
          <cell r="K34"/>
          <cell r="L34"/>
          <cell r="M34"/>
          <cell r="N34"/>
          <cell r="O34">
            <v>0</v>
          </cell>
          <cell r="P34">
            <v>19.5</v>
          </cell>
        </row>
        <row r="35">
          <cell r="C35"/>
          <cell r="D35"/>
          <cell r="E35"/>
          <cell r="F35"/>
          <cell r="G35">
            <v>0</v>
          </cell>
          <cell r="H35">
            <v>19.5</v>
          </cell>
          <cell r="K35"/>
          <cell r="L35"/>
          <cell r="M35"/>
          <cell r="N35"/>
          <cell r="O35">
            <v>0</v>
          </cell>
          <cell r="P35">
            <v>19.5</v>
          </cell>
        </row>
        <row r="36"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-</v>
          </cell>
          <cell r="O36" t="str">
            <v>-</v>
          </cell>
          <cell r="P36" t="str">
            <v>-</v>
          </cell>
        </row>
        <row r="37">
          <cell r="C37"/>
          <cell r="D37"/>
          <cell r="E37"/>
          <cell r="F37"/>
          <cell r="G37">
            <v>0</v>
          </cell>
          <cell r="H37">
            <v>19.5</v>
          </cell>
          <cell r="K37"/>
          <cell r="L37"/>
          <cell r="M37"/>
          <cell r="N37"/>
          <cell r="O37">
            <v>0</v>
          </cell>
          <cell r="P37">
            <v>19.5</v>
          </cell>
        </row>
        <row r="38">
          <cell r="C38"/>
          <cell r="D38"/>
          <cell r="E38"/>
          <cell r="F38"/>
          <cell r="G38">
            <v>0</v>
          </cell>
          <cell r="H38">
            <v>19.5</v>
          </cell>
          <cell r="K38"/>
          <cell r="L38"/>
          <cell r="M38"/>
          <cell r="N38"/>
          <cell r="O38">
            <v>0</v>
          </cell>
          <cell r="P38">
            <v>19.5</v>
          </cell>
        </row>
        <row r="39">
          <cell r="C39"/>
          <cell r="D39"/>
          <cell r="E39"/>
          <cell r="F39"/>
          <cell r="G39">
            <v>0</v>
          </cell>
          <cell r="H39">
            <v>19.5</v>
          </cell>
          <cell r="K39"/>
          <cell r="L39"/>
          <cell r="M39"/>
          <cell r="N39"/>
          <cell r="O39">
            <v>0</v>
          </cell>
          <cell r="P39">
            <v>19.5</v>
          </cell>
        </row>
        <row r="40">
          <cell r="C40"/>
          <cell r="D40"/>
          <cell r="E40"/>
          <cell r="F40"/>
          <cell r="G40">
            <v>0</v>
          </cell>
          <cell r="H40">
            <v>19.5</v>
          </cell>
          <cell r="K40"/>
          <cell r="L40"/>
          <cell r="M40"/>
          <cell r="N40"/>
          <cell r="O40">
            <v>0</v>
          </cell>
          <cell r="P40">
            <v>19.5</v>
          </cell>
        </row>
        <row r="41">
          <cell r="C41"/>
          <cell r="D41"/>
          <cell r="E41"/>
          <cell r="F41"/>
          <cell r="G41">
            <v>0</v>
          </cell>
          <cell r="H41">
            <v>19.5</v>
          </cell>
          <cell r="K41"/>
          <cell r="L41"/>
          <cell r="M41"/>
          <cell r="N41"/>
          <cell r="O41">
            <v>0</v>
          </cell>
          <cell r="P41">
            <v>19.5</v>
          </cell>
        </row>
        <row r="42">
          <cell r="C42"/>
          <cell r="D42"/>
          <cell r="E42"/>
          <cell r="F42"/>
          <cell r="G42">
            <v>0</v>
          </cell>
          <cell r="H42">
            <v>19.5</v>
          </cell>
          <cell r="K42"/>
          <cell r="L42"/>
          <cell r="M42"/>
          <cell r="N42"/>
          <cell r="O42">
            <v>0</v>
          </cell>
          <cell r="P42">
            <v>19.5</v>
          </cell>
        </row>
        <row r="43">
          <cell r="C43"/>
          <cell r="D43"/>
          <cell r="E43"/>
          <cell r="F43"/>
          <cell r="G43">
            <v>0</v>
          </cell>
          <cell r="H43">
            <v>19.5</v>
          </cell>
          <cell r="K43"/>
          <cell r="L43"/>
          <cell r="M43"/>
          <cell r="N43"/>
          <cell r="O43">
            <v>0</v>
          </cell>
          <cell r="P43">
            <v>19.5</v>
          </cell>
        </row>
        <row r="44">
          <cell r="C44"/>
          <cell r="D44"/>
          <cell r="E44"/>
          <cell r="F44"/>
          <cell r="G44">
            <v>0</v>
          </cell>
          <cell r="H44">
            <v>19.5</v>
          </cell>
          <cell r="K44"/>
          <cell r="L44"/>
          <cell r="M44"/>
          <cell r="N44"/>
          <cell r="O44">
            <v>0</v>
          </cell>
          <cell r="P44">
            <v>19.5</v>
          </cell>
        </row>
        <row r="45">
          <cell r="C45"/>
          <cell r="D45"/>
          <cell r="E45"/>
          <cell r="F45"/>
          <cell r="G45">
            <v>0</v>
          </cell>
          <cell r="H45">
            <v>19.5</v>
          </cell>
          <cell r="K45"/>
          <cell r="L45"/>
          <cell r="M45"/>
          <cell r="N45"/>
          <cell r="O45">
            <v>0</v>
          </cell>
          <cell r="P45">
            <v>19.5</v>
          </cell>
        </row>
        <row r="46">
          <cell r="C46"/>
          <cell r="D46"/>
          <cell r="E46"/>
          <cell r="F46"/>
          <cell r="G46">
            <v>0</v>
          </cell>
          <cell r="H46">
            <v>19.5</v>
          </cell>
          <cell r="K46"/>
          <cell r="L46"/>
          <cell r="M46"/>
          <cell r="N46"/>
          <cell r="O46">
            <v>0</v>
          </cell>
          <cell r="P46">
            <v>19.5</v>
          </cell>
        </row>
        <row r="47">
          <cell r="C47"/>
          <cell r="D47"/>
          <cell r="E47"/>
          <cell r="F47"/>
          <cell r="G47">
            <v>0</v>
          </cell>
          <cell r="H47">
            <v>19.5</v>
          </cell>
          <cell r="K47"/>
          <cell r="L47"/>
          <cell r="M47"/>
          <cell r="N47"/>
          <cell r="O47">
            <v>0</v>
          </cell>
          <cell r="P47">
            <v>19.5</v>
          </cell>
        </row>
        <row r="48">
          <cell r="C48"/>
          <cell r="D48"/>
          <cell r="E48"/>
          <cell r="F48"/>
          <cell r="G48">
            <v>0</v>
          </cell>
          <cell r="H48">
            <v>19.5</v>
          </cell>
          <cell r="K48"/>
          <cell r="L48"/>
          <cell r="M48"/>
          <cell r="N48"/>
          <cell r="O48">
            <v>0</v>
          </cell>
          <cell r="P48">
            <v>19.5</v>
          </cell>
        </row>
        <row r="49">
          <cell r="C49"/>
          <cell r="D49"/>
          <cell r="E49"/>
          <cell r="F49"/>
          <cell r="G49">
            <v>0</v>
          </cell>
          <cell r="H49">
            <v>19.5</v>
          </cell>
          <cell r="K49"/>
          <cell r="L49"/>
          <cell r="M49"/>
          <cell r="N49"/>
          <cell r="O49">
            <v>0</v>
          </cell>
          <cell r="P49">
            <v>19.5</v>
          </cell>
        </row>
        <row r="50">
          <cell r="C50"/>
          <cell r="D50"/>
          <cell r="E50"/>
          <cell r="F50"/>
          <cell r="G50">
            <v>0</v>
          </cell>
          <cell r="H50">
            <v>19.5</v>
          </cell>
          <cell r="K50"/>
          <cell r="L50"/>
          <cell r="M50"/>
          <cell r="N50"/>
          <cell r="O50">
            <v>0</v>
          </cell>
          <cell r="P50">
            <v>19.5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</sheetNames>
    <sheetDataSet>
      <sheetData sheetId="0">
        <row r="11">
          <cell r="C11"/>
          <cell r="D11"/>
          <cell r="E11"/>
          <cell r="F11"/>
          <cell r="G11">
            <v>0</v>
          </cell>
          <cell r="H11">
            <v>19.5</v>
          </cell>
          <cell r="K11"/>
          <cell r="L11"/>
          <cell r="M11"/>
          <cell r="N11"/>
          <cell r="O11">
            <v>0</v>
          </cell>
          <cell r="P11">
            <v>19.5</v>
          </cell>
        </row>
        <row r="12">
          <cell r="C12"/>
          <cell r="D12"/>
          <cell r="E12"/>
          <cell r="F12"/>
          <cell r="G12">
            <v>0</v>
          </cell>
          <cell r="H12">
            <v>19.5</v>
          </cell>
          <cell r="K12"/>
          <cell r="L12"/>
          <cell r="M12"/>
          <cell r="N12"/>
          <cell r="O12">
            <v>0</v>
          </cell>
          <cell r="P12">
            <v>19.5</v>
          </cell>
        </row>
        <row r="13"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O13" t="str">
            <v>-</v>
          </cell>
          <cell r="P13" t="str">
            <v>-</v>
          </cell>
        </row>
        <row r="14">
          <cell r="C14"/>
          <cell r="D14"/>
          <cell r="E14"/>
          <cell r="F14"/>
          <cell r="G14">
            <v>0</v>
          </cell>
          <cell r="H14">
            <v>19.5</v>
          </cell>
          <cell r="K14"/>
          <cell r="L14"/>
          <cell r="M14"/>
          <cell r="N14"/>
          <cell r="O14">
            <v>0</v>
          </cell>
          <cell r="P14">
            <v>19.5</v>
          </cell>
        </row>
        <row r="15">
          <cell r="C15"/>
          <cell r="D15"/>
          <cell r="E15"/>
          <cell r="F15"/>
          <cell r="G15">
            <v>0</v>
          </cell>
          <cell r="H15">
            <v>19.5</v>
          </cell>
          <cell r="K15"/>
          <cell r="L15"/>
          <cell r="M15"/>
          <cell r="N15"/>
          <cell r="O15">
            <v>0</v>
          </cell>
          <cell r="P15">
            <v>19.5</v>
          </cell>
        </row>
        <row r="16">
          <cell r="C16"/>
          <cell r="D16"/>
          <cell r="E16"/>
          <cell r="F16"/>
          <cell r="G16">
            <v>0</v>
          </cell>
          <cell r="H16">
            <v>19.5</v>
          </cell>
          <cell r="K16"/>
          <cell r="L16"/>
          <cell r="M16"/>
          <cell r="N16"/>
          <cell r="O16">
            <v>0</v>
          </cell>
          <cell r="P16">
            <v>19.5</v>
          </cell>
        </row>
        <row r="17">
          <cell r="C17"/>
          <cell r="D17"/>
          <cell r="E17"/>
          <cell r="F17"/>
          <cell r="G17">
            <v>0</v>
          </cell>
          <cell r="H17">
            <v>19.5</v>
          </cell>
          <cell r="K17"/>
          <cell r="L17"/>
          <cell r="M17"/>
          <cell r="N17"/>
          <cell r="O17">
            <v>0</v>
          </cell>
          <cell r="P17">
            <v>19.5</v>
          </cell>
        </row>
        <row r="18">
          <cell r="C18"/>
          <cell r="D18"/>
          <cell r="E18"/>
          <cell r="F18"/>
          <cell r="G18">
            <v>0</v>
          </cell>
          <cell r="H18">
            <v>19.5</v>
          </cell>
          <cell r="K18"/>
          <cell r="L18"/>
          <cell r="M18"/>
          <cell r="N18"/>
          <cell r="O18">
            <v>0</v>
          </cell>
          <cell r="P18">
            <v>19.5</v>
          </cell>
        </row>
        <row r="19">
          <cell r="C19"/>
          <cell r="D19"/>
          <cell r="E19"/>
          <cell r="F19"/>
          <cell r="G19">
            <v>0</v>
          </cell>
          <cell r="H19">
            <v>19.5</v>
          </cell>
          <cell r="K19"/>
          <cell r="L19"/>
          <cell r="M19"/>
          <cell r="N19"/>
          <cell r="O19">
            <v>0</v>
          </cell>
          <cell r="P19">
            <v>19.5</v>
          </cell>
        </row>
        <row r="20">
          <cell r="C20"/>
          <cell r="D20"/>
          <cell r="E20"/>
          <cell r="F20"/>
          <cell r="G20">
            <v>0</v>
          </cell>
          <cell r="H20">
            <v>19.5</v>
          </cell>
          <cell r="K20"/>
          <cell r="L20"/>
          <cell r="M20"/>
          <cell r="N20"/>
          <cell r="O20">
            <v>0</v>
          </cell>
          <cell r="P20">
            <v>19.5</v>
          </cell>
        </row>
        <row r="21">
          <cell r="C21"/>
          <cell r="D21"/>
          <cell r="E21"/>
          <cell r="F21"/>
          <cell r="G21">
            <v>0</v>
          </cell>
          <cell r="H21">
            <v>19.5</v>
          </cell>
          <cell r="K21"/>
          <cell r="L21"/>
          <cell r="M21"/>
          <cell r="N21"/>
          <cell r="O21">
            <v>0</v>
          </cell>
          <cell r="P21">
            <v>19.5</v>
          </cell>
        </row>
        <row r="22">
          <cell r="C22"/>
          <cell r="D22"/>
          <cell r="E22"/>
          <cell r="F22"/>
          <cell r="G22">
            <v>0</v>
          </cell>
          <cell r="H22">
            <v>19.5</v>
          </cell>
          <cell r="K22"/>
          <cell r="L22"/>
          <cell r="M22"/>
          <cell r="N22"/>
          <cell r="O22">
            <v>0</v>
          </cell>
          <cell r="P22">
            <v>19.5</v>
          </cell>
        </row>
        <row r="23">
          <cell r="C23"/>
          <cell r="D23"/>
          <cell r="E23"/>
          <cell r="F23"/>
          <cell r="G23">
            <v>0</v>
          </cell>
          <cell r="H23">
            <v>19.5</v>
          </cell>
          <cell r="K23"/>
          <cell r="L23"/>
          <cell r="M23"/>
          <cell r="N23"/>
          <cell r="O23">
            <v>0</v>
          </cell>
          <cell r="P23">
            <v>19.5</v>
          </cell>
        </row>
        <row r="24">
          <cell r="C24"/>
          <cell r="D24"/>
          <cell r="E24"/>
          <cell r="F24"/>
          <cell r="G24">
            <v>0</v>
          </cell>
          <cell r="H24">
            <v>19.5</v>
          </cell>
          <cell r="K24"/>
          <cell r="L24"/>
          <cell r="M24"/>
          <cell r="N24"/>
          <cell r="O24">
            <v>0</v>
          </cell>
          <cell r="P24">
            <v>19.5</v>
          </cell>
        </row>
        <row r="25">
          <cell r="C25"/>
          <cell r="D25"/>
          <cell r="E25"/>
          <cell r="F25"/>
          <cell r="G25">
            <v>0</v>
          </cell>
          <cell r="H25">
            <v>19.5</v>
          </cell>
          <cell r="K25"/>
          <cell r="L25"/>
          <cell r="M25"/>
          <cell r="N25"/>
          <cell r="O25">
            <v>0</v>
          </cell>
          <cell r="P25">
            <v>19.5</v>
          </cell>
        </row>
        <row r="26">
          <cell r="C26"/>
          <cell r="D26"/>
          <cell r="E26"/>
          <cell r="F26"/>
          <cell r="G26">
            <v>0</v>
          </cell>
          <cell r="H26">
            <v>19.5</v>
          </cell>
          <cell r="K26"/>
          <cell r="L26"/>
          <cell r="M26"/>
          <cell r="N26"/>
          <cell r="O26">
            <v>0</v>
          </cell>
          <cell r="P26">
            <v>19.5</v>
          </cell>
        </row>
        <row r="27">
          <cell r="C27"/>
          <cell r="D27"/>
          <cell r="E27"/>
          <cell r="F27"/>
          <cell r="G27">
            <v>0</v>
          </cell>
          <cell r="H27">
            <v>19.5</v>
          </cell>
          <cell r="K27"/>
          <cell r="L27"/>
          <cell r="M27"/>
          <cell r="N27"/>
          <cell r="O27">
            <v>0</v>
          </cell>
          <cell r="P27">
            <v>19.5</v>
          </cell>
        </row>
        <row r="28">
          <cell r="C28"/>
          <cell r="D28"/>
          <cell r="E28"/>
          <cell r="F28"/>
          <cell r="G28">
            <v>0</v>
          </cell>
          <cell r="H28">
            <v>19.5</v>
          </cell>
          <cell r="K28"/>
          <cell r="L28"/>
          <cell r="M28"/>
          <cell r="N28"/>
          <cell r="O28">
            <v>0</v>
          </cell>
          <cell r="P28">
            <v>19.5</v>
          </cell>
        </row>
        <row r="29">
          <cell r="C29"/>
          <cell r="D29"/>
          <cell r="E29"/>
          <cell r="F29"/>
          <cell r="G29">
            <v>0</v>
          </cell>
          <cell r="H29">
            <v>19.5</v>
          </cell>
          <cell r="K29"/>
          <cell r="L29"/>
          <cell r="M29"/>
          <cell r="N29"/>
          <cell r="O29">
            <v>0</v>
          </cell>
          <cell r="P29">
            <v>19.5</v>
          </cell>
        </row>
        <row r="30">
          <cell r="C30"/>
          <cell r="D30"/>
          <cell r="E30"/>
          <cell r="F30"/>
          <cell r="G30">
            <v>0</v>
          </cell>
          <cell r="H30">
            <v>19.5</v>
          </cell>
          <cell r="K30"/>
          <cell r="L30"/>
          <cell r="M30"/>
          <cell r="N30"/>
          <cell r="O30">
            <v>0</v>
          </cell>
          <cell r="P30">
            <v>19.5</v>
          </cell>
        </row>
        <row r="31">
          <cell r="C31"/>
          <cell r="D31"/>
          <cell r="E31"/>
          <cell r="F31"/>
          <cell r="G31">
            <v>0</v>
          </cell>
          <cell r="H31">
            <v>19.5</v>
          </cell>
          <cell r="K31"/>
          <cell r="L31"/>
          <cell r="M31"/>
          <cell r="N31"/>
          <cell r="O31">
            <v>0</v>
          </cell>
          <cell r="P31">
            <v>19.5</v>
          </cell>
        </row>
        <row r="32">
          <cell r="C32"/>
          <cell r="D32"/>
          <cell r="E32"/>
          <cell r="F32"/>
          <cell r="G32">
            <v>0</v>
          </cell>
          <cell r="H32">
            <v>19.5</v>
          </cell>
          <cell r="K32"/>
          <cell r="L32"/>
          <cell r="M32"/>
          <cell r="N32"/>
          <cell r="O32">
            <v>0</v>
          </cell>
          <cell r="P32">
            <v>19.5</v>
          </cell>
        </row>
        <row r="33">
          <cell r="C33"/>
          <cell r="D33"/>
          <cell r="E33"/>
          <cell r="F33"/>
          <cell r="G33">
            <v>0</v>
          </cell>
          <cell r="H33">
            <v>19.5</v>
          </cell>
          <cell r="K33"/>
          <cell r="L33"/>
          <cell r="M33"/>
          <cell r="N33"/>
          <cell r="O33">
            <v>0</v>
          </cell>
          <cell r="P33">
            <v>19.5</v>
          </cell>
        </row>
        <row r="34">
          <cell r="C34"/>
          <cell r="D34"/>
          <cell r="E34"/>
          <cell r="F34"/>
          <cell r="G34">
            <v>0</v>
          </cell>
          <cell r="H34">
            <v>19.5</v>
          </cell>
          <cell r="K34"/>
          <cell r="L34"/>
          <cell r="M34"/>
          <cell r="N34"/>
          <cell r="O34">
            <v>0</v>
          </cell>
          <cell r="P34">
            <v>19.5</v>
          </cell>
        </row>
        <row r="35">
          <cell r="C35"/>
          <cell r="D35"/>
          <cell r="E35"/>
          <cell r="F35"/>
          <cell r="G35">
            <v>0</v>
          </cell>
          <cell r="H35">
            <v>19.5</v>
          </cell>
          <cell r="K35"/>
          <cell r="L35"/>
          <cell r="M35"/>
          <cell r="N35"/>
          <cell r="O35">
            <v>0</v>
          </cell>
          <cell r="P35">
            <v>19.5</v>
          </cell>
        </row>
        <row r="36"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-</v>
          </cell>
          <cell r="O36" t="str">
            <v>-</v>
          </cell>
          <cell r="P36" t="str">
            <v>-</v>
          </cell>
        </row>
        <row r="37">
          <cell r="C37"/>
          <cell r="D37"/>
          <cell r="E37"/>
          <cell r="F37"/>
          <cell r="G37">
            <v>0</v>
          </cell>
          <cell r="H37">
            <v>19.5</v>
          </cell>
          <cell r="K37"/>
          <cell r="L37"/>
          <cell r="M37"/>
          <cell r="N37"/>
          <cell r="O37">
            <v>0</v>
          </cell>
          <cell r="P37">
            <v>19.5</v>
          </cell>
        </row>
        <row r="38">
          <cell r="C38"/>
          <cell r="D38"/>
          <cell r="E38"/>
          <cell r="F38"/>
          <cell r="G38">
            <v>0</v>
          </cell>
          <cell r="H38">
            <v>19.5</v>
          </cell>
          <cell r="K38"/>
          <cell r="L38"/>
          <cell r="M38"/>
          <cell r="N38"/>
          <cell r="O38">
            <v>0</v>
          </cell>
          <cell r="P38">
            <v>19.5</v>
          </cell>
        </row>
        <row r="39">
          <cell r="C39"/>
          <cell r="D39"/>
          <cell r="E39"/>
          <cell r="F39"/>
          <cell r="G39">
            <v>0</v>
          </cell>
          <cell r="H39">
            <v>19.5</v>
          </cell>
          <cell r="K39"/>
          <cell r="L39"/>
          <cell r="M39"/>
          <cell r="N39"/>
          <cell r="O39">
            <v>0</v>
          </cell>
          <cell r="P39">
            <v>19.5</v>
          </cell>
        </row>
        <row r="40">
          <cell r="C40"/>
          <cell r="D40"/>
          <cell r="E40"/>
          <cell r="F40"/>
          <cell r="G40">
            <v>0</v>
          </cell>
          <cell r="H40">
            <v>19.5</v>
          </cell>
          <cell r="K40"/>
          <cell r="L40"/>
          <cell r="M40"/>
          <cell r="N40"/>
          <cell r="O40">
            <v>0</v>
          </cell>
          <cell r="P40">
            <v>19.5</v>
          </cell>
        </row>
        <row r="41">
          <cell r="C41"/>
          <cell r="D41"/>
          <cell r="E41"/>
          <cell r="F41"/>
          <cell r="G41">
            <v>0</v>
          </cell>
          <cell r="H41">
            <v>19.5</v>
          </cell>
          <cell r="K41"/>
          <cell r="L41"/>
          <cell r="M41"/>
          <cell r="N41"/>
          <cell r="O41">
            <v>0</v>
          </cell>
          <cell r="P41">
            <v>19.5</v>
          </cell>
        </row>
        <row r="42">
          <cell r="C42"/>
          <cell r="D42"/>
          <cell r="E42"/>
          <cell r="F42"/>
          <cell r="G42">
            <v>0</v>
          </cell>
          <cell r="H42">
            <v>19.5</v>
          </cell>
          <cell r="K42"/>
          <cell r="L42"/>
          <cell r="M42"/>
          <cell r="N42"/>
          <cell r="O42">
            <v>0</v>
          </cell>
          <cell r="P42">
            <v>19.5</v>
          </cell>
        </row>
        <row r="43">
          <cell r="C43"/>
          <cell r="D43"/>
          <cell r="E43"/>
          <cell r="F43"/>
          <cell r="G43">
            <v>0</v>
          </cell>
          <cell r="H43">
            <v>19.5</v>
          </cell>
          <cell r="K43"/>
          <cell r="L43"/>
          <cell r="M43"/>
          <cell r="N43"/>
          <cell r="O43">
            <v>0</v>
          </cell>
          <cell r="P43">
            <v>19.5</v>
          </cell>
        </row>
        <row r="44">
          <cell r="C44"/>
          <cell r="D44"/>
          <cell r="E44"/>
          <cell r="F44"/>
          <cell r="G44">
            <v>0</v>
          </cell>
          <cell r="H44">
            <v>19.5</v>
          </cell>
          <cell r="K44"/>
          <cell r="L44"/>
          <cell r="M44"/>
          <cell r="N44"/>
          <cell r="O44">
            <v>0</v>
          </cell>
          <cell r="P44">
            <v>19.5</v>
          </cell>
        </row>
        <row r="45">
          <cell r="C45"/>
          <cell r="D45"/>
          <cell r="E45"/>
          <cell r="F45"/>
          <cell r="G45">
            <v>0</v>
          </cell>
          <cell r="H45">
            <v>19.5</v>
          </cell>
          <cell r="K45"/>
          <cell r="L45"/>
          <cell r="M45"/>
          <cell r="N45"/>
          <cell r="O45">
            <v>0</v>
          </cell>
          <cell r="P45">
            <v>19.5</v>
          </cell>
        </row>
        <row r="46">
          <cell r="C46"/>
          <cell r="D46"/>
          <cell r="E46"/>
          <cell r="F46"/>
          <cell r="G46">
            <v>0</v>
          </cell>
          <cell r="H46">
            <v>19.5</v>
          </cell>
          <cell r="K46"/>
          <cell r="L46"/>
          <cell r="M46"/>
          <cell r="N46"/>
          <cell r="O46">
            <v>0</v>
          </cell>
          <cell r="P46">
            <v>19.5</v>
          </cell>
        </row>
        <row r="47">
          <cell r="C47"/>
          <cell r="D47"/>
          <cell r="E47"/>
          <cell r="F47"/>
          <cell r="G47">
            <v>0</v>
          </cell>
          <cell r="H47">
            <v>19.5</v>
          </cell>
          <cell r="K47"/>
          <cell r="L47"/>
          <cell r="M47"/>
          <cell r="N47"/>
          <cell r="O47">
            <v>0</v>
          </cell>
          <cell r="P47">
            <v>19.5</v>
          </cell>
        </row>
        <row r="48">
          <cell r="C48"/>
          <cell r="D48"/>
          <cell r="E48"/>
          <cell r="F48"/>
          <cell r="G48">
            <v>0</v>
          </cell>
          <cell r="H48">
            <v>19.5</v>
          </cell>
          <cell r="K48"/>
          <cell r="L48"/>
          <cell r="M48"/>
          <cell r="N48"/>
          <cell r="O48">
            <v>0</v>
          </cell>
          <cell r="P48">
            <v>19.5</v>
          </cell>
        </row>
        <row r="49">
          <cell r="C49"/>
          <cell r="D49"/>
          <cell r="E49"/>
          <cell r="F49"/>
          <cell r="G49">
            <v>0</v>
          </cell>
          <cell r="H49">
            <v>19.5</v>
          </cell>
          <cell r="K49"/>
          <cell r="L49"/>
          <cell r="M49"/>
          <cell r="N49"/>
          <cell r="O49">
            <v>0</v>
          </cell>
          <cell r="P49">
            <v>19.5</v>
          </cell>
        </row>
        <row r="50">
          <cell r="C50"/>
          <cell r="D50"/>
          <cell r="E50"/>
          <cell r="F50"/>
          <cell r="G50">
            <v>0</v>
          </cell>
          <cell r="H50">
            <v>19.5</v>
          </cell>
          <cell r="K50"/>
          <cell r="L50"/>
          <cell r="M50"/>
          <cell r="N50"/>
          <cell r="O50">
            <v>0</v>
          </cell>
          <cell r="P50">
            <v>19.5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NUMBER"/>
    <tableColumn id="2" name="NAME"/>
    <tableColumn id="3" name="BARANGGA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2" sqref="E12"/>
    </sheetView>
  </sheetViews>
  <sheetFormatPr defaultRowHeight="15" x14ac:dyDescent="0.25"/>
  <cols>
    <col min="1" max="1" width="11.42578125" bestFit="1" customWidth="1"/>
    <col min="2" max="2" width="52.85546875" bestFit="1" customWidth="1"/>
  </cols>
  <sheetData>
    <row r="1" spans="1:5" x14ac:dyDescent="0.25">
      <c r="A1" t="s">
        <v>0</v>
      </c>
      <c r="D1" t="s">
        <v>119</v>
      </c>
    </row>
    <row r="3" spans="1:5" x14ac:dyDescent="0.25">
      <c r="A3" t="s">
        <v>1</v>
      </c>
      <c r="B3" t="s">
        <v>7</v>
      </c>
      <c r="D3" t="s">
        <v>1</v>
      </c>
      <c r="E3" t="s">
        <v>7</v>
      </c>
    </row>
    <row r="4" spans="1:5" x14ac:dyDescent="0.25">
      <c r="A4" t="s">
        <v>2</v>
      </c>
      <c r="B4" t="s">
        <v>8</v>
      </c>
      <c r="D4" t="s">
        <v>2</v>
      </c>
      <c r="E4" t="s">
        <v>120</v>
      </c>
    </row>
    <row r="5" spans="1:5" x14ac:dyDescent="0.25">
      <c r="A5" t="s">
        <v>3</v>
      </c>
      <c r="B5" t="s">
        <v>61</v>
      </c>
      <c r="D5" t="s">
        <v>3</v>
      </c>
      <c r="E5" t="s">
        <v>61</v>
      </c>
    </row>
    <row r="7" spans="1:5" x14ac:dyDescent="0.25">
      <c r="A7" t="s">
        <v>4</v>
      </c>
      <c r="B7" t="s">
        <v>122</v>
      </c>
      <c r="D7" t="s">
        <v>4</v>
      </c>
      <c r="E7" t="s">
        <v>124</v>
      </c>
    </row>
    <row r="8" spans="1:5" x14ac:dyDescent="0.25">
      <c r="A8" t="s">
        <v>5</v>
      </c>
      <c r="B8" t="s">
        <v>121</v>
      </c>
      <c r="D8" t="s">
        <v>5</v>
      </c>
      <c r="E8" t="s">
        <v>125</v>
      </c>
    </row>
    <row r="9" spans="1:5" x14ac:dyDescent="0.25">
      <c r="A9" t="s">
        <v>6</v>
      </c>
      <c r="B9" t="s">
        <v>123</v>
      </c>
      <c r="D9" t="s">
        <v>6</v>
      </c>
      <c r="E9" t="s">
        <v>126</v>
      </c>
    </row>
    <row r="10" spans="1:5" x14ac:dyDescent="0.25">
      <c r="D10" t="s">
        <v>54</v>
      </c>
      <c r="E10" t="s">
        <v>127</v>
      </c>
    </row>
    <row r="11" spans="1:5" x14ac:dyDescent="0.25">
      <c r="D11" t="s">
        <v>55</v>
      </c>
      <c r="E11" t="s">
        <v>128</v>
      </c>
    </row>
    <row r="14" spans="1:5" x14ac:dyDescent="0.25">
      <c r="A14" t="s">
        <v>117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workbookViewId="0">
      <selection activeCell="AE18" sqref="A9:AE18"/>
    </sheetView>
  </sheetViews>
  <sheetFormatPr defaultRowHeight="15" outlineLevelCol="1" x14ac:dyDescent="0.25"/>
  <cols>
    <col min="1" max="1" width="11.28515625" bestFit="1" customWidth="1"/>
    <col min="2" max="2" width="15.5703125" hidden="1" customWidth="1" outlineLevel="1"/>
    <col min="3" max="3" width="11" hidden="1" customWidth="1" outlineLevel="1"/>
    <col min="4" max="4" width="14.5703125" hidden="1" customWidth="1" outlineLevel="1"/>
    <col min="5" max="5" width="6.5703125" bestFit="1" customWidth="1" collapsed="1"/>
    <col min="6" max="6" width="6" bestFit="1" customWidth="1"/>
    <col min="7" max="7" width="15.5703125" hidden="1" customWidth="1" outlineLevel="1"/>
    <col min="8" max="8" width="11" hidden="1" customWidth="1" outlineLevel="1"/>
    <col min="9" max="9" width="14.5703125" hidden="1" customWidth="1" outlineLevel="1"/>
    <col min="10" max="10" width="6.5703125" bestFit="1" customWidth="1" collapsed="1"/>
    <col min="11" max="11" width="6" bestFit="1" customWidth="1"/>
    <col min="12" max="12" width="10.5703125" hidden="1" customWidth="1" outlineLevel="1"/>
    <col min="13" max="13" width="11" hidden="1" customWidth="1" outlineLevel="1"/>
    <col min="14" max="14" width="9.140625" hidden="1" customWidth="1" outlineLevel="1"/>
    <col min="15" max="15" width="6.5703125" bestFit="1" customWidth="1" collapsed="1"/>
    <col min="16" max="16" width="6" bestFit="1" customWidth="1"/>
    <col min="17" max="17" width="9.140625" hidden="1" customWidth="1" outlineLevel="1"/>
    <col min="18" max="18" width="8.7109375" hidden="1" customWidth="1" outlineLevel="1"/>
    <col min="19" max="19" width="9.140625" hidden="1" customWidth="1" outlineLevel="1"/>
    <col min="20" max="20" width="6.5703125" bestFit="1" customWidth="1" collapsed="1"/>
    <col min="21" max="21" width="6" bestFit="1" customWidth="1"/>
    <col min="22" max="22" width="9.140625" hidden="1" customWidth="1" outlineLevel="1"/>
    <col min="23" max="23" width="8.7109375" hidden="1" customWidth="1" outlineLevel="1"/>
    <col min="24" max="24" width="9.140625" hidden="1" customWidth="1" outlineLevel="1"/>
    <col min="25" max="25" width="6.5703125" bestFit="1" customWidth="1" collapsed="1"/>
    <col min="26" max="26" width="6" bestFit="1" customWidth="1"/>
    <col min="27" max="27" width="12.7109375" bestFit="1" customWidth="1"/>
    <col min="28" max="28" width="15.5703125" bestFit="1" customWidth="1"/>
    <col min="29" max="29" width="16.5703125" bestFit="1" customWidth="1"/>
    <col min="30" max="30" width="12" bestFit="1" customWidth="1"/>
    <col min="31" max="31" width="15" bestFit="1" customWidth="1"/>
  </cols>
  <sheetData>
    <row r="1" spans="1:31" ht="15.75" thickBot="1" x14ac:dyDescent="0.3">
      <c r="A1" s="64" t="s">
        <v>60</v>
      </c>
      <c r="B1" s="91" t="s">
        <v>4</v>
      </c>
      <c r="C1" s="89"/>
      <c r="D1" s="89"/>
      <c r="E1" s="89"/>
      <c r="F1" s="90"/>
      <c r="G1" s="91" t="s">
        <v>5</v>
      </c>
      <c r="H1" s="89"/>
      <c r="I1" s="89"/>
      <c r="J1" s="89"/>
      <c r="K1" s="90"/>
      <c r="L1" s="91" t="s">
        <v>6</v>
      </c>
      <c r="M1" s="89"/>
      <c r="N1" s="89"/>
      <c r="O1" s="89"/>
      <c r="P1" s="90"/>
      <c r="Q1" s="91" t="s">
        <v>54</v>
      </c>
      <c r="R1" s="89"/>
      <c r="S1" s="89"/>
      <c r="T1" s="89"/>
      <c r="U1" s="90"/>
      <c r="V1" s="91" t="s">
        <v>55</v>
      </c>
      <c r="W1" s="89"/>
      <c r="X1" s="89"/>
      <c r="Y1" s="89"/>
      <c r="Z1" s="89"/>
      <c r="AA1" s="64" t="s">
        <v>67</v>
      </c>
      <c r="AB1" s="71" t="s">
        <v>69</v>
      </c>
      <c r="AC1" s="84" t="s">
        <v>68</v>
      </c>
      <c r="AD1" s="81" t="s">
        <v>58</v>
      </c>
      <c r="AE1" s="64" t="s">
        <v>59</v>
      </c>
    </row>
    <row r="2" spans="1:31" ht="60" x14ac:dyDescent="0.25">
      <c r="A2" s="65"/>
      <c r="B2" s="13" t="s">
        <v>63</v>
      </c>
      <c r="C2" s="13" t="s">
        <v>64</v>
      </c>
      <c r="D2" s="13" t="s">
        <v>65</v>
      </c>
      <c r="E2" s="48" t="s">
        <v>62</v>
      </c>
      <c r="F2" s="86" t="s">
        <v>57</v>
      </c>
      <c r="G2" s="13" t="s">
        <v>63</v>
      </c>
      <c r="H2" s="13" t="s">
        <v>64</v>
      </c>
      <c r="I2" s="13" t="s">
        <v>65</v>
      </c>
      <c r="J2" s="48" t="s">
        <v>62</v>
      </c>
      <c r="K2" s="86" t="s">
        <v>57</v>
      </c>
      <c r="L2" s="13" t="s">
        <v>63</v>
      </c>
      <c r="M2" s="13" t="s">
        <v>64</v>
      </c>
      <c r="N2" s="13" t="s">
        <v>65</v>
      </c>
      <c r="O2" s="48" t="s">
        <v>62</v>
      </c>
      <c r="P2" s="86" t="s">
        <v>57</v>
      </c>
      <c r="Q2" s="13" t="s">
        <v>63</v>
      </c>
      <c r="R2" s="13" t="s">
        <v>64</v>
      </c>
      <c r="S2" s="13" t="s">
        <v>65</v>
      </c>
      <c r="T2" s="48" t="s">
        <v>62</v>
      </c>
      <c r="U2" s="86" t="s">
        <v>57</v>
      </c>
      <c r="V2" s="13" t="s">
        <v>63</v>
      </c>
      <c r="W2" s="13" t="s">
        <v>64</v>
      </c>
      <c r="X2" s="13" t="s">
        <v>65</v>
      </c>
      <c r="Y2" s="48" t="s">
        <v>62</v>
      </c>
      <c r="Z2" s="87" t="s">
        <v>57</v>
      </c>
      <c r="AA2" s="65"/>
      <c r="AB2" s="72"/>
      <c r="AC2" s="85"/>
      <c r="AD2" s="82"/>
      <c r="AE2" s="65"/>
    </row>
    <row r="3" spans="1:31" ht="15.75" thickBot="1" x14ac:dyDescent="0.3">
      <c r="A3" s="66"/>
      <c r="B3" s="10">
        <v>40</v>
      </c>
      <c r="C3" s="10">
        <v>40</v>
      </c>
      <c r="D3" s="10">
        <v>20</v>
      </c>
      <c r="E3" s="6">
        <f>SUM(B3:D3)</f>
        <v>100</v>
      </c>
      <c r="F3" s="83"/>
      <c r="G3" s="10">
        <v>40</v>
      </c>
      <c r="H3" s="10">
        <v>40</v>
      </c>
      <c r="I3" s="10">
        <v>20</v>
      </c>
      <c r="J3" s="6">
        <f>SUM(G3:I3)</f>
        <v>100</v>
      </c>
      <c r="K3" s="83"/>
      <c r="L3" s="10">
        <v>40</v>
      </c>
      <c r="M3" s="10">
        <v>40</v>
      </c>
      <c r="N3" s="10">
        <v>20</v>
      </c>
      <c r="O3" s="6">
        <f>SUM(L3:N3)</f>
        <v>100</v>
      </c>
      <c r="P3" s="83"/>
      <c r="Q3" s="10">
        <v>40</v>
      </c>
      <c r="R3" s="10">
        <v>40</v>
      </c>
      <c r="S3" s="10">
        <v>20</v>
      </c>
      <c r="T3" s="6">
        <f>SUM(Q3:S3)</f>
        <v>100</v>
      </c>
      <c r="U3" s="83"/>
      <c r="V3" s="10">
        <v>40</v>
      </c>
      <c r="W3" s="10">
        <v>40</v>
      </c>
      <c r="X3" s="10">
        <v>20</v>
      </c>
      <c r="Y3" s="6">
        <f>SUM(V3:X3)</f>
        <v>100</v>
      </c>
      <c r="Z3" s="88"/>
      <c r="AA3" s="28">
        <f>SUM(E3,J3,O3,T3,Y3)</f>
        <v>500</v>
      </c>
      <c r="AB3" s="16">
        <v>100</v>
      </c>
      <c r="AC3" s="34">
        <v>60</v>
      </c>
      <c r="AD3" s="83"/>
      <c r="AE3" s="66"/>
    </row>
    <row r="4" spans="1:31" x14ac:dyDescent="0.25">
      <c r="A4" s="3">
        <v>1</v>
      </c>
      <c r="B4" s="11"/>
      <c r="C4" s="11"/>
      <c r="D4" s="11"/>
      <c r="E4" s="7">
        <f t="shared" ref="E4:E8" si="0">SUM(B4:D4)</f>
        <v>0</v>
      </c>
      <c r="F4" s="14">
        <f>_xlfn.RANK.AVG(E4,E$4:E$8)</f>
        <v>3</v>
      </c>
      <c r="G4" s="11"/>
      <c r="H4" s="11"/>
      <c r="I4" s="11"/>
      <c r="J4" s="7">
        <f t="shared" ref="J4:J8" si="1">SUM(G4:I4)</f>
        <v>0</v>
      </c>
      <c r="K4" s="14">
        <f>_xlfn.RANK.AVG(J4,J$4:J$8)</f>
        <v>3</v>
      </c>
      <c r="L4" s="11"/>
      <c r="M4" s="11"/>
      <c r="N4" s="11"/>
      <c r="O4" s="7">
        <f t="shared" ref="O4:O8" si="2">SUM(L4:N4)</f>
        <v>0</v>
      </c>
      <c r="P4" s="14">
        <f>_xlfn.RANK.AVG(O4,O$4:O$8)</f>
        <v>3</v>
      </c>
      <c r="Q4" s="11"/>
      <c r="R4" s="11"/>
      <c r="S4" s="11"/>
      <c r="T4" s="7">
        <f t="shared" ref="T4:T8" si="3">SUM(Q4:S4)</f>
        <v>0</v>
      </c>
      <c r="U4" s="14">
        <f>_xlfn.RANK.AVG(T4,T$4:T$8)</f>
        <v>3</v>
      </c>
      <c r="V4" s="11"/>
      <c r="W4" s="11"/>
      <c r="X4" s="11"/>
      <c r="Y4" s="7">
        <f t="shared" ref="Y4:Y8" si="4">SUM(V4:X4)</f>
        <v>0</v>
      </c>
      <c r="Z4" s="31">
        <f>_xlfn.RANK.AVG(Y4,Y$4:Y$8)</f>
        <v>3</v>
      </c>
      <c r="AA4" s="2">
        <f>SUM(E4,J4,O4,T4,Y4)</f>
        <v>0</v>
      </c>
      <c r="AB4" s="14">
        <f>AA4/(AA$3/AB$3)</f>
        <v>0</v>
      </c>
      <c r="AC4" s="35">
        <f>AB4*(AC$3/AB$3)</f>
        <v>0</v>
      </c>
      <c r="AD4" s="14">
        <f t="shared" ref="AD4:AD8" si="5">SUM(F4,K4,P4,U4,Z4)</f>
        <v>15</v>
      </c>
      <c r="AE4" s="2">
        <f>_xlfn.RANK.AVG(AD4,$AD$4:$AD$8,1)</f>
        <v>3</v>
      </c>
    </row>
    <row r="5" spans="1:31" x14ac:dyDescent="0.25">
      <c r="A5" s="4">
        <v>2</v>
      </c>
      <c r="B5" s="12"/>
      <c r="C5" s="12"/>
      <c r="D5" s="12"/>
      <c r="E5" s="8">
        <f t="shared" si="0"/>
        <v>0</v>
      </c>
      <c r="F5" s="15">
        <f>_xlfn.RANK.AVG(E5,E$4:E$8)</f>
        <v>3</v>
      </c>
      <c r="G5" s="12"/>
      <c r="H5" s="12"/>
      <c r="I5" s="12"/>
      <c r="J5" s="8">
        <f t="shared" si="1"/>
        <v>0</v>
      </c>
      <c r="K5" s="15">
        <f>_xlfn.RANK.AVG(J5,J$4:J$8)</f>
        <v>3</v>
      </c>
      <c r="L5" s="12"/>
      <c r="M5" s="12"/>
      <c r="N5" s="12"/>
      <c r="O5" s="8">
        <f t="shared" si="2"/>
        <v>0</v>
      </c>
      <c r="P5" s="15">
        <f>_xlfn.RANK.AVG(O5,O$4:O$8)</f>
        <v>3</v>
      </c>
      <c r="Q5" s="12"/>
      <c r="R5" s="12"/>
      <c r="S5" s="12"/>
      <c r="T5" s="8">
        <f t="shared" si="3"/>
        <v>0</v>
      </c>
      <c r="U5" s="15">
        <f>_xlfn.RANK.AVG(T5,T$4:T$8)</f>
        <v>3</v>
      </c>
      <c r="V5" s="12"/>
      <c r="W5" s="12"/>
      <c r="X5" s="12"/>
      <c r="Y5" s="8">
        <f t="shared" si="4"/>
        <v>0</v>
      </c>
      <c r="Z5" s="32">
        <f>_xlfn.RANK.AVG(Y5,Y$4:Y$8)</f>
        <v>3</v>
      </c>
      <c r="AA5" s="1">
        <f t="shared" ref="AA5:AA8" si="6">SUM(E5,J5,O5,T5,Y5)</f>
        <v>0</v>
      </c>
      <c r="AB5" s="15">
        <f t="shared" ref="AB5:AB8" si="7">AA5/(AA$3/AB$3)</f>
        <v>0</v>
      </c>
      <c r="AC5" s="36">
        <f t="shared" ref="AC5:AC8" si="8">AB5*(AC$3/AB$3)</f>
        <v>0</v>
      </c>
      <c r="AD5" s="15">
        <f t="shared" si="5"/>
        <v>15</v>
      </c>
      <c r="AE5" s="1">
        <f>_xlfn.RANK.AVG(AD5,$AD$4:$AD$8,1)</f>
        <v>3</v>
      </c>
    </row>
    <row r="6" spans="1:31" x14ac:dyDescent="0.25">
      <c r="A6" s="4">
        <v>3</v>
      </c>
      <c r="B6" s="12"/>
      <c r="C6" s="12"/>
      <c r="D6" s="12"/>
      <c r="E6" s="8">
        <f t="shared" si="0"/>
        <v>0</v>
      </c>
      <c r="F6" s="15">
        <f>_xlfn.RANK.AVG(E6,E$4:E$8)</f>
        <v>3</v>
      </c>
      <c r="G6" s="12"/>
      <c r="H6" s="12"/>
      <c r="I6" s="12"/>
      <c r="J6" s="8">
        <f t="shared" si="1"/>
        <v>0</v>
      </c>
      <c r="K6" s="15">
        <f>_xlfn.RANK.AVG(J6,J$4:J$8)</f>
        <v>3</v>
      </c>
      <c r="L6" s="12"/>
      <c r="M6" s="12"/>
      <c r="N6" s="12"/>
      <c r="O6" s="8">
        <f t="shared" si="2"/>
        <v>0</v>
      </c>
      <c r="P6" s="15">
        <f>_xlfn.RANK.AVG(O6,O$4:O$8)</f>
        <v>3</v>
      </c>
      <c r="Q6" s="12"/>
      <c r="R6" s="12"/>
      <c r="S6" s="12"/>
      <c r="T6" s="8">
        <f t="shared" si="3"/>
        <v>0</v>
      </c>
      <c r="U6" s="15">
        <f>_xlfn.RANK.AVG(T6,T$4:T$8)</f>
        <v>3</v>
      </c>
      <c r="V6" s="12"/>
      <c r="W6" s="12"/>
      <c r="X6" s="12"/>
      <c r="Y6" s="8">
        <f t="shared" si="4"/>
        <v>0</v>
      </c>
      <c r="Z6" s="32">
        <f>_xlfn.RANK.AVG(Y6,Y$4:Y$8)</f>
        <v>3</v>
      </c>
      <c r="AA6" s="1">
        <f t="shared" si="6"/>
        <v>0</v>
      </c>
      <c r="AB6" s="15">
        <f t="shared" si="7"/>
        <v>0</v>
      </c>
      <c r="AC6" s="36">
        <f t="shared" si="8"/>
        <v>0</v>
      </c>
      <c r="AD6" s="15">
        <f t="shared" si="5"/>
        <v>15</v>
      </c>
      <c r="AE6" s="1">
        <f>_xlfn.RANK.AVG(AD6,$AD$4:$AD$8,1)</f>
        <v>3</v>
      </c>
    </row>
    <row r="7" spans="1:31" x14ac:dyDescent="0.25">
      <c r="A7" s="4">
        <v>4</v>
      </c>
      <c r="B7" s="12"/>
      <c r="C7" s="12"/>
      <c r="D7" s="12"/>
      <c r="E7" s="8">
        <f t="shared" si="0"/>
        <v>0</v>
      </c>
      <c r="F7" s="15">
        <f>_xlfn.RANK.AVG(E7,E$4:E$8)</f>
        <v>3</v>
      </c>
      <c r="G7" s="12"/>
      <c r="H7" s="12"/>
      <c r="I7" s="12"/>
      <c r="J7" s="8">
        <f t="shared" si="1"/>
        <v>0</v>
      </c>
      <c r="K7" s="15">
        <f>_xlfn.RANK.AVG(J7,J$4:J$8)</f>
        <v>3</v>
      </c>
      <c r="L7" s="12"/>
      <c r="M7" s="12"/>
      <c r="N7" s="12"/>
      <c r="O7" s="8">
        <f t="shared" si="2"/>
        <v>0</v>
      </c>
      <c r="P7" s="15">
        <f>_xlfn.RANK.AVG(O7,O$4:O$8)</f>
        <v>3</v>
      </c>
      <c r="Q7" s="12"/>
      <c r="R7" s="12"/>
      <c r="S7" s="12"/>
      <c r="T7" s="8">
        <f t="shared" si="3"/>
        <v>0</v>
      </c>
      <c r="U7" s="15">
        <f>_xlfn.RANK.AVG(T7,T$4:T$8)</f>
        <v>3</v>
      </c>
      <c r="V7" s="12"/>
      <c r="W7" s="12"/>
      <c r="X7" s="12"/>
      <c r="Y7" s="8">
        <f t="shared" si="4"/>
        <v>0</v>
      </c>
      <c r="Z7" s="32">
        <f>_xlfn.RANK.AVG(Y7,Y$4:Y$8)</f>
        <v>3</v>
      </c>
      <c r="AA7" s="1">
        <f t="shared" si="6"/>
        <v>0</v>
      </c>
      <c r="AB7" s="15">
        <f t="shared" si="7"/>
        <v>0</v>
      </c>
      <c r="AC7" s="36">
        <f t="shared" si="8"/>
        <v>0</v>
      </c>
      <c r="AD7" s="15">
        <f t="shared" si="5"/>
        <v>15</v>
      </c>
      <c r="AE7" s="1">
        <f>_xlfn.RANK.AVG(AD7,$AD$4:$AD$8,1)</f>
        <v>3</v>
      </c>
    </row>
    <row r="8" spans="1:31" x14ac:dyDescent="0.25">
      <c r="A8" s="4">
        <v>5</v>
      </c>
      <c r="B8" s="12"/>
      <c r="C8" s="12"/>
      <c r="D8" s="12"/>
      <c r="E8" s="8">
        <f t="shared" si="0"/>
        <v>0</v>
      </c>
      <c r="F8" s="15">
        <f>_xlfn.RANK.AVG(E8,E$4:E$8)</f>
        <v>3</v>
      </c>
      <c r="G8" s="12"/>
      <c r="H8" s="12"/>
      <c r="I8" s="12"/>
      <c r="J8" s="8">
        <f t="shared" si="1"/>
        <v>0</v>
      </c>
      <c r="K8" s="15">
        <f>_xlfn.RANK.AVG(J8,J$4:J$8)</f>
        <v>3</v>
      </c>
      <c r="L8" s="12"/>
      <c r="M8" s="12"/>
      <c r="N8" s="12"/>
      <c r="O8" s="8">
        <f t="shared" si="2"/>
        <v>0</v>
      </c>
      <c r="P8" s="15">
        <f>_xlfn.RANK.AVG(O8,O$4:O$8)</f>
        <v>3</v>
      </c>
      <c r="Q8" s="12"/>
      <c r="R8" s="12"/>
      <c r="S8" s="12"/>
      <c r="T8" s="8">
        <f t="shared" si="3"/>
        <v>0</v>
      </c>
      <c r="U8" s="15">
        <f>_xlfn.RANK.AVG(T8,T$4:T$8)</f>
        <v>3</v>
      </c>
      <c r="V8" s="12"/>
      <c r="W8" s="12"/>
      <c r="X8" s="12"/>
      <c r="Y8" s="8">
        <f t="shared" si="4"/>
        <v>0</v>
      </c>
      <c r="Z8" s="32">
        <f>_xlfn.RANK.AVG(Y8,Y$4:Y$8)</f>
        <v>3</v>
      </c>
      <c r="AA8" s="1">
        <f t="shared" si="6"/>
        <v>0</v>
      </c>
      <c r="AB8" s="15">
        <f t="shared" si="7"/>
        <v>0</v>
      </c>
      <c r="AC8" s="36">
        <f t="shared" si="8"/>
        <v>0</v>
      </c>
      <c r="AD8" s="15">
        <f t="shared" si="5"/>
        <v>15</v>
      </c>
      <c r="AE8" s="1">
        <f>_xlfn.RANK.AVG(AD8,$AD$4:$AD$8,1)</f>
        <v>3</v>
      </c>
    </row>
    <row r="10" spans="1:31" x14ac:dyDescent="0.25">
      <c r="E10" s="17">
        <f>COUNTIF(E$4:E$8,"&lt;75")</f>
        <v>5</v>
      </c>
      <c r="J10" s="17">
        <f>COUNTIF(J$4:J$8,"&lt;75")</f>
        <v>5</v>
      </c>
      <c r="O10" s="17">
        <f>COUNTIF(O$4:O$8,"&lt;75")</f>
        <v>5</v>
      </c>
      <c r="T10" s="17">
        <f>COUNTIF(T$4:T$8,"&lt;75")</f>
        <v>5</v>
      </c>
      <c r="Y10" s="17">
        <f>COUNTIF(Y$4:Y$8,"&lt;75")</f>
        <v>5</v>
      </c>
    </row>
  </sheetData>
  <mergeCells count="16">
    <mergeCell ref="V1:Z1"/>
    <mergeCell ref="A1:A3"/>
    <mergeCell ref="B1:F1"/>
    <mergeCell ref="G1:K1"/>
    <mergeCell ref="L1:P1"/>
    <mergeCell ref="Q1:U1"/>
    <mergeCell ref="F2:F3"/>
    <mergeCell ref="K2:K3"/>
    <mergeCell ref="P2:P3"/>
    <mergeCell ref="U2:U3"/>
    <mergeCell ref="Z2:Z3"/>
    <mergeCell ref="AA1:AA2"/>
    <mergeCell ref="AB1:AB2"/>
    <mergeCell ref="AC1:AC2"/>
    <mergeCell ref="AD1:AD3"/>
    <mergeCell ref="AE1:AE3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A13" zoomScale="70" zoomScaleNormal="70" workbookViewId="0">
      <selection activeCell="G40" sqref="A40:I40"/>
    </sheetView>
  </sheetViews>
  <sheetFormatPr defaultRowHeight="15" x14ac:dyDescent="0.25"/>
  <cols>
    <col min="1" max="15" width="8.7109375" customWidth="1"/>
  </cols>
  <sheetData>
    <row r="2" spans="1:15" ht="26.25" x14ac:dyDescent="0.4">
      <c r="A2" s="92" t="str">
        <f>SETTINGS!B3</f>
        <v>BINIBINING TANAUAN 2025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15" s="61" customFormat="1" ht="11.25" x14ac:dyDescent="0.2">
      <c r="A3" s="93" t="str">
        <f>SETTINGS!B5</f>
        <v>PLAZA MABINI, POBLACION 2, TANAUAN CITY, BATANGAS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15" s="61" customFormat="1" ht="11.25" x14ac:dyDescent="0.2">
      <c r="A4" s="93" t="str">
        <f>SETTINGS!B4</f>
        <v>MARCH 06, 2025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</row>
    <row r="29" spans="1:15" s="60" customFormat="1" ht="11.25" x14ac:dyDescent="0.2"/>
    <row r="30" spans="1:15" s="60" customFormat="1" ht="11.25" x14ac:dyDescent="0.2"/>
    <row r="31" spans="1:15" s="60" customFormat="1" ht="11.25" x14ac:dyDescent="0.2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</row>
    <row r="32" spans="1:15" s="60" customFormat="1" ht="11.25" x14ac:dyDescent="0.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</row>
    <row r="33" spans="1:15" s="60" customFormat="1" ht="11.25" x14ac:dyDescent="0.2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</row>
    <row r="34" spans="1:15" s="60" customFormat="1" ht="11.25" x14ac:dyDescent="0.2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</row>
    <row r="35" spans="1:15" s="60" customFormat="1" ht="11.25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</row>
    <row r="36" spans="1:15" s="60" customFormat="1" ht="11.25" x14ac:dyDescent="0.2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</row>
    <row r="37" spans="1:15" s="60" customFormat="1" ht="11.25" x14ac:dyDescent="0.2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</row>
    <row r="38" spans="1:15" s="60" customFormat="1" ht="11.25" x14ac:dyDescent="0.2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</row>
    <row r="39" spans="1:15" s="60" customFormat="1" ht="11.25" x14ac:dyDescent="0.2">
      <c r="A39" s="94" t="str">
        <f>SETTINGS!$A$14</f>
        <v>_____________________________</v>
      </c>
      <c r="B39" s="94"/>
      <c r="C39" s="94"/>
      <c r="D39" s="94" t="str">
        <f>SETTINGS!$A$14</f>
        <v>_____________________________</v>
      </c>
      <c r="E39" s="94"/>
      <c r="F39" s="94"/>
      <c r="G39" s="94" t="str">
        <f>SETTINGS!$A$14</f>
        <v>_____________________________</v>
      </c>
      <c r="H39" s="94"/>
      <c r="I39" s="94"/>
      <c r="J39" s="94"/>
      <c r="K39" s="94"/>
      <c r="L39" s="94"/>
      <c r="M39" s="94" t="str">
        <f>SETTINGS!$A$14</f>
        <v>_____________________________</v>
      </c>
      <c r="N39" s="94"/>
      <c r="O39" s="94"/>
    </row>
    <row r="40" spans="1:15" s="60" customFormat="1" ht="11.25" x14ac:dyDescent="0.2">
      <c r="A40" s="94" t="str">
        <f>SETTINGS!B7</f>
        <v>NAME 1A</v>
      </c>
      <c r="B40" s="94"/>
      <c r="C40" s="94"/>
      <c r="D40" s="94" t="str">
        <f>SETTINGS!B8</f>
        <v>NAME 2A</v>
      </c>
      <c r="E40" s="94"/>
      <c r="F40" s="94"/>
      <c r="G40" s="94" t="str">
        <f>SETTINGS!B9</f>
        <v>NAME 3A</v>
      </c>
      <c r="H40" s="94"/>
      <c r="I40" s="94"/>
      <c r="J40" s="94"/>
      <c r="K40" s="94"/>
      <c r="L40" s="94"/>
      <c r="M40" s="94" t="s">
        <v>10</v>
      </c>
      <c r="N40" s="94"/>
      <c r="O40" s="94"/>
    </row>
    <row r="41" spans="1:15" s="60" customFormat="1" ht="11.25" x14ac:dyDescent="0.2">
      <c r="A41" s="94" t="s">
        <v>129</v>
      </c>
      <c r="B41" s="94"/>
      <c r="C41" s="94"/>
      <c r="D41" s="94" t="s">
        <v>129</v>
      </c>
      <c r="E41" s="94"/>
      <c r="F41" s="94"/>
      <c r="G41" s="94" t="s">
        <v>130</v>
      </c>
      <c r="H41" s="94"/>
      <c r="I41" s="94"/>
      <c r="J41" s="94"/>
      <c r="K41" s="94"/>
      <c r="L41" s="94"/>
      <c r="M41" s="94" t="s">
        <v>9</v>
      </c>
      <c r="N41" s="94"/>
      <c r="O41" s="94"/>
    </row>
    <row r="42" spans="1:15" s="60" customFormat="1" ht="11.25" x14ac:dyDescent="0.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 t="s">
        <v>118</v>
      </c>
      <c r="N42" s="94"/>
      <c r="O42" s="94"/>
    </row>
    <row r="43" spans="1:15" s="62" customFormat="1" x14ac:dyDescent="0.25"/>
  </sheetData>
  <mergeCells count="63">
    <mergeCell ref="A39:C39"/>
    <mergeCell ref="D39:F39"/>
    <mergeCell ref="G39:I39"/>
    <mergeCell ref="J39:L39"/>
    <mergeCell ref="M39:O39"/>
    <mergeCell ref="M40:O40"/>
    <mergeCell ref="A40:C40"/>
    <mergeCell ref="D40:F40"/>
    <mergeCell ref="G40:I40"/>
    <mergeCell ref="J40:L40"/>
    <mergeCell ref="A42:C42"/>
    <mergeCell ref="D42:F42"/>
    <mergeCell ref="G42:I42"/>
    <mergeCell ref="J42:L42"/>
    <mergeCell ref="M42:O42"/>
    <mergeCell ref="A41:C41"/>
    <mergeCell ref="D41:F41"/>
    <mergeCell ref="G41:I41"/>
    <mergeCell ref="J41:L41"/>
    <mergeCell ref="M41:O41"/>
    <mergeCell ref="G38:I38"/>
    <mergeCell ref="J38:L38"/>
    <mergeCell ref="M38:O38"/>
    <mergeCell ref="A37:C37"/>
    <mergeCell ref="D37:F37"/>
    <mergeCell ref="G37:I37"/>
    <mergeCell ref="J37:L37"/>
    <mergeCell ref="M37:O37"/>
    <mergeCell ref="A38:C38"/>
    <mergeCell ref="D38:F38"/>
    <mergeCell ref="A35:C35"/>
    <mergeCell ref="D35:F35"/>
    <mergeCell ref="G35:I35"/>
    <mergeCell ref="J35:L35"/>
    <mergeCell ref="M35:O35"/>
    <mergeCell ref="A36:C36"/>
    <mergeCell ref="D36:F36"/>
    <mergeCell ref="G36:I36"/>
    <mergeCell ref="J36:L36"/>
    <mergeCell ref="M36:O36"/>
    <mergeCell ref="A33:C33"/>
    <mergeCell ref="D33:F33"/>
    <mergeCell ref="G33:I33"/>
    <mergeCell ref="J33:L33"/>
    <mergeCell ref="M33:O33"/>
    <mergeCell ref="A34:C34"/>
    <mergeCell ref="D34:F34"/>
    <mergeCell ref="G34:I34"/>
    <mergeCell ref="J34:L34"/>
    <mergeCell ref="M34:O34"/>
    <mergeCell ref="A2:O2"/>
    <mergeCell ref="A3:O3"/>
    <mergeCell ref="A4:O4"/>
    <mergeCell ref="A32:C32"/>
    <mergeCell ref="D32:F32"/>
    <mergeCell ref="G32:I32"/>
    <mergeCell ref="J32:L32"/>
    <mergeCell ref="M32:O32"/>
    <mergeCell ref="A31:C31"/>
    <mergeCell ref="D31:F31"/>
    <mergeCell ref="G31:I31"/>
    <mergeCell ref="J31:L31"/>
    <mergeCell ref="M31:O31"/>
  </mergeCells>
  <pageMargins left="0.3" right="0.3" top="0.3" bottom="0.3" header="0" footer="0"/>
  <pageSetup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A16" zoomScale="70" zoomScaleNormal="70" workbookViewId="0">
      <selection activeCell="A36" sqref="A36:C36"/>
    </sheetView>
  </sheetViews>
  <sheetFormatPr defaultRowHeight="15" x14ac:dyDescent="0.25"/>
  <cols>
    <col min="1" max="15" width="8.7109375" customWidth="1"/>
  </cols>
  <sheetData>
    <row r="2" spans="1:15" ht="26.25" x14ac:dyDescent="0.4">
      <c r="A2" s="92" t="str">
        <f>SETTINGS!E3</f>
        <v>BINIBINING TANAUAN 2025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15" s="61" customFormat="1" ht="11.25" x14ac:dyDescent="0.2">
      <c r="A3" s="93" t="str">
        <f>SETTINGS!E5</f>
        <v>PLAZA MABINI, POBLACION 2, TANAUAN CITY, BATANGAS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15" s="61" customFormat="1" ht="11.25" x14ac:dyDescent="0.2">
      <c r="A4" s="93" t="str">
        <f>SETTINGS!E4</f>
        <v>MARCH 08, 2025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</row>
    <row r="29" spans="1:15" s="60" customFormat="1" ht="11.25" x14ac:dyDescent="0.2"/>
    <row r="30" spans="1:15" s="60" customFormat="1" ht="11.25" x14ac:dyDescent="0.2"/>
    <row r="31" spans="1:15" s="60" customFormat="1" ht="11.25" x14ac:dyDescent="0.2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</row>
    <row r="32" spans="1:15" s="60" customFormat="1" ht="11.25" x14ac:dyDescent="0.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</row>
    <row r="33" spans="1:15" s="60" customFormat="1" ht="11.25" x14ac:dyDescent="0.2">
      <c r="A33" s="94" t="str">
        <f>SETTINGS!$A$14</f>
        <v>_____________________________</v>
      </c>
      <c r="B33" s="94"/>
      <c r="C33" s="94"/>
      <c r="D33" s="94" t="str">
        <f>SETTINGS!$A$14</f>
        <v>_____________________________</v>
      </c>
      <c r="E33" s="94"/>
      <c r="F33" s="94"/>
      <c r="G33" s="94" t="str">
        <f>SETTINGS!$A$14</f>
        <v>_____________________________</v>
      </c>
      <c r="H33" s="94"/>
      <c r="I33" s="94"/>
      <c r="J33" s="94" t="str">
        <f>SETTINGS!$A$14</f>
        <v>_____________________________</v>
      </c>
      <c r="K33" s="94"/>
      <c r="L33" s="94"/>
      <c r="M33" s="94" t="str">
        <f>SETTINGS!$A$14</f>
        <v>_____________________________</v>
      </c>
      <c r="N33" s="94"/>
      <c r="O33" s="94"/>
    </row>
    <row r="34" spans="1:15" s="60" customFormat="1" ht="11.25" x14ac:dyDescent="0.2">
      <c r="A34" s="94" t="str">
        <f>SETTINGS!E7</f>
        <v>NAME 1B</v>
      </c>
      <c r="B34" s="94"/>
      <c r="C34" s="94"/>
      <c r="D34" s="94" t="str">
        <f>SETTINGS!E8</f>
        <v>NAME 2B</v>
      </c>
      <c r="E34" s="94"/>
      <c r="F34" s="94"/>
      <c r="G34" s="94" t="str">
        <f>SETTINGS!E9</f>
        <v>NAME 3B</v>
      </c>
      <c r="H34" s="94"/>
      <c r="I34" s="94"/>
      <c r="J34" s="94" t="str">
        <f>SETTINGS!E10</f>
        <v>NAME 4B</v>
      </c>
      <c r="K34" s="94"/>
      <c r="L34" s="94"/>
      <c r="M34" s="94" t="str">
        <f>SETTINGS!E11</f>
        <v>NAME 5B</v>
      </c>
      <c r="N34" s="94"/>
      <c r="O34" s="94"/>
    </row>
    <row r="35" spans="1:15" s="60" customFormat="1" ht="11.25" x14ac:dyDescent="0.2">
      <c r="A35" s="94" t="s">
        <v>129</v>
      </c>
      <c r="B35" s="94"/>
      <c r="C35" s="94"/>
      <c r="D35" s="94" t="s">
        <v>129</v>
      </c>
      <c r="E35" s="94"/>
      <c r="F35" s="94"/>
      <c r="G35" s="94" t="s">
        <v>129</v>
      </c>
      <c r="H35" s="94"/>
      <c r="I35" s="94"/>
      <c r="J35" s="94" t="s">
        <v>129</v>
      </c>
      <c r="K35" s="94"/>
      <c r="L35" s="94"/>
      <c r="M35" s="94" t="s">
        <v>129</v>
      </c>
      <c r="N35" s="94"/>
      <c r="O35" s="94"/>
    </row>
    <row r="36" spans="1:15" s="60" customFormat="1" ht="11.25" x14ac:dyDescent="0.2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</row>
    <row r="37" spans="1:15" s="60" customFormat="1" ht="11.25" x14ac:dyDescent="0.2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</row>
    <row r="38" spans="1:15" s="60" customFormat="1" ht="11.25" x14ac:dyDescent="0.2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</row>
    <row r="39" spans="1:15" s="60" customFormat="1" ht="11.25" x14ac:dyDescent="0.2">
      <c r="J39" s="94"/>
      <c r="K39" s="94"/>
      <c r="L39" s="94"/>
      <c r="M39" s="94" t="str">
        <f>SETTINGS!$A$14</f>
        <v>_____________________________</v>
      </c>
      <c r="N39" s="94"/>
      <c r="O39" s="94"/>
    </row>
    <row r="40" spans="1:15" s="60" customFormat="1" ht="11.25" x14ac:dyDescent="0.2">
      <c r="J40" s="94"/>
      <c r="K40" s="94"/>
      <c r="L40" s="94"/>
      <c r="M40" s="94" t="s">
        <v>10</v>
      </c>
      <c r="N40" s="94"/>
      <c r="O40" s="94"/>
    </row>
    <row r="41" spans="1:15" s="60" customFormat="1" ht="11.25" x14ac:dyDescent="0.2">
      <c r="J41" s="94"/>
      <c r="K41" s="94"/>
      <c r="L41" s="94"/>
      <c r="M41" s="94" t="s">
        <v>9</v>
      </c>
      <c r="N41" s="94"/>
      <c r="O41" s="94"/>
    </row>
    <row r="42" spans="1:15" s="60" customFormat="1" ht="11.25" x14ac:dyDescent="0.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 t="s">
        <v>118</v>
      </c>
      <c r="N42" s="94"/>
      <c r="O42" s="94"/>
    </row>
    <row r="43" spans="1:15" s="62" customFormat="1" x14ac:dyDescent="0.25"/>
  </sheetData>
  <mergeCells count="54">
    <mergeCell ref="J33:L33"/>
    <mergeCell ref="M33:O33"/>
    <mergeCell ref="A2:O2"/>
    <mergeCell ref="A3:O3"/>
    <mergeCell ref="A4:O4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3:C33"/>
    <mergeCell ref="D33:F33"/>
    <mergeCell ref="G33:I33"/>
    <mergeCell ref="J39:L39"/>
    <mergeCell ref="M39:O39"/>
    <mergeCell ref="A36:C36"/>
    <mergeCell ref="D36:F36"/>
    <mergeCell ref="G36:I36"/>
    <mergeCell ref="J36:L36"/>
    <mergeCell ref="M36:O36"/>
    <mergeCell ref="A37:C37"/>
    <mergeCell ref="D37:F37"/>
    <mergeCell ref="G37:I37"/>
    <mergeCell ref="J37:L37"/>
    <mergeCell ref="M37:O37"/>
    <mergeCell ref="J34:L34"/>
    <mergeCell ref="J41:L41"/>
    <mergeCell ref="M41:O41"/>
    <mergeCell ref="A38:C38"/>
    <mergeCell ref="D38:F38"/>
    <mergeCell ref="G38:I38"/>
    <mergeCell ref="J38:L38"/>
    <mergeCell ref="M38:O38"/>
    <mergeCell ref="A34:C34"/>
    <mergeCell ref="D34:F34"/>
    <mergeCell ref="G34:I34"/>
    <mergeCell ref="J40:L40"/>
    <mergeCell ref="M40:O40"/>
    <mergeCell ref="A35:C35"/>
    <mergeCell ref="D35:F35"/>
    <mergeCell ref="G35:I35"/>
    <mergeCell ref="M34:O34"/>
    <mergeCell ref="J35:L35"/>
    <mergeCell ref="M35:O35"/>
    <mergeCell ref="A42:C42"/>
    <mergeCell ref="D42:F42"/>
    <mergeCell ref="G42:I42"/>
    <mergeCell ref="J42:L42"/>
    <mergeCell ref="M42:O42"/>
  </mergeCells>
  <pageMargins left="0.3" right="0.3" top="0.3" bottom="0.3" header="0" footer="0"/>
  <pageSetup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0" zoomScaleNormal="70" workbookViewId="0">
      <selection activeCell="M15" sqref="M15"/>
    </sheetView>
  </sheetViews>
  <sheetFormatPr defaultRowHeight="15" x14ac:dyDescent="0.25"/>
  <sheetData>
    <row r="1" spans="1:14" x14ac:dyDescent="0.25">
      <c r="A1" s="101">
        <v>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3"/>
      <c r="N1" s="63"/>
    </row>
    <row r="2" spans="1:14" x14ac:dyDescent="0.25">
      <c r="A2" s="104">
        <v>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6"/>
      <c r="N2" s="63"/>
    </row>
    <row r="3" spans="1:14" x14ac:dyDescent="0.25">
      <c r="A3" s="95">
        <v>3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7"/>
      <c r="N3" s="63"/>
    </row>
    <row r="4" spans="1:14" x14ac:dyDescent="0.25">
      <c r="A4" s="95">
        <v>4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7"/>
      <c r="N4" s="63"/>
    </row>
    <row r="5" spans="1:14" x14ac:dyDescent="0.25">
      <c r="A5" s="95">
        <v>5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7"/>
      <c r="N5" s="63"/>
    </row>
    <row r="6" spans="1:14" x14ac:dyDescent="0.25">
      <c r="A6" s="95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7"/>
      <c r="N6" s="63"/>
    </row>
    <row r="7" spans="1:14" x14ac:dyDescent="0.25">
      <c r="A7" s="95">
        <v>7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7"/>
      <c r="N7" s="63"/>
    </row>
    <row r="8" spans="1:14" x14ac:dyDescent="0.25">
      <c r="A8" s="95">
        <v>8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7"/>
      <c r="N8" s="63"/>
    </row>
    <row r="9" spans="1:14" x14ac:dyDescent="0.25">
      <c r="A9" s="95">
        <v>9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7"/>
      <c r="N9" s="63"/>
    </row>
    <row r="10" spans="1:14" x14ac:dyDescent="0.25">
      <c r="A10" s="95">
        <v>10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7"/>
      <c r="N10" s="63"/>
    </row>
    <row r="11" spans="1:14" x14ac:dyDescent="0.25">
      <c r="A11" s="95">
        <v>11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7"/>
      <c r="N11" s="63"/>
    </row>
    <row r="12" spans="1:14" x14ac:dyDescent="0.25">
      <c r="A12" s="95">
        <v>12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7"/>
      <c r="N12" s="63"/>
    </row>
    <row r="13" spans="1:14" x14ac:dyDescent="0.25">
      <c r="A13" s="95">
        <v>13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7"/>
      <c r="N13" s="63"/>
    </row>
    <row r="14" spans="1:14" x14ac:dyDescent="0.25">
      <c r="A14" s="95">
        <v>14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7"/>
      <c r="N14" s="63"/>
    </row>
    <row r="15" spans="1:14" x14ac:dyDescent="0.25">
      <c r="A15" s="95">
        <v>15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7"/>
      <c r="N15" s="63"/>
    </row>
    <row r="16" spans="1:14" x14ac:dyDescent="0.25">
      <c r="A16" s="95">
        <v>16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7"/>
      <c r="N16" s="63"/>
    </row>
    <row r="17" spans="1:14" x14ac:dyDescent="0.25">
      <c r="A17" s="95">
        <v>17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7"/>
      <c r="N17" s="63"/>
    </row>
    <row r="18" spans="1:14" x14ac:dyDescent="0.25">
      <c r="A18" s="95">
        <v>18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7"/>
      <c r="N18" s="63"/>
    </row>
    <row r="19" spans="1:14" x14ac:dyDescent="0.25">
      <c r="A19" s="95">
        <v>19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7"/>
      <c r="N19" s="63"/>
    </row>
    <row r="20" spans="1:14" x14ac:dyDescent="0.25">
      <c r="A20" s="95">
        <v>20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7"/>
      <c r="N20" s="63"/>
    </row>
    <row r="21" spans="1:14" x14ac:dyDescent="0.25">
      <c r="A21" s="95">
        <v>21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7"/>
      <c r="N21" s="63"/>
    </row>
    <row r="22" spans="1:14" ht="15.75" thickBot="1" x14ac:dyDescent="0.3">
      <c r="A22" s="98">
        <v>22</v>
      </c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100"/>
      <c r="N22" s="63"/>
    </row>
    <row r="23" spans="1:14" x14ac:dyDescent="0.25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</row>
    <row r="24" spans="1:14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5" spans="1:14" x14ac:dyDescent="0.25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</row>
  </sheetData>
  <mergeCells count="22">
    <mergeCell ref="A19:L19"/>
    <mergeCell ref="A20:L20"/>
    <mergeCell ref="A1:L1"/>
    <mergeCell ref="A2:L2"/>
    <mergeCell ref="A3:L3"/>
    <mergeCell ref="A4:L4"/>
    <mergeCell ref="A21:L21"/>
    <mergeCell ref="A22:L22"/>
    <mergeCell ref="A5:L5"/>
    <mergeCell ref="A6:L6"/>
    <mergeCell ref="A7:L7"/>
    <mergeCell ref="A8:L8"/>
    <mergeCell ref="A9:L9"/>
    <mergeCell ref="A10:L10"/>
    <mergeCell ref="A15:L15"/>
    <mergeCell ref="A16:L16"/>
    <mergeCell ref="A17:L17"/>
    <mergeCell ref="A18:L18"/>
    <mergeCell ref="A11:L11"/>
    <mergeCell ref="A12:L12"/>
    <mergeCell ref="A13:L13"/>
    <mergeCell ref="A14:L14"/>
  </mergeCells>
  <printOptions horizontalCentered="1" verticalCentered="1"/>
  <pageMargins left="0.3" right="0.3" top="0.3" bottom="0.3" header="0" footer="0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M12" sqref="M12"/>
    </sheetView>
  </sheetViews>
  <sheetFormatPr defaultRowHeight="15" x14ac:dyDescent="0.25"/>
  <cols>
    <col min="1" max="1" width="10.85546875" customWidth="1"/>
    <col min="2" max="2" width="28.28515625" bestFit="1" customWidth="1"/>
    <col min="3" max="3" width="21.140625" bestFit="1" customWidth="1"/>
    <col min="9" max="10" width="9.140625" customWidth="1"/>
  </cols>
  <sheetData>
    <row r="1" spans="1:9" x14ac:dyDescent="0.25">
      <c r="A1" t="s">
        <v>11</v>
      </c>
      <c r="B1" t="s">
        <v>1</v>
      </c>
      <c r="C1" t="s">
        <v>12</v>
      </c>
    </row>
    <row r="2" spans="1:9" x14ac:dyDescent="0.25">
      <c r="A2">
        <v>1</v>
      </c>
      <c r="B2" t="s">
        <v>131</v>
      </c>
      <c r="C2" t="s">
        <v>14</v>
      </c>
      <c r="E2" t="str">
        <f>CONCATENATE(Table1[[#This Row],[NUMBER]],". BRGY. ",Table1[[#This Row],[BARANGGAY]])</f>
        <v>1. BRGY. SANTOR</v>
      </c>
      <c r="I2" s="107"/>
    </row>
    <row r="3" spans="1:9" x14ac:dyDescent="0.25">
      <c r="A3">
        <v>2</v>
      </c>
      <c r="B3" t="s">
        <v>132</v>
      </c>
      <c r="C3" t="s">
        <v>15</v>
      </c>
      <c r="E3" t="str">
        <f>CONCATENATE(Table1[[#This Row],[NUMBER]],". BRGY. ",Table1[[#This Row],[BARANGGAY]])</f>
        <v>2. BRGY. BOOT</v>
      </c>
      <c r="I3" s="107"/>
    </row>
    <row r="4" spans="1:9" x14ac:dyDescent="0.25">
      <c r="A4">
        <v>3</v>
      </c>
      <c r="B4" t="s">
        <v>13</v>
      </c>
      <c r="C4" t="s">
        <v>13</v>
      </c>
      <c r="E4" t="str">
        <f>CONCATENATE(Table1[[#This Row],[NUMBER]],". BRGY. ",Table1[[#This Row],[BARANGGAY]])</f>
        <v>3. BRGY. &lt;N/A&gt;</v>
      </c>
      <c r="I4" s="107"/>
    </row>
    <row r="5" spans="1:9" x14ac:dyDescent="0.25">
      <c r="A5">
        <v>4</v>
      </c>
      <c r="B5" t="s">
        <v>133</v>
      </c>
      <c r="C5" t="s">
        <v>16</v>
      </c>
      <c r="E5" t="str">
        <f>CONCATENATE(Table1[[#This Row],[NUMBER]],". BRGY. ",Table1[[#This Row],[BARANGGAY]])</f>
        <v>4. BRGY. BANJO EAST</v>
      </c>
      <c r="I5" s="107"/>
    </row>
    <row r="6" spans="1:9" x14ac:dyDescent="0.25">
      <c r="A6">
        <v>5</v>
      </c>
      <c r="B6" t="s">
        <v>134</v>
      </c>
      <c r="C6" t="s">
        <v>17</v>
      </c>
      <c r="E6" t="str">
        <f>CONCATENATE(Table1[[#This Row],[NUMBER]],". BRGY. ",Table1[[#This Row],[BARANGGAY]])</f>
        <v>5. BRGY. POBLACION 5</v>
      </c>
      <c r="I6" s="107"/>
    </row>
    <row r="7" spans="1:9" x14ac:dyDescent="0.25">
      <c r="A7">
        <v>6</v>
      </c>
      <c r="B7" t="s">
        <v>135</v>
      </c>
      <c r="C7" t="s">
        <v>19</v>
      </c>
      <c r="E7" t="str">
        <f>CONCATENATE(Table1[[#This Row],[NUMBER]],". BRGY. ",Table1[[#This Row],[BARANGGAY]])</f>
        <v>6. BRGY. MABINI</v>
      </c>
      <c r="I7" s="107"/>
    </row>
    <row r="8" spans="1:9" x14ac:dyDescent="0.25">
      <c r="A8">
        <v>7</v>
      </c>
      <c r="B8" t="s">
        <v>136</v>
      </c>
      <c r="C8" t="s">
        <v>20</v>
      </c>
      <c r="E8" t="str">
        <f>CONCATENATE(Table1[[#This Row],[NUMBER]],". BRGY. ",Table1[[#This Row],[BARANGGAY]])</f>
        <v>7. BRGY. PANTAY BATA</v>
      </c>
      <c r="I8" s="107"/>
    </row>
    <row r="9" spans="1:9" x14ac:dyDescent="0.25">
      <c r="A9">
        <v>8</v>
      </c>
      <c r="B9" t="s">
        <v>137</v>
      </c>
      <c r="C9" t="s">
        <v>21</v>
      </c>
      <c r="E9" t="str">
        <f>CONCATENATE(Table1[[#This Row],[NUMBER]],". BRGY. ",Table1[[#This Row],[BARANGGAY]])</f>
        <v>8. BRGY. GONZALES</v>
      </c>
      <c r="I9" s="107"/>
    </row>
    <row r="10" spans="1:9" x14ac:dyDescent="0.25">
      <c r="A10">
        <v>9</v>
      </c>
      <c r="B10" t="s">
        <v>138</v>
      </c>
      <c r="C10" t="s">
        <v>18</v>
      </c>
      <c r="E10" t="str">
        <f>CONCATENATE(Table1[[#This Row],[NUMBER]],". BRGY. ",Table1[[#This Row],[BARANGGAY]])</f>
        <v>9. BRGY. POBLACION 6</v>
      </c>
      <c r="I10" s="107"/>
    </row>
    <row r="11" spans="1:9" x14ac:dyDescent="0.25">
      <c r="A11">
        <v>10</v>
      </c>
      <c r="B11" t="s">
        <v>139</v>
      </c>
      <c r="C11" t="s">
        <v>22</v>
      </c>
      <c r="E11" t="str">
        <f>CONCATENATE(Table1[[#This Row],[NUMBER]],". BRGY. ",Table1[[#This Row],[BARANGGAY]])</f>
        <v>10. BRGY. PAGASPAS</v>
      </c>
      <c r="I11" s="107"/>
    </row>
    <row r="12" spans="1:9" x14ac:dyDescent="0.25">
      <c r="A12">
        <v>11</v>
      </c>
      <c r="B12" t="s">
        <v>140</v>
      </c>
      <c r="C12" t="s">
        <v>23</v>
      </c>
      <c r="E12" t="str">
        <f>CONCATENATE(Table1[[#This Row],[NUMBER]],". BRGY. ",Table1[[#This Row],[BARANGGAY]])</f>
        <v>11. BRGY. BILOG-BILOG</v>
      </c>
      <c r="I12" s="107"/>
    </row>
    <row r="13" spans="1:9" x14ac:dyDescent="0.25">
      <c r="A13">
        <v>12</v>
      </c>
      <c r="B13" t="s">
        <v>141</v>
      </c>
      <c r="C13" t="s">
        <v>24</v>
      </c>
      <c r="E13" t="str">
        <f>CONCATENATE(Table1[[#This Row],[NUMBER]],". BRGY. ",Table1[[#This Row],[BARANGGAY]])</f>
        <v>12. BRGY. BAGBAG</v>
      </c>
      <c r="I13" s="107"/>
    </row>
    <row r="14" spans="1:9" x14ac:dyDescent="0.25">
      <c r="A14">
        <v>13</v>
      </c>
      <c r="B14" t="s">
        <v>142</v>
      </c>
      <c r="C14" t="s">
        <v>25</v>
      </c>
      <c r="E14" t="str">
        <f>CONCATENATE(Table1[[#This Row],[NUMBER]],". BRGY. ",Table1[[#This Row],[BARANGGAY]])</f>
        <v>13. BRGY. TINURIK</v>
      </c>
      <c r="I14" s="107"/>
    </row>
    <row r="15" spans="1:9" x14ac:dyDescent="0.25">
      <c r="A15">
        <v>14</v>
      </c>
      <c r="B15" t="s">
        <v>143</v>
      </c>
      <c r="C15" t="s">
        <v>26</v>
      </c>
      <c r="E15" t="str">
        <f>CONCATENATE(Table1[[#This Row],[NUMBER]],". BRGY. ",Table1[[#This Row],[BARANGGAY]])</f>
        <v>14. BRGY. SULPOC</v>
      </c>
      <c r="I15" s="107"/>
    </row>
    <row r="16" spans="1:9" x14ac:dyDescent="0.25">
      <c r="A16">
        <v>15</v>
      </c>
      <c r="B16" t="s">
        <v>144</v>
      </c>
      <c r="C16" t="s">
        <v>27</v>
      </c>
      <c r="E16" t="str">
        <f>CONCATENATE(Table1[[#This Row],[NUMBER]],". BRGY. ",Table1[[#This Row],[BARANGGAY]])</f>
        <v>15. BRGY. ULANGO</v>
      </c>
      <c r="I16" s="107"/>
    </row>
    <row r="17" spans="1:9" x14ac:dyDescent="0.25">
      <c r="A17">
        <v>16</v>
      </c>
      <c r="B17" t="s">
        <v>28</v>
      </c>
      <c r="C17" t="s">
        <v>29</v>
      </c>
      <c r="E17" t="str">
        <f>CONCATENATE(Table1[[#This Row],[NUMBER]],". BRGY. ",Table1[[#This Row],[BARANGGAY]])</f>
        <v>16. BRGY. DARASA</v>
      </c>
      <c r="I17" s="107"/>
    </row>
    <row r="18" spans="1:9" x14ac:dyDescent="0.25">
      <c r="A18">
        <v>17</v>
      </c>
      <c r="B18" t="s">
        <v>145</v>
      </c>
      <c r="C18" t="s">
        <v>30</v>
      </c>
      <c r="E18" t="str">
        <f>CONCATENATE(Table1[[#This Row],[NUMBER]],". BRGY. ",Table1[[#This Row],[BARANGGAY]])</f>
        <v>17. BRGY. MALAKING PULO</v>
      </c>
      <c r="I18" s="107"/>
    </row>
    <row r="19" spans="1:9" x14ac:dyDescent="0.25">
      <c r="A19">
        <v>18</v>
      </c>
      <c r="B19" t="s">
        <v>146</v>
      </c>
      <c r="C19" t="s">
        <v>31</v>
      </c>
      <c r="E19" t="str">
        <f>CONCATENATE(Table1[[#This Row],[NUMBER]],". BRGY. ",Table1[[#This Row],[BARANGGAY]])</f>
        <v>18. BRGY. PANTAY MATANDA</v>
      </c>
      <c r="I19" s="107"/>
    </row>
    <row r="20" spans="1:9" x14ac:dyDescent="0.25">
      <c r="A20">
        <v>19</v>
      </c>
      <c r="B20" t="s">
        <v>147</v>
      </c>
      <c r="C20" t="s">
        <v>32</v>
      </c>
      <c r="E20" t="str">
        <f>CONCATENATE(Table1[[#This Row],[NUMBER]],". BRGY. ",Table1[[#This Row],[BARANGGAY]])</f>
        <v>19. BRGY. LUYOS</v>
      </c>
      <c r="I20" s="107"/>
    </row>
    <row r="21" spans="1:9" x14ac:dyDescent="0.25">
      <c r="A21">
        <v>20</v>
      </c>
      <c r="B21" t="s">
        <v>148</v>
      </c>
      <c r="C21" t="s">
        <v>33</v>
      </c>
      <c r="E21" t="str">
        <f>CONCATENATE(Table1[[#This Row],[NUMBER]],". BRGY. ",Table1[[#This Row],[BARANGGAY]])</f>
        <v>20. BRGY. SANTOL</v>
      </c>
      <c r="I21" s="107"/>
    </row>
    <row r="22" spans="1:9" x14ac:dyDescent="0.25">
      <c r="A22">
        <v>21</v>
      </c>
      <c r="B22" t="s">
        <v>149</v>
      </c>
      <c r="C22" t="s">
        <v>34</v>
      </c>
      <c r="E22" t="str">
        <f>CONCATENATE(Table1[[#This Row],[NUMBER]],". BRGY. ",Table1[[#This Row],[BARANGGAY]])</f>
        <v>21. BRGY. AMBULONG</v>
      </c>
      <c r="I22" s="107"/>
    </row>
    <row r="23" spans="1:9" x14ac:dyDescent="0.25">
      <c r="A23">
        <v>22</v>
      </c>
      <c r="B23" t="s">
        <v>150</v>
      </c>
      <c r="C23" t="s">
        <v>35</v>
      </c>
      <c r="E23" t="str">
        <f>CONCATENATE(Table1[[#This Row],[NUMBER]],". BRGY. ",Table1[[#This Row],[BARANGGAY]])</f>
        <v>22. BRGY. LAUREL</v>
      </c>
      <c r="I23" s="107"/>
    </row>
    <row r="24" spans="1:9" x14ac:dyDescent="0.25">
      <c r="A24">
        <v>23</v>
      </c>
      <c r="B24" t="s">
        <v>36</v>
      </c>
      <c r="C24" t="s">
        <v>37</v>
      </c>
      <c r="E24" t="str">
        <f>CONCATENATE(Table1[[#This Row],[NUMBER]],". BRGY. ",Table1[[#This Row],[BARANGGAY]])</f>
        <v>23. BRGY. POBLACION 2</v>
      </c>
      <c r="I24" s="107"/>
    </row>
    <row r="25" spans="1:9" x14ac:dyDescent="0.25">
      <c r="A25">
        <v>24</v>
      </c>
      <c r="B25" t="s">
        <v>151</v>
      </c>
      <c r="C25" t="s">
        <v>38</v>
      </c>
      <c r="E25" t="str">
        <f>CONCATENATE(Table1[[#This Row],[NUMBER]],". BRGY. ",Table1[[#This Row],[BARANGGAY]])</f>
        <v>24. BRGY. BAGUMBAYAN</v>
      </c>
      <c r="I25" s="107"/>
    </row>
    <row r="26" spans="1:9" x14ac:dyDescent="0.25">
      <c r="A26">
        <v>25</v>
      </c>
      <c r="B26" t="s">
        <v>152</v>
      </c>
      <c r="C26" t="s">
        <v>39</v>
      </c>
      <c r="E26" t="str">
        <f>CONCATENATE(Table1[[#This Row],[NUMBER]],". BRGY. ",Table1[[#This Row],[BARANGGAY]])</f>
        <v>25. BRGY. POBLACION 1</v>
      </c>
      <c r="I26" s="107"/>
    </row>
    <row r="27" spans="1:9" x14ac:dyDescent="0.25">
      <c r="A27">
        <v>26</v>
      </c>
      <c r="B27" t="s">
        <v>13</v>
      </c>
      <c r="C27" t="s">
        <v>13</v>
      </c>
      <c r="E27" t="str">
        <f>CONCATENATE(Table1[[#This Row],[NUMBER]],". BRGY. ",Table1[[#This Row],[BARANGGAY]])</f>
        <v>26. BRGY. &lt;N/A&gt;</v>
      </c>
      <c r="I27" s="107"/>
    </row>
    <row r="28" spans="1:9" x14ac:dyDescent="0.25">
      <c r="A28">
        <v>27</v>
      </c>
      <c r="B28" t="s">
        <v>153</v>
      </c>
      <c r="C28" t="s">
        <v>40</v>
      </c>
      <c r="E28" t="str">
        <f>CONCATENATE(Table1[[#This Row],[NUMBER]],". BRGY. ",Table1[[#This Row],[BARANGGAY]])</f>
        <v>27. BRGY. SALA</v>
      </c>
      <c r="I28" s="107"/>
    </row>
    <row r="29" spans="1:9" x14ac:dyDescent="0.25">
      <c r="A29">
        <v>28</v>
      </c>
      <c r="B29" t="s">
        <v>154</v>
      </c>
      <c r="C29" t="s">
        <v>41</v>
      </c>
      <c r="E29" t="str">
        <f>CONCATENATE(Table1[[#This Row],[NUMBER]],". BRGY. ",Table1[[#This Row],[BARANGGAY]])</f>
        <v>28. BRGY. BALELE</v>
      </c>
      <c r="I29" s="107"/>
    </row>
    <row r="30" spans="1:9" x14ac:dyDescent="0.25">
      <c r="A30">
        <v>29</v>
      </c>
      <c r="B30" t="s">
        <v>155</v>
      </c>
      <c r="C30" t="s">
        <v>42</v>
      </c>
      <c r="E30" t="str">
        <f>CONCATENATE(Table1[[#This Row],[NUMBER]],". BRGY. ",Table1[[#This Row],[BARANGGAY]])</f>
        <v>29. BRGY. SAN JOSE</v>
      </c>
      <c r="I30" s="107"/>
    </row>
    <row r="31" spans="1:9" x14ac:dyDescent="0.25">
      <c r="A31">
        <v>30</v>
      </c>
      <c r="B31" t="s">
        <v>156</v>
      </c>
      <c r="C31" t="s">
        <v>43</v>
      </c>
      <c r="E31" t="str">
        <f>CONCATENATE(Table1[[#This Row],[NUMBER]],". BRGY. ",Table1[[#This Row],[BARANGGAY]])</f>
        <v>30. BRGY. NATATAS</v>
      </c>
      <c r="I31" s="107"/>
    </row>
    <row r="32" spans="1:9" x14ac:dyDescent="0.25">
      <c r="A32">
        <v>31</v>
      </c>
      <c r="B32" t="s">
        <v>157</v>
      </c>
      <c r="C32" t="s">
        <v>44</v>
      </c>
      <c r="E32" t="str">
        <f>CONCATENATE(Table1[[#This Row],[NUMBER]],". BRGY. ",Table1[[#This Row],[BARANGGAY]])</f>
        <v>31. BRGY. BAÑADERO</v>
      </c>
      <c r="I32" s="107"/>
    </row>
    <row r="33" spans="1:9" x14ac:dyDescent="0.25">
      <c r="A33">
        <v>32</v>
      </c>
      <c r="B33" t="s">
        <v>158</v>
      </c>
      <c r="C33" t="s">
        <v>45</v>
      </c>
      <c r="E33" t="str">
        <f>CONCATENATE(Table1[[#This Row],[NUMBER]],". BRGY. ",Table1[[#This Row],[BARANGGAY]])</f>
        <v>32. BRGY. TALAGA</v>
      </c>
      <c r="I33" s="107"/>
    </row>
    <row r="34" spans="1:9" x14ac:dyDescent="0.25">
      <c r="A34">
        <v>33</v>
      </c>
      <c r="B34" t="s">
        <v>159</v>
      </c>
      <c r="C34" t="s">
        <v>46</v>
      </c>
      <c r="E34" t="str">
        <f>CONCATENATE(Table1[[#This Row],[NUMBER]],". BRGY. ",Table1[[#This Row],[BARANGGAY]])</f>
        <v>33. BRGY. SAMBAT</v>
      </c>
      <c r="I34" s="107"/>
    </row>
    <row r="35" spans="1:9" x14ac:dyDescent="0.25">
      <c r="A35">
        <v>34</v>
      </c>
      <c r="B35" t="s">
        <v>160</v>
      </c>
      <c r="C35" t="s">
        <v>47</v>
      </c>
      <c r="E35" t="str">
        <f>CONCATENATE(Table1[[#This Row],[NUMBER]],". BRGY. ",Table1[[#This Row],[BARANGGAY]])</f>
        <v>34. BRGY. POBLACION 4</v>
      </c>
      <c r="I35" s="107"/>
    </row>
    <row r="36" spans="1:9" x14ac:dyDescent="0.25">
      <c r="A36">
        <v>35</v>
      </c>
      <c r="B36" t="s">
        <v>161</v>
      </c>
      <c r="C36" t="s">
        <v>48</v>
      </c>
      <c r="E36" t="str">
        <f>CONCATENATE(Table1[[#This Row],[NUMBER]],". BRGY. ",Table1[[#This Row],[BARANGGAY]])</f>
        <v>35. BRGY. JANOPOL OCCIDENTAL</v>
      </c>
      <c r="I36" s="107"/>
    </row>
    <row r="37" spans="1:9" x14ac:dyDescent="0.25">
      <c r="A37">
        <v>36</v>
      </c>
      <c r="B37" t="s">
        <v>162</v>
      </c>
      <c r="C37" t="s">
        <v>49</v>
      </c>
      <c r="E37" t="str">
        <f>CONCATENATE(Table1[[#This Row],[NUMBER]],". BRGY. ",Table1[[#This Row],[BARANGGAY]])</f>
        <v>36. BRGY. MARIA PAZ</v>
      </c>
      <c r="I37" s="107"/>
    </row>
    <row r="38" spans="1:9" x14ac:dyDescent="0.25">
      <c r="A38">
        <v>37</v>
      </c>
      <c r="B38" t="s">
        <v>163</v>
      </c>
      <c r="C38" t="s">
        <v>50</v>
      </c>
      <c r="E38" t="str">
        <f>CONCATENATE(Table1[[#This Row],[NUMBER]],". BRGY. ",Table1[[#This Row],[BARANGGAY]])</f>
        <v>37. BRGY. CALE</v>
      </c>
      <c r="I38" s="107"/>
    </row>
    <row r="39" spans="1:9" x14ac:dyDescent="0.25">
      <c r="A39">
        <v>38</v>
      </c>
      <c r="B39" t="s">
        <v>164</v>
      </c>
      <c r="C39" t="s">
        <v>51</v>
      </c>
      <c r="E39" t="str">
        <f>CONCATENATE(Table1[[#This Row],[NUMBER]],". BRGY. ",Table1[[#This Row],[BARANGGAY]])</f>
        <v>38. BRGY. JANOPOL ORIENTAL</v>
      </c>
      <c r="I39" s="107"/>
    </row>
    <row r="40" spans="1:9" x14ac:dyDescent="0.25">
      <c r="A40">
        <v>39</v>
      </c>
      <c r="B40" t="s">
        <v>165</v>
      </c>
      <c r="C40" t="s">
        <v>52</v>
      </c>
      <c r="E40" t="str">
        <f>CONCATENATE(Table1[[#This Row],[NUMBER]],". BRGY. ",Table1[[#This Row],[BARANGGAY]])</f>
        <v>39. BRGY. HIDALGO</v>
      </c>
      <c r="I40" s="107"/>
    </row>
    <row r="41" spans="1:9" x14ac:dyDescent="0.25">
      <c r="A41">
        <v>40</v>
      </c>
      <c r="B41" t="s">
        <v>166</v>
      </c>
      <c r="C41" t="s">
        <v>53</v>
      </c>
      <c r="E41" t="str">
        <f>CONCATENATE(Table1[[#This Row],[NUMBER]],". BRGY. ",Table1[[#This Row],[BARANGGAY]])</f>
        <v>40. BRGY. SUPLANG</v>
      </c>
      <c r="I41" s="107"/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85" zoomScaleNormal="85" workbookViewId="0">
      <selection activeCell="I1" sqref="I1:I43"/>
    </sheetView>
  </sheetViews>
  <sheetFormatPr defaultRowHeight="15" x14ac:dyDescent="0.25"/>
  <cols>
    <col min="1" max="1" width="11.28515625" bestFit="1" customWidth="1"/>
    <col min="2" max="2" width="7.5703125" bestFit="1" customWidth="1"/>
    <col min="3" max="3" width="6" bestFit="1" customWidth="1"/>
    <col min="4" max="4" width="7.5703125" bestFit="1" customWidth="1"/>
    <col min="5" max="5" width="6" bestFit="1" customWidth="1"/>
    <col min="6" max="6" width="7.5703125" bestFit="1" customWidth="1"/>
    <col min="7" max="7" width="6" bestFit="1" customWidth="1"/>
    <col min="8" max="8" width="12.7109375" bestFit="1" customWidth="1"/>
    <col min="9" max="9" width="19.5703125" bestFit="1" customWidth="1"/>
    <col min="10" max="10" width="12" bestFit="1" customWidth="1"/>
    <col min="11" max="11" width="15" bestFit="1" customWidth="1"/>
  </cols>
  <sheetData>
    <row r="1" spans="1:11" x14ac:dyDescent="0.25">
      <c r="A1" s="64" t="s">
        <v>60</v>
      </c>
      <c r="B1" s="67" t="s">
        <v>4</v>
      </c>
      <c r="C1" s="68"/>
      <c r="D1" s="67" t="s">
        <v>5</v>
      </c>
      <c r="E1" s="68"/>
      <c r="F1" s="67" t="s">
        <v>6</v>
      </c>
      <c r="G1" s="68"/>
      <c r="H1" s="71" t="s">
        <v>67</v>
      </c>
      <c r="I1" s="108" t="s">
        <v>116</v>
      </c>
      <c r="J1" s="64" t="s">
        <v>58</v>
      </c>
      <c r="K1" s="64" t="s">
        <v>59</v>
      </c>
    </row>
    <row r="2" spans="1:11" x14ac:dyDescent="0.25">
      <c r="A2" s="65"/>
      <c r="B2" s="5" t="s">
        <v>56</v>
      </c>
      <c r="C2" s="69" t="s">
        <v>57</v>
      </c>
      <c r="D2" s="5" t="s">
        <v>56</v>
      </c>
      <c r="E2" s="69" t="s">
        <v>57</v>
      </c>
      <c r="F2" s="5" t="s">
        <v>56</v>
      </c>
      <c r="G2" s="69" t="s">
        <v>57</v>
      </c>
      <c r="H2" s="72"/>
      <c r="I2" s="109"/>
      <c r="J2" s="65"/>
      <c r="K2" s="65"/>
    </row>
    <row r="3" spans="1:11" ht="15.75" thickBot="1" x14ac:dyDescent="0.3">
      <c r="A3" s="66"/>
      <c r="B3" s="6">
        <v>15</v>
      </c>
      <c r="C3" s="70"/>
      <c r="D3" s="6">
        <v>15</v>
      </c>
      <c r="E3" s="70"/>
      <c r="F3" s="6">
        <v>15</v>
      </c>
      <c r="G3" s="70"/>
      <c r="H3" s="16">
        <f>SUM(B3,D3,F3)</f>
        <v>45</v>
      </c>
      <c r="I3" s="110">
        <v>15</v>
      </c>
      <c r="J3" s="66"/>
      <c r="K3" s="66"/>
    </row>
    <row r="4" spans="1:11" x14ac:dyDescent="0.25">
      <c r="A4" s="20">
        <v>1</v>
      </c>
      <c r="B4" s="21"/>
      <c r="C4" s="22">
        <f>_xlfn.RANK.AVG(B4,B$4:B$43,0)</f>
        <v>1.5</v>
      </c>
      <c r="D4" s="21"/>
      <c r="E4" s="22">
        <f t="shared" ref="E4:E43" si="0">_xlfn.RANK.AVG(D4,D$4:D$43,0)</f>
        <v>1.5</v>
      </c>
      <c r="F4" s="21"/>
      <c r="G4" s="22">
        <f t="shared" ref="G4:G43" si="1">_xlfn.RANK.AVG(F4,F$4:F$43,0)</f>
        <v>1.5</v>
      </c>
      <c r="H4" s="29">
        <f t="shared" ref="H4:H43" si="2">SUM(B4,D4,F4)</f>
        <v>0</v>
      </c>
      <c r="I4" s="111">
        <f>H4/(H$3/I$3)</f>
        <v>0</v>
      </c>
      <c r="J4" s="23">
        <f t="shared" ref="J4:J43" si="3">SUM(C4,E4,G4)</f>
        <v>4.5</v>
      </c>
      <c r="K4" s="23">
        <f>_xlfn.RANK.AVG(J4,J$4:J$43,1)</f>
        <v>20.5</v>
      </c>
    </row>
    <row r="5" spans="1:11" x14ac:dyDescent="0.25">
      <c r="A5" s="18">
        <v>2</v>
      </c>
      <c r="B5" s="24"/>
      <c r="C5" s="25">
        <f t="shared" ref="C5:C43" si="4">_xlfn.RANK.AVG(B5,B$4:B$43,0)</f>
        <v>1.5</v>
      </c>
      <c r="D5" s="24"/>
      <c r="E5" s="25">
        <f t="shared" si="0"/>
        <v>1.5</v>
      </c>
      <c r="F5" s="24"/>
      <c r="G5" s="25">
        <f t="shared" si="1"/>
        <v>1.5</v>
      </c>
      <c r="H5" s="30">
        <f t="shared" si="2"/>
        <v>0</v>
      </c>
      <c r="I5" s="112">
        <f t="shared" ref="I5:I43" si="5">H5/(H$3/I$3)</f>
        <v>0</v>
      </c>
      <c r="J5" s="26">
        <f t="shared" si="3"/>
        <v>4.5</v>
      </c>
      <c r="K5" s="26">
        <f t="shared" ref="K5:K43" si="6">_xlfn.RANK.AVG(J5,J$4:J$43,1)</f>
        <v>20.5</v>
      </c>
    </row>
    <row r="6" spans="1:11" x14ac:dyDescent="0.25">
      <c r="A6" s="18">
        <v>3</v>
      </c>
      <c r="B6" s="24">
        <v>0</v>
      </c>
      <c r="C6" s="25">
        <f t="shared" si="4"/>
        <v>1.5</v>
      </c>
      <c r="D6" s="24">
        <v>0</v>
      </c>
      <c r="E6" s="25">
        <f t="shared" si="0"/>
        <v>1.5</v>
      </c>
      <c r="F6" s="24">
        <v>0</v>
      </c>
      <c r="G6" s="25">
        <f t="shared" si="1"/>
        <v>1.5</v>
      </c>
      <c r="H6" s="30">
        <f t="shared" si="2"/>
        <v>0</v>
      </c>
      <c r="I6" s="112">
        <f t="shared" si="5"/>
        <v>0</v>
      </c>
      <c r="J6" s="26">
        <f t="shared" si="3"/>
        <v>4.5</v>
      </c>
      <c r="K6" s="26">
        <f t="shared" si="6"/>
        <v>20.5</v>
      </c>
    </row>
    <row r="7" spans="1:11" x14ac:dyDescent="0.25">
      <c r="A7" s="18">
        <v>4</v>
      </c>
      <c r="B7" s="24"/>
      <c r="C7" s="25">
        <f t="shared" si="4"/>
        <v>1.5</v>
      </c>
      <c r="D7" s="24"/>
      <c r="E7" s="25">
        <f t="shared" si="0"/>
        <v>1.5</v>
      </c>
      <c r="F7" s="24"/>
      <c r="G7" s="25">
        <f t="shared" si="1"/>
        <v>1.5</v>
      </c>
      <c r="H7" s="30">
        <f t="shared" si="2"/>
        <v>0</v>
      </c>
      <c r="I7" s="112">
        <f t="shared" si="5"/>
        <v>0</v>
      </c>
      <c r="J7" s="26">
        <f t="shared" si="3"/>
        <v>4.5</v>
      </c>
      <c r="K7" s="26">
        <f t="shared" si="6"/>
        <v>20.5</v>
      </c>
    </row>
    <row r="8" spans="1:11" x14ac:dyDescent="0.25">
      <c r="A8" s="18">
        <v>5</v>
      </c>
      <c r="B8" s="24"/>
      <c r="C8" s="25">
        <f t="shared" si="4"/>
        <v>1.5</v>
      </c>
      <c r="D8" s="24"/>
      <c r="E8" s="25">
        <f t="shared" si="0"/>
        <v>1.5</v>
      </c>
      <c r="F8" s="24"/>
      <c r="G8" s="25">
        <f t="shared" si="1"/>
        <v>1.5</v>
      </c>
      <c r="H8" s="30">
        <f t="shared" si="2"/>
        <v>0</v>
      </c>
      <c r="I8" s="112">
        <f t="shared" si="5"/>
        <v>0</v>
      </c>
      <c r="J8" s="26">
        <f t="shared" si="3"/>
        <v>4.5</v>
      </c>
      <c r="K8" s="26">
        <f t="shared" si="6"/>
        <v>20.5</v>
      </c>
    </row>
    <row r="9" spans="1:11" x14ac:dyDescent="0.25">
      <c r="A9" s="18">
        <v>6</v>
      </c>
      <c r="B9" s="24"/>
      <c r="C9" s="25">
        <f t="shared" si="4"/>
        <v>1.5</v>
      </c>
      <c r="D9" s="24"/>
      <c r="E9" s="25">
        <f t="shared" si="0"/>
        <v>1.5</v>
      </c>
      <c r="F9" s="24"/>
      <c r="G9" s="25">
        <f t="shared" si="1"/>
        <v>1.5</v>
      </c>
      <c r="H9" s="30">
        <f t="shared" si="2"/>
        <v>0</v>
      </c>
      <c r="I9" s="112">
        <f t="shared" si="5"/>
        <v>0</v>
      </c>
      <c r="J9" s="26">
        <f t="shared" si="3"/>
        <v>4.5</v>
      </c>
      <c r="K9" s="26">
        <f t="shared" si="6"/>
        <v>20.5</v>
      </c>
    </row>
    <row r="10" spans="1:11" x14ac:dyDescent="0.25">
      <c r="A10" s="18">
        <v>7</v>
      </c>
      <c r="B10" s="24"/>
      <c r="C10" s="25">
        <f t="shared" si="4"/>
        <v>1.5</v>
      </c>
      <c r="D10" s="24"/>
      <c r="E10" s="25">
        <f t="shared" si="0"/>
        <v>1.5</v>
      </c>
      <c r="F10" s="24"/>
      <c r="G10" s="25">
        <f t="shared" si="1"/>
        <v>1.5</v>
      </c>
      <c r="H10" s="30">
        <f t="shared" si="2"/>
        <v>0</v>
      </c>
      <c r="I10" s="112">
        <f t="shared" si="5"/>
        <v>0</v>
      </c>
      <c r="J10" s="26">
        <f t="shared" si="3"/>
        <v>4.5</v>
      </c>
      <c r="K10" s="26">
        <f t="shared" si="6"/>
        <v>20.5</v>
      </c>
    </row>
    <row r="11" spans="1:11" x14ac:dyDescent="0.25">
      <c r="A11" s="18">
        <v>8</v>
      </c>
      <c r="B11" s="24"/>
      <c r="C11" s="25">
        <f t="shared" si="4"/>
        <v>1.5</v>
      </c>
      <c r="D11" s="24"/>
      <c r="E11" s="25">
        <f t="shared" si="0"/>
        <v>1.5</v>
      </c>
      <c r="F11" s="24"/>
      <c r="G11" s="25">
        <f t="shared" si="1"/>
        <v>1.5</v>
      </c>
      <c r="H11" s="30">
        <f t="shared" si="2"/>
        <v>0</v>
      </c>
      <c r="I11" s="112">
        <f t="shared" si="5"/>
        <v>0</v>
      </c>
      <c r="J11" s="26">
        <f t="shared" si="3"/>
        <v>4.5</v>
      </c>
      <c r="K11" s="26">
        <f t="shared" si="6"/>
        <v>20.5</v>
      </c>
    </row>
    <row r="12" spans="1:11" x14ac:dyDescent="0.25">
      <c r="A12" s="18">
        <v>9</v>
      </c>
      <c r="B12" s="24"/>
      <c r="C12" s="25">
        <f t="shared" si="4"/>
        <v>1.5</v>
      </c>
      <c r="D12" s="24"/>
      <c r="E12" s="25">
        <f t="shared" si="0"/>
        <v>1.5</v>
      </c>
      <c r="F12" s="24"/>
      <c r="G12" s="25">
        <f t="shared" si="1"/>
        <v>1.5</v>
      </c>
      <c r="H12" s="30">
        <f t="shared" si="2"/>
        <v>0</v>
      </c>
      <c r="I12" s="112">
        <f t="shared" si="5"/>
        <v>0</v>
      </c>
      <c r="J12" s="26">
        <f t="shared" si="3"/>
        <v>4.5</v>
      </c>
      <c r="K12" s="26">
        <f t="shared" si="6"/>
        <v>20.5</v>
      </c>
    </row>
    <row r="13" spans="1:11" x14ac:dyDescent="0.25">
      <c r="A13" s="18">
        <v>10</v>
      </c>
      <c r="B13" s="24"/>
      <c r="C13" s="25">
        <f t="shared" si="4"/>
        <v>1.5</v>
      </c>
      <c r="D13" s="24"/>
      <c r="E13" s="25">
        <f t="shared" si="0"/>
        <v>1.5</v>
      </c>
      <c r="F13" s="24"/>
      <c r="G13" s="25">
        <f t="shared" si="1"/>
        <v>1.5</v>
      </c>
      <c r="H13" s="30">
        <f t="shared" si="2"/>
        <v>0</v>
      </c>
      <c r="I13" s="112">
        <f t="shared" si="5"/>
        <v>0</v>
      </c>
      <c r="J13" s="26">
        <f t="shared" si="3"/>
        <v>4.5</v>
      </c>
      <c r="K13" s="26">
        <f t="shared" si="6"/>
        <v>20.5</v>
      </c>
    </row>
    <row r="14" spans="1:11" x14ac:dyDescent="0.25">
      <c r="A14" s="18">
        <v>11</v>
      </c>
      <c r="B14" s="24"/>
      <c r="C14" s="25">
        <f t="shared" si="4"/>
        <v>1.5</v>
      </c>
      <c r="D14" s="24"/>
      <c r="E14" s="25">
        <f t="shared" si="0"/>
        <v>1.5</v>
      </c>
      <c r="F14" s="24"/>
      <c r="G14" s="25">
        <f t="shared" si="1"/>
        <v>1.5</v>
      </c>
      <c r="H14" s="30">
        <f t="shared" si="2"/>
        <v>0</v>
      </c>
      <c r="I14" s="112">
        <f t="shared" si="5"/>
        <v>0</v>
      </c>
      <c r="J14" s="26">
        <f t="shared" si="3"/>
        <v>4.5</v>
      </c>
      <c r="K14" s="26">
        <f t="shared" si="6"/>
        <v>20.5</v>
      </c>
    </row>
    <row r="15" spans="1:11" x14ac:dyDescent="0.25">
      <c r="A15" s="18">
        <v>12</v>
      </c>
      <c r="B15" s="24"/>
      <c r="C15" s="25">
        <f t="shared" si="4"/>
        <v>1.5</v>
      </c>
      <c r="D15" s="24"/>
      <c r="E15" s="25">
        <f t="shared" si="0"/>
        <v>1.5</v>
      </c>
      <c r="F15" s="24"/>
      <c r="G15" s="25">
        <f t="shared" si="1"/>
        <v>1.5</v>
      </c>
      <c r="H15" s="30">
        <f t="shared" si="2"/>
        <v>0</v>
      </c>
      <c r="I15" s="112">
        <f t="shared" si="5"/>
        <v>0</v>
      </c>
      <c r="J15" s="26">
        <f t="shared" si="3"/>
        <v>4.5</v>
      </c>
      <c r="K15" s="26">
        <f t="shared" si="6"/>
        <v>20.5</v>
      </c>
    </row>
    <row r="16" spans="1:11" x14ac:dyDescent="0.25">
      <c r="A16" s="18">
        <v>13</v>
      </c>
      <c r="B16" s="24"/>
      <c r="C16" s="25">
        <f t="shared" si="4"/>
        <v>1.5</v>
      </c>
      <c r="D16" s="24"/>
      <c r="E16" s="25">
        <f t="shared" si="0"/>
        <v>1.5</v>
      </c>
      <c r="F16" s="24"/>
      <c r="G16" s="25">
        <f t="shared" si="1"/>
        <v>1.5</v>
      </c>
      <c r="H16" s="30">
        <f t="shared" si="2"/>
        <v>0</v>
      </c>
      <c r="I16" s="112">
        <f t="shared" si="5"/>
        <v>0</v>
      </c>
      <c r="J16" s="26">
        <f t="shared" si="3"/>
        <v>4.5</v>
      </c>
      <c r="K16" s="26">
        <f t="shared" si="6"/>
        <v>20.5</v>
      </c>
    </row>
    <row r="17" spans="1:11" x14ac:dyDescent="0.25">
      <c r="A17" s="18">
        <v>14</v>
      </c>
      <c r="B17" s="24"/>
      <c r="C17" s="25">
        <f t="shared" si="4"/>
        <v>1.5</v>
      </c>
      <c r="D17" s="24"/>
      <c r="E17" s="25">
        <f t="shared" si="0"/>
        <v>1.5</v>
      </c>
      <c r="F17" s="24"/>
      <c r="G17" s="25">
        <f t="shared" si="1"/>
        <v>1.5</v>
      </c>
      <c r="H17" s="30">
        <f t="shared" si="2"/>
        <v>0</v>
      </c>
      <c r="I17" s="112">
        <f t="shared" si="5"/>
        <v>0</v>
      </c>
      <c r="J17" s="26">
        <f t="shared" si="3"/>
        <v>4.5</v>
      </c>
      <c r="K17" s="26">
        <f t="shared" si="6"/>
        <v>20.5</v>
      </c>
    </row>
    <row r="18" spans="1:11" x14ac:dyDescent="0.25">
      <c r="A18" s="18">
        <v>15</v>
      </c>
      <c r="B18" s="24"/>
      <c r="C18" s="25">
        <f t="shared" si="4"/>
        <v>1.5</v>
      </c>
      <c r="D18" s="24"/>
      <c r="E18" s="25">
        <f t="shared" si="0"/>
        <v>1.5</v>
      </c>
      <c r="F18" s="24"/>
      <c r="G18" s="25">
        <f t="shared" si="1"/>
        <v>1.5</v>
      </c>
      <c r="H18" s="30">
        <f t="shared" si="2"/>
        <v>0</v>
      </c>
      <c r="I18" s="112">
        <f t="shared" si="5"/>
        <v>0</v>
      </c>
      <c r="J18" s="26">
        <f t="shared" si="3"/>
        <v>4.5</v>
      </c>
      <c r="K18" s="26">
        <f t="shared" si="6"/>
        <v>20.5</v>
      </c>
    </row>
    <row r="19" spans="1:11" x14ac:dyDescent="0.25">
      <c r="A19" s="18">
        <v>16</v>
      </c>
      <c r="B19" s="24"/>
      <c r="C19" s="25">
        <f t="shared" si="4"/>
        <v>1.5</v>
      </c>
      <c r="D19" s="24"/>
      <c r="E19" s="25">
        <f t="shared" si="0"/>
        <v>1.5</v>
      </c>
      <c r="F19" s="24"/>
      <c r="G19" s="25">
        <f t="shared" si="1"/>
        <v>1.5</v>
      </c>
      <c r="H19" s="30">
        <f t="shared" si="2"/>
        <v>0</v>
      </c>
      <c r="I19" s="112">
        <f t="shared" si="5"/>
        <v>0</v>
      </c>
      <c r="J19" s="26">
        <f t="shared" si="3"/>
        <v>4.5</v>
      </c>
      <c r="K19" s="26">
        <f t="shared" si="6"/>
        <v>20.5</v>
      </c>
    </row>
    <row r="20" spans="1:11" x14ac:dyDescent="0.25">
      <c r="A20" s="18">
        <v>17</v>
      </c>
      <c r="B20" s="24"/>
      <c r="C20" s="25">
        <f t="shared" si="4"/>
        <v>1.5</v>
      </c>
      <c r="D20" s="24"/>
      <c r="E20" s="25">
        <f t="shared" si="0"/>
        <v>1.5</v>
      </c>
      <c r="F20" s="24"/>
      <c r="G20" s="25">
        <f t="shared" si="1"/>
        <v>1.5</v>
      </c>
      <c r="H20" s="30">
        <f t="shared" si="2"/>
        <v>0</v>
      </c>
      <c r="I20" s="112">
        <f t="shared" si="5"/>
        <v>0</v>
      </c>
      <c r="J20" s="26">
        <f t="shared" si="3"/>
        <v>4.5</v>
      </c>
      <c r="K20" s="26">
        <f t="shared" si="6"/>
        <v>20.5</v>
      </c>
    </row>
    <row r="21" spans="1:11" x14ac:dyDescent="0.25">
      <c r="A21" s="18">
        <v>18</v>
      </c>
      <c r="B21" s="24"/>
      <c r="C21" s="25">
        <f t="shared" si="4"/>
        <v>1.5</v>
      </c>
      <c r="D21" s="24"/>
      <c r="E21" s="25">
        <f t="shared" si="0"/>
        <v>1.5</v>
      </c>
      <c r="F21" s="24"/>
      <c r="G21" s="25">
        <f t="shared" si="1"/>
        <v>1.5</v>
      </c>
      <c r="H21" s="30">
        <f t="shared" si="2"/>
        <v>0</v>
      </c>
      <c r="I21" s="112">
        <f t="shared" si="5"/>
        <v>0</v>
      </c>
      <c r="J21" s="26">
        <f t="shared" si="3"/>
        <v>4.5</v>
      </c>
      <c r="K21" s="26">
        <f t="shared" si="6"/>
        <v>20.5</v>
      </c>
    </row>
    <row r="22" spans="1:11" x14ac:dyDescent="0.25">
      <c r="A22" s="18">
        <v>19</v>
      </c>
      <c r="B22" s="24"/>
      <c r="C22" s="25">
        <f t="shared" si="4"/>
        <v>1.5</v>
      </c>
      <c r="D22" s="24"/>
      <c r="E22" s="25">
        <f t="shared" si="0"/>
        <v>1.5</v>
      </c>
      <c r="F22" s="24"/>
      <c r="G22" s="25">
        <f t="shared" si="1"/>
        <v>1.5</v>
      </c>
      <c r="H22" s="30">
        <f t="shared" si="2"/>
        <v>0</v>
      </c>
      <c r="I22" s="112">
        <f t="shared" si="5"/>
        <v>0</v>
      </c>
      <c r="J22" s="26">
        <f t="shared" si="3"/>
        <v>4.5</v>
      </c>
      <c r="K22" s="26">
        <f t="shared" si="6"/>
        <v>20.5</v>
      </c>
    </row>
    <row r="23" spans="1:11" x14ac:dyDescent="0.25">
      <c r="A23" s="18">
        <v>20</v>
      </c>
      <c r="B23" s="24"/>
      <c r="C23" s="25">
        <f t="shared" si="4"/>
        <v>1.5</v>
      </c>
      <c r="D23" s="24"/>
      <c r="E23" s="25">
        <f t="shared" si="0"/>
        <v>1.5</v>
      </c>
      <c r="F23" s="24"/>
      <c r="G23" s="25">
        <f t="shared" si="1"/>
        <v>1.5</v>
      </c>
      <c r="H23" s="30">
        <f t="shared" si="2"/>
        <v>0</v>
      </c>
      <c r="I23" s="112">
        <f t="shared" si="5"/>
        <v>0</v>
      </c>
      <c r="J23" s="26">
        <f t="shared" si="3"/>
        <v>4.5</v>
      </c>
      <c r="K23" s="26">
        <f t="shared" si="6"/>
        <v>20.5</v>
      </c>
    </row>
    <row r="24" spans="1:11" x14ac:dyDescent="0.25">
      <c r="A24" s="18">
        <v>21</v>
      </c>
      <c r="B24" s="24"/>
      <c r="C24" s="25">
        <f t="shared" si="4"/>
        <v>1.5</v>
      </c>
      <c r="D24" s="24"/>
      <c r="E24" s="25">
        <f t="shared" si="0"/>
        <v>1.5</v>
      </c>
      <c r="F24" s="24"/>
      <c r="G24" s="25">
        <f t="shared" si="1"/>
        <v>1.5</v>
      </c>
      <c r="H24" s="30">
        <f t="shared" si="2"/>
        <v>0</v>
      </c>
      <c r="I24" s="112">
        <f t="shared" si="5"/>
        <v>0</v>
      </c>
      <c r="J24" s="26">
        <f t="shared" si="3"/>
        <v>4.5</v>
      </c>
      <c r="K24" s="26">
        <f t="shared" si="6"/>
        <v>20.5</v>
      </c>
    </row>
    <row r="25" spans="1:11" x14ac:dyDescent="0.25">
      <c r="A25" s="18">
        <v>22</v>
      </c>
      <c r="B25" s="24"/>
      <c r="C25" s="25">
        <f t="shared" si="4"/>
        <v>1.5</v>
      </c>
      <c r="D25" s="24"/>
      <c r="E25" s="25">
        <f t="shared" si="0"/>
        <v>1.5</v>
      </c>
      <c r="F25" s="24"/>
      <c r="G25" s="25">
        <f t="shared" si="1"/>
        <v>1.5</v>
      </c>
      <c r="H25" s="30">
        <f t="shared" si="2"/>
        <v>0</v>
      </c>
      <c r="I25" s="112">
        <f t="shared" si="5"/>
        <v>0</v>
      </c>
      <c r="J25" s="26">
        <f t="shared" si="3"/>
        <v>4.5</v>
      </c>
      <c r="K25" s="26">
        <f t="shared" si="6"/>
        <v>20.5</v>
      </c>
    </row>
    <row r="26" spans="1:11" x14ac:dyDescent="0.25">
      <c r="A26" s="18">
        <v>23</v>
      </c>
      <c r="B26" s="24"/>
      <c r="C26" s="25">
        <f t="shared" si="4"/>
        <v>1.5</v>
      </c>
      <c r="D26" s="24"/>
      <c r="E26" s="25">
        <f t="shared" si="0"/>
        <v>1.5</v>
      </c>
      <c r="F26" s="24"/>
      <c r="G26" s="25">
        <f t="shared" si="1"/>
        <v>1.5</v>
      </c>
      <c r="H26" s="30">
        <f t="shared" si="2"/>
        <v>0</v>
      </c>
      <c r="I26" s="112">
        <f t="shared" si="5"/>
        <v>0</v>
      </c>
      <c r="J26" s="26">
        <f t="shared" si="3"/>
        <v>4.5</v>
      </c>
      <c r="K26" s="26">
        <f t="shared" si="6"/>
        <v>20.5</v>
      </c>
    </row>
    <row r="27" spans="1:11" x14ac:dyDescent="0.25">
      <c r="A27" s="18">
        <v>24</v>
      </c>
      <c r="B27" s="24"/>
      <c r="C27" s="25">
        <f t="shared" si="4"/>
        <v>1.5</v>
      </c>
      <c r="D27" s="24"/>
      <c r="E27" s="25">
        <f t="shared" si="0"/>
        <v>1.5</v>
      </c>
      <c r="F27" s="24"/>
      <c r="G27" s="25">
        <f t="shared" si="1"/>
        <v>1.5</v>
      </c>
      <c r="H27" s="30">
        <f t="shared" si="2"/>
        <v>0</v>
      </c>
      <c r="I27" s="112">
        <f t="shared" si="5"/>
        <v>0</v>
      </c>
      <c r="J27" s="26">
        <f t="shared" si="3"/>
        <v>4.5</v>
      </c>
      <c r="K27" s="26">
        <f t="shared" si="6"/>
        <v>20.5</v>
      </c>
    </row>
    <row r="28" spans="1:11" x14ac:dyDescent="0.25">
      <c r="A28" s="18">
        <v>25</v>
      </c>
      <c r="B28" s="24"/>
      <c r="C28" s="25">
        <f t="shared" si="4"/>
        <v>1.5</v>
      </c>
      <c r="D28" s="24"/>
      <c r="E28" s="25">
        <f t="shared" si="0"/>
        <v>1.5</v>
      </c>
      <c r="F28" s="24"/>
      <c r="G28" s="25">
        <f t="shared" si="1"/>
        <v>1.5</v>
      </c>
      <c r="H28" s="30">
        <f t="shared" si="2"/>
        <v>0</v>
      </c>
      <c r="I28" s="112">
        <f t="shared" si="5"/>
        <v>0</v>
      </c>
      <c r="J28" s="26">
        <f t="shared" si="3"/>
        <v>4.5</v>
      </c>
      <c r="K28" s="26">
        <f t="shared" si="6"/>
        <v>20.5</v>
      </c>
    </row>
    <row r="29" spans="1:11" x14ac:dyDescent="0.25">
      <c r="A29" s="18">
        <v>26</v>
      </c>
      <c r="B29" s="24">
        <v>0</v>
      </c>
      <c r="C29" s="25">
        <f t="shared" si="4"/>
        <v>1.5</v>
      </c>
      <c r="D29" s="24">
        <v>0</v>
      </c>
      <c r="E29" s="25">
        <f t="shared" si="0"/>
        <v>1.5</v>
      </c>
      <c r="F29" s="24">
        <v>0</v>
      </c>
      <c r="G29" s="25">
        <f t="shared" si="1"/>
        <v>1.5</v>
      </c>
      <c r="H29" s="30">
        <f t="shared" si="2"/>
        <v>0</v>
      </c>
      <c r="I29" s="112">
        <f t="shared" si="5"/>
        <v>0</v>
      </c>
      <c r="J29" s="26">
        <f t="shared" si="3"/>
        <v>4.5</v>
      </c>
      <c r="K29" s="26">
        <f t="shared" si="6"/>
        <v>20.5</v>
      </c>
    </row>
    <row r="30" spans="1:11" x14ac:dyDescent="0.25">
      <c r="A30" s="18">
        <v>27</v>
      </c>
      <c r="B30" s="24"/>
      <c r="C30" s="25">
        <f t="shared" si="4"/>
        <v>1.5</v>
      </c>
      <c r="D30" s="24"/>
      <c r="E30" s="25">
        <f t="shared" si="0"/>
        <v>1.5</v>
      </c>
      <c r="F30" s="24"/>
      <c r="G30" s="25">
        <f t="shared" si="1"/>
        <v>1.5</v>
      </c>
      <c r="H30" s="30">
        <f t="shared" si="2"/>
        <v>0</v>
      </c>
      <c r="I30" s="112">
        <f t="shared" si="5"/>
        <v>0</v>
      </c>
      <c r="J30" s="26">
        <f t="shared" si="3"/>
        <v>4.5</v>
      </c>
      <c r="K30" s="26">
        <f t="shared" si="6"/>
        <v>20.5</v>
      </c>
    </row>
    <row r="31" spans="1:11" x14ac:dyDescent="0.25">
      <c r="A31" s="18">
        <v>28</v>
      </c>
      <c r="B31" s="24"/>
      <c r="C31" s="25">
        <f t="shared" si="4"/>
        <v>1.5</v>
      </c>
      <c r="D31" s="24"/>
      <c r="E31" s="25">
        <f t="shared" si="0"/>
        <v>1.5</v>
      </c>
      <c r="F31" s="24"/>
      <c r="G31" s="25">
        <f t="shared" si="1"/>
        <v>1.5</v>
      </c>
      <c r="H31" s="30">
        <f t="shared" si="2"/>
        <v>0</v>
      </c>
      <c r="I31" s="112">
        <f t="shared" si="5"/>
        <v>0</v>
      </c>
      <c r="J31" s="26">
        <f t="shared" si="3"/>
        <v>4.5</v>
      </c>
      <c r="K31" s="26">
        <f t="shared" si="6"/>
        <v>20.5</v>
      </c>
    </row>
    <row r="32" spans="1:11" x14ac:dyDescent="0.25">
      <c r="A32" s="18">
        <v>29</v>
      </c>
      <c r="B32" s="24"/>
      <c r="C32" s="25">
        <f t="shared" si="4"/>
        <v>1.5</v>
      </c>
      <c r="D32" s="24"/>
      <c r="E32" s="25">
        <f t="shared" si="0"/>
        <v>1.5</v>
      </c>
      <c r="F32" s="24"/>
      <c r="G32" s="25">
        <f t="shared" si="1"/>
        <v>1.5</v>
      </c>
      <c r="H32" s="30">
        <f t="shared" si="2"/>
        <v>0</v>
      </c>
      <c r="I32" s="112">
        <f t="shared" si="5"/>
        <v>0</v>
      </c>
      <c r="J32" s="26">
        <f t="shared" si="3"/>
        <v>4.5</v>
      </c>
      <c r="K32" s="26">
        <f t="shared" si="6"/>
        <v>20.5</v>
      </c>
    </row>
    <row r="33" spans="1:11" x14ac:dyDescent="0.25">
      <c r="A33" s="18">
        <v>30</v>
      </c>
      <c r="B33" s="24"/>
      <c r="C33" s="25">
        <f t="shared" si="4"/>
        <v>1.5</v>
      </c>
      <c r="D33" s="24"/>
      <c r="E33" s="25">
        <f t="shared" si="0"/>
        <v>1.5</v>
      </c>
      <c r="F33" s="24"/>
      <c r="G33" s="25">
        <f t="shared" si="1"/>
        <v>1.5</v>
      </c>
      <c r="H33" s="30">
        <f t="shared" si="2"/>
        <v>0</v>
      </c>
      <c r="I33" s="112">
        <f t="shared" si="5"/>
        <v>0</v>
      </c>
      <c r="J33" s="26">
        <f t="shared" si="3"/>
        <v>4.5</v>
      </c>
      <c r="K33" s="26">
        <f t="shared" si="6"/>
        <v>20.5</v>
      </c>
    </row>
    <row r="34" spans="1:11" x14ac:dyDescent="0.25">
      <c r="A34" s="18">
        <v>31</v>
      </c>
      <c r="B34" s="24"/>
      <c r="C34" s="25">
        <f t="shared" si="4"/>
        <v>1.5</v>
      </c>
      <c r="D34" s="24"/>
      <c r="E34" s="25">
        <f t="shared" si="0"/>
        <v>1.5</v>
      </c>
      <c r="F34" s="24"/>
      <c r="G34" s="25">
        <f t="shared" si="1"/>
        <v>1.5</v>
      </c>
      <c r="H34" s="30">
        <f t="shared" si="2"/>
        <v>0</v>
      </c>
      <c r="I34" s="112">
        <f t="shared" si="5"/>
        <v>0</v>
      </c>
      <c r="J34" s="26">
        <f t="shared" si="3"/>
        <v>4.5</v>
      </c>
      <c r="K34" s="26">
        <f t="shared" si="6"/>
        <v>20.5</v>
      </c>
    </row>
    <row r="35" spans="1:11" x14ac:dyDescent="0.25">
      <c r="A35" s="18">
        <v>32</v>
      </c>
      <c r="B35" s="24"/>
      <c r="C35" s="25">
        <f t="shared" si="4"/>
        <v>1.5</v>
      </c>
      <c r="D35" s="24"/>
      <c r="E35" s="25">
        <f t="shared" si="0"/>
        <v>1.5</v>
      </c>
      <c r="F35" s="24"/>
      <c r="G35" s="25">
        <f t="shared" si="1"/>
        <v>1.5</v>
      </c>
      <c r="H35" s="30">
        <f t="shared" si="2"/>
        <v>0</v>
      </c>
      <c r="I35" s="112">
        <f t="shared" si="5"/>
        <v>0</v>
      </c>
      <c r="J35" s="26">
        <f t="shared" si="3"/>
        <v>4.5</v>
      </c>
      <c r="K35" s="26">
        <f t="shared" si="6"/>
        <v>20.5</v>
      </c>
    </row>
    <row r="36" spans="1:11" x14ac:dyDescent="0.25">
      <c r="A36" s="18">
        <v>33</v>
      </c>
      <c r="B36" s="24"/>
      <c r="C36" s="25">
        <f t="shared" si="4"/>
        <v>1.5</v>
      </c>
      <c r="D36" s="24"/>
      <c r="E36" s="25">
        <f t="shared" si="0"/>
        <v>1.5</v>
      </c>
      <c r="F36" s="24"/>
      <c r="G36" s="25">
        <f t="shared" si="1"/>
        <v>1.5</v>
      </c>
      <c r="H36" s="30">
        <f t="shared" si="2"/>
        <v>0</v>
      </c>
      <c r="I36" s="112">
        <f t="shared" si="5"/>
        <v>0</v>
      </c>
      <c r="J36" s="26">
        <f t="shared" si="3"/>
        <v>4.5</v>
      </c>
      <c r="K36" s="26">
        <f t="shared" si="6"/>
        <v>20.5</v>
      </c>
    </row>
    <row r="37" spans="1:11" x14ac:dyDescent="0.25">
      <c r="A37" s="18">
        <v>34</v>
      </c>
      <c r="B37" s="24"/>
      <c r="C37" s="25">
        <f t="shared" si="4"/>
        <v>1.5</v>
      </c>
      <c r="D37" s="24"/>
      <c r="E37" s="25">
        <f t="shared" si="0"/>
        <v>1.5</v>
      </c>
      <c r="F37" s="24"/>
      <c r="G37" s="25">
        <f t="shared" si="1"/>
        <v>1.5</v>
      </c>
      <c r="H37" s="30">
        <f t="shared" si="2"/>
        <v>0</v>
      </c>
      <c r="I37" s="112">
        <f t="shared" si="5"/>
        <v>0</v>
      </c>
      <c r="J37" s="26">
        <f t="shared" si="3"/>
        <v>4.5</v>
      </c>
      <c r="K37" s="26">
        <f t="shared" si="6"/>
        <v>20.5</v>
      </c>
    </row>
    <row r="38" spans="1:11" x14ac:dyDescent="0.25">
      <c r="A38" s="18">
        <v>35</v>
      </c>
      <c r="B38" s="24"/>
      <c r="C38" s="25">
        <f t="shared" si="4"/>
        <v>1.5</v>
      </c>
      <c r="D38" s="24"/>
      <c r="E38" s="25">
        <f t="shared" si="0"/>
        <v>1.5</v>
      </c>
      <c r="F38" s="24"/>
      <c r="G38" s="25">
        <f t="shared" si="1"/>
        <v>1.5</v>
      </c>
      <c r="H38" s="30">
        <f t="shared" si="2"/>
        <v>0</v>
      </c>
      <c r="I38" s="112">
        <f t="shared" si="5"/>
        <v>0</v>
      </c>
      <c r="J38" s="26">
        <f t="shared" si="3"/>
        <v>4.5</v>
      </c>
      <c r="K38" s="26">
        <f t="shared" si="6"/>
        <v>20.5</v>
      </c>
    </row>
    <row r="39" spans="1:11" x14ac:dyDescent="0.25">
      <c r="A39" s="18">
        <v>36</v>
      </c>
      <c r="B39" s="24"/>
      <c r="C39" s="25">
        <f t="shared" si="4"/>
        <v>1.5</v>
      </c>
      <c r="D39" s="24"/>
      <c r="E39" s="25">
        <f t="shared" si="0"/>
        <v>1.5</v>
      </c>
      <c r="F39" s="24"/>
      <c r="G39" s="25">
        <f t="shared" si="1"/>
        <v>1.5</v>
      </c>
      <c r="H39" s="30">
        <f t="shared" si="2"/>
        <v>0</v>
      </c>
      <c r="I39" s="112">
        <f t="shared" si="5"/>
        <v>0</v>
      </c>
      <c r="J39" s="26">
        <f t="shared" si="3"/>
        <v>4.5</v>
      </c>
      <c r="K39" s="26">
        <f t="shared" si="6"/>
        <v>20.5</v>
      </c>
    </row>
    <row r="40" spans="1:11" x14ac:dyDescent="0.25">
      <c r="A40" s="18">
        <v>37</v>
      </c>
      <c r="B40" s="24"/>
      <c r="C40" s="25">
        <f t="shared" si="4"/>
        <v>1.5</v>
      </c>
      <c r="D40" s="24"/>
      <c r="E40" s="25">
        <f t="shared" si="0"/>
        <v>1.5</v>
      </c>
      <c r="F40" s="24"/>
      <c r="G40" s="25">
        <f t="shared" si="1"/>
        <v>1.5</v>
      </c>
      <c r="H40" s="30">
        <f t="shared" si="2"/>
        <v>0</v>
      </c>
      <c r="I40" s="112">
        <f t="shared" si="5"/>
        <v>0</v>
      </c>
      <c r="J40" s="26">
        <f t="shared" si="3"/>
        <v>4.5</v>
      </c>
      <c r="K40" s="26">
        <f t="shared" si="6"/>
        <v>20.5</v>
      </c>
    </row>
    <row r="41" spans="1:11" x14ac:dyDescent="0.25">
      <c r="A41" s="18">
        <v>38</v>
      </c>
      <c r="B41" s="24"/>
      <c r="C41" s="25">
        <f t="shared" si="4"/>
        <v>1.5</v>
      </c>
      <c r="D41" s="24"/>
      <c r="E41" s="25">
        <f t="shared" si="0"/>
        <v>1.5</v>
      </c>
      <c r="F41" s="24"/>
      <c r="G41" s="25">
        <f t="shared" si="1"/>
        <v>1.5</v>
      </c>
      <c r="H41" s="30">
        <f t="shared" si="2"/>
        <v>0</v>
      </c>
      <c r="I41" s="112">
        <f t="shared" si="5"/>
        <v>0</v>
      </c>
      <c r="J41" s="26">
        <f t="shared" si="3"/>
        <v>4.5</v>
      </c>
      <c r="K41" s="26">
        <f t="shared" si="6"/>
        <v>20.5</v>
      </c>
    </row>
    <row r="42" spans="1:11" x14ac:dyDescent="0.25">
      <c r="A42" s="18">
        <v>39</v>
      </c>
      <c r="B42" s="24"/>
      <c r="C42" s="25">
        <f t="shared" si="4"/>
        <v>1.5</v>
      </c>
      <c r="D42" s="24"/>
      <c r="E42" s="25">
        <f t="shared" si="0"/>
        <v>1.5</v>
      </c>
      <c r="F42" s="24"/>
      <c r="G42" s="25">
        <f t="shared" si="1"/>
        <v>1.5</v>
      </c>
      <c r="H42" s="30">
        <f t="shared" si="2"/>
        <v>0</v>
      </c>
      <c r="I42" s="112">
        <f t="shared" si="5"/>
        <v>0</v>
      </c>
      <c r="J42" s="26">
        <f t="shared" si="3"/>
        <v>4.5</v>
      </c>
      <c r="K42" s="26">
        <f t="shared" si="6"/>
        <v>20.5</v>
      </c>
    </row>
    <row r="43" spans="1:11" ht="15.75" thickBot="1" x14ac:dyDescent="0.3">
      <c r="A43" s="19">
        <v>40</v>
      </c>
      <c r="B43" s="6"/>
      <c r="C43" s="27">
        <f t="shared" si="4"/>
        <v>1.5</v>
      </c>
      <c r="D43" s="6"/>
      <c r="E43" s="27">
        <f t="shared" si="0"/>
        <v>1.5</v>
      </c>
      <c r="F43" s="6"/>
      <c r="G43" s="27">
        <f t="shared" si="1"/>
        <v>1.5</v>
      </c>
      <c r="H43" s="16">
        <f t="shared" si="2"/>
        <v>0</v>
      </c>
      <c r="I43" s="110">
        <f t="shared" si="5"/>
        <v>0</v>
      </c>
      <c r="J43" s="28">
        <f t="shared" si="3"/>
        <v>4.5</v>
      </c>
      <c r="K43" s="28">
        <f t="shared" si="6"/>
        <v>20.5</v>
      </c>
    </row>
  </sheetData>
  <mergeCells count="11">
    <mergeCell ref="A1:A3"/>
    <mergeCell ref="B1:C1"/>
    <mergeCell ref="D1:E1"/>
    <mergeCell ref="F1:G1"/>
    <mergeCell ref="K1:K3"/>
    <mergeCell ref="J1:J3"/>
    <mergeCell ref="G2:G3"/>
    <mergeCell ref="E2:E3"/>
    <mergeCell ref="C2:C3"/>
    <mergeCell ref="H1:H2"/>
    <mergeCell ref="I1:I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Normal="100" workbookViewId="0">
      <selection activeCell="P1" sqref="P1:P43"/>
    </sheetView>
  </sheetViews>
  <sheetFormatPr defaultRowHeight="15" outlineLevelCol="1" x14ac:dyDescent="0.25"/>
  <cols>
    <col min="1" max="1" width="11.28515625" bestFit="1" customWidth="1"/>
    <col min="2" max="2" width="21.7109375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21.7109375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21.7109375" hidden="1" customWidth="1" outlineLevel="1"/>
    <col min="11" max="11" width="11.5703125" hidden="1" customWidth="1" outlineLevel="1"/>
    <col min="12" max="12" width="6.5703125" bestFit="1" customWidth="1" collapsed="1"/>
    <col min="13" max="13" width="6" bestFit="1" customWidth="1"/>
    <col min="14" max="14" width="12.7109375" bestFit="1" customWidth="1"/>
    <col min="15" max="15" width="15.5703125" bestFit="1" customWidth="1"/>
    <col min="16" max="16" width="16.5703125" bestFit="1" customWidth="1"/>
    <col min="17" max="17" width="12" bestFit="1" customWidth="1"/>
    <col min="18" max="18" width="15" bestFit="1" customWidth="1"/>
  </cols>
  <sheetData>
    <row r="1" spans="1:18" ht="15.75" thickBot="1" x14ac:dyDescent="0.3">
      <c r="A1" s="73" t="s">
        <v>60</v>
      </c>
      <c r="B1" s="76" t="s">
        <v>4</v>
      </c>
      <c r="C1" s="77"/>
      <c r="D1" s="77"/>
      <c r="E1" s="78"/>
      <c r="F1" s="76" t="s">
        <v>5</v>
      </c>
      <c r="G1" s="77"/>
      <c r="H1" s="77"/>
      <c r="I1" s="78"/>
      <c r="J1" s="76" t="s">
        <v>6</v>
      </c>
      <c r="K1" s="77"/>
      <c r="L1" s="77"/>
      <c r="M1" s="78"/>
      <c r="N1" s="71" t="s">
        <v>67</v>
      </c>
      <c r="O1" s="71" t="s">
        <v>69</v>
      </c>
      <c r="P1" s="108" t="s">
        <v>68</v>
      </c>
      <c r="Q1" s="64" t="s">
        <v>58</v>
      </c>
      <c r="R1" s="64" t="s">
        <v>59</v>
      </c>
    </row>
    <row r="2" spans="1:18" x14ac:dyDescent="0.25">
      <c r="A2" s="74"/>
      <c r="B2" s="58" t="s">
        <v>64</v>
      </c>
      <c r="C2" s="59" t="s">
        <v>66</v>
      </c>
      <c r="D2" s="59" t="s">
        <v>62</v>
      </c>
      <c r="E2" s="79" t="s">
        <v>57</v>
      </c>
      <c r="F2" s="58" t="s">
        <v>64</v>
      </c>
      <c r="G2" s="59" t="s">
        <v>66</v>
      </c>
      <c r="H2" s="59" t="s">
        <v>62</v>
      </c>
      <c r="I2" s="79" t="s">
        <v>57</v>
      </c>
      <c r="J2" s="58" t="s">
        <v>64</v>
      </c>
      <c r="K2" s="59" t="s">
        <v>66</v>
      </c>
      <c r="L2" s="59" t="s">
        <v>62</v>
      </c>
      <c r="M2" s="79" t="s">
        <v>57</v>
      </c>
      <c r="N2" s="72"/>
      <c r="O2" s="72"/>
      <c r="P2" s="109"/>
      <c r="Q2" s="65"/>
      <c r="R2" s="65"/>
    </row>
    <row r="3" spans="1:18" ht="15.75" thickBot="1" x14ac:dyDescent="0.3">
      <c r="A3" s="75"/>
      <c r="B3" s="6">
        <v>60</v>
      </c>
      <c r="C3" s="39">
        <v>40</v>
      </c>
      <c r="D3" s="39">
        <f>SUM(B3:C3)</f>
        <v>100</v>
      </c>
      <c r="E3" s="70"/>
      <c r="F3" s="6">
        <v>60</v>
      </c>
      <c r="G3" s="39">
        <v>40</v>
      </c>
      <c r="H3" s="39">
        <f>SUM(F3:G3)</f>
        <v>100</v>
      </c>
      <c r="I3" s="70"/>
      <c r="J3" s="6">
        <v>60</v>
      </c>
      <c r="K3" s="39">
        <v>40</v>
      </c>
      <c r="L3" s="39">
        <f>SUM(J3:K3)</f>
        <v>100</v>
      </c>
      <c r="M3" s="70"/>
      <c r="N3" s="16">
        <f>SUM(D3,H3,L3)</f>
        <v>300</v>
      </c>
      <c r="O3" s="16">
        <v>100</v>
      </c>
      <c r="P3" s="110">
        <v>15</v>
      </c>
      <c r="Q3" s="66"/>
      <c r="R3" s="66"/>
    </row>
    <row r="4" spans="1:18" x14ac:dyDescent="0.25">
      <c r="A4" s="37">
        <v>1</v>
      </c>
      <c r="B4" s="21"/>
      <c r="C4" s="40"/>
      <c r="D4" s="40">
        <f t="shared" ref="D4:D43" si="0">SUM(B4:C4)</f>
        <v>0</v>
      </c>
      <c r="E4" s="22">
        <f>_xlfn.RANK.AVG(D4,D$4:D$43,0)</f>
        <v>20.5</v>
      </c>
      <c r="F4" s="21"/>
      <c r="G4" s="40"/>
      <c r="H4" s="40">
        <f t="shared" ref="H4" si="1">SUM(F4:G4)</f>
        <v>0</v>
      </c>
      <c r="I4" s="22">
        <f>_xlfn.RANK.AVG(H4,H$4:H$43,0)</f>
        <v>20.5</v>
      </c>
      <c r="J4" s="21"/>
      <c r="K4" s="40"/>
      <c r="L4" s="40">
        <f t="shared" ref="L4" si="2">SUM(J4:K4)</f>
        <v>0</v>
      </c>
      <c r="M4" s="22">
        <f>_xlfn.RANK.AVG(L4,L$4:L$43,0)</f>
        <v>20.5</v>
      </c>
      <c r="N4" s="29">
        <f t="shared" ref="N4:N43" si="3">SUM(D4,H4,L4)</f>
        <v>0</v>
      </c>
      <c r="O4" s="29">
        <f>N4/(N$3/O$3)</f>
        <v>0</v>
      </c>
      <c r="P4" s="111">
        <f>O4*(P$3/O$3)</f>
        <v>0</v>
      </c>
      <c r="Q4" s="23">
        <f>SUM(E4,I4,M4)</f>
        <v>61.5</v>
      </c>
      <c r="R4" s="23">
        <f>_xlfn.RANK.AVG(Q4,Q$4:Q$43,1)</f>
        <v>20.5</v>
      </c>
    </row>
    <row r="5" spans="1:18" x14ac:dyDescent="0.25">
      <c r="A5" s="49">
        <v>2</v>
      </c>
      <c r="B5" s="24"/>
      <c r="C5" s="33"/>
      <c r="D5" s="33">
        <f>SUM(B5:C5)</f>
        <v>0</v>
      </c>
      <c r="E5" s="25">
        <f t="shared" ref="E5:E43" si="4">_xlfn.RANK.AVG(D5,D$4:D$43,0)</f>
        <v>20.5</v>
      </c>
      <c r="F5" s="24"/>
      <c r="G5" s="33"/>
      <c r="H5" s="33">
        <f>SUM(F5:G5)</f>
        <v>0</v>
      </c>
      <c r="I5" s="25">
        <f t="shared" ref="I5:I43" si="5">_xlfn.RANK.AVG(H5,H$4:H$43,0)</f>
        <v>20.5</v>
      </c>
      <c r="J5" s="24"/>
      <c r="K5" s="33"/>
      <c r="L5" s="33">
        <f>SUM(J5:K5)</f>
        <v>0</v>
      </c>
      <c r="M5" s="25">
        <f t="shared" ref="M5:M43" si="6">_xlfn.RANK.AVG(L5,L$4:L$43,0)</f>
        <v>20.5</v>
      </c>
      <c r="N5" s="30">
        <f t="shared" si="3"/>
        <v>0</v>
      </c>
      <c r="O5" s="30">
        <f t="shared" ref="O5:O43" si="7">N5/(N$3/O$3)</f>
        <v>0</v>
      </c>
      <c r="P5" s="112">
        <f t="shared" ref="P5:P43" si="8">O5*(P$3/O$3)</f>
        <v>0</v>
      </c>
      <c r="Q5" s="26">
        <f t="shared" ref="Q5:Q43" si="9">SUM(E5,I5,M5)</f>
        <v>61.5</v>
      </c>
      <c r="R5" s="26">
        <f t="shared" ref="R5:R43" si="10">_xlfn.RANK.AVG(Q5,Q$4:Q$43,1)</f>
        <v>20.5</v>
      </c>
    </row>
    <row r="6" spans="1:18" x14ac:dyDescent="0.25">
      <c r="A6" s="49">
        <v>3</v>
      </c>
      <c r="B6" s="56" t="s">
        <v>115</v>
      </c>
      <c r="C6" s="57" t="s">
        <v>115</v>
      </c>
      <c r="D6" s="33">
        <f t="shared" si="0"/>
        <v>0</v>
      </c>
      <c r="E6" s="25">
        <f t="shared" si="4"/>
        <v>20.5</v>
      </c>
      <c r="F6" s="56" t="s">
        <v>115</v>
      </c>
      <c r="G6" s="57" t="s">
        <v>115</v>
      </c>
      <c r="H6" s="33">
        <f t="shared" ref="H6:H43" si="11">SUM(F6:G6)</f>
        <v>0</v>
      </c>
      <c r="I6" s="25">
        <f t="shared" si="5"/>
        <v>20.5</v>
      </c>
      <c r="J6" s="56" t="s">
        <v>115</v>
      </c>
      <c r="K6" s="57" t="s">
        <v>115</v>
      </c>
      <c r="L6" s="33">
        <f t="shared" ref="L6:L43" si="12">SUM(J6:K6)</f>
        <v>0</v>
      </c>
      <c r="M6" s="25">
        <f t="shared" si="6"/>
        <v>20.5</v>
      </c>
      <c r="N6" s="30">
        <f t="shared" si="3"/>
        <v>0</v>
      </c>
      <c r="O6" s="30">
        <f t="shared" si="7"/>
        <v>0</v>
      </c>
      <c r="P6" s="112">
        <f t="shared" si="8"/>
        <v>0</v>
      </c>
      <c r="Q6" s="26">
        <f t="shared" si="9"/>
        <v>61.5</v>
      </c>
      <c r="R6" s="26">
        <f t="shared" si="10"/>
        <v>20.5</v>
      </c>
    </row>
    <row r="7" spans="1:18" x14ac:dyDescent="0.25">
      <c r="A7" s="49">
        <v>4</v>
      </c>
      <c r="B7" s="24"/>
      <c r="C7" s="33"/>
      <c r="D7" s="33">
        <f t="shared" si="0"/>
        <v>0</v>
      </c>
      <c r="E7" s="25">
        <f t="shared" si="4"/>
        <v>20.5</v>
      </c>
      <c r="F7" s="24"/>
      <c r="G7" s="33"/>
      <c r="H7" s="33">
        <f t="shared" si="11"/>
        <v>0</v>
      </c>
      <c r="I7" s="25">
        <f t="shared" si="5"/>
        <v>20.5</v>
      </c>
      <c r="J7" s="24"/>
      <c r="K7" s="33"/>
      <c r="L7" s="33">
        <f t="shared" si="12"/>
        <v>0</v>
      </c>
      <c r="M7" s="25">
        <f t="shared" si="6"/>
        <v>20.5</v>
      </c>
      <c r="N7" s="30">
        <f t="shared" si="3"/>
        <v>0</v>
      </c>
      <c r="O7" s="30">
        <f t="shared" si="7"/>
        <v>0</v>
      </c>
      <c r="P7" s="112">
        <f t="shared" si="8"/>
        <v>0</v>
      </c>
      <c r="Q7" s="26">
        <f t="shared" si="9"/>
        <v>61.5</v>
      </c>
      <c r="R7" s="26">
        <f t="shared" si="10"/>
        <v>20.5</v>
      </c>
    </row>
    <row r="8" spans="1:18" x14ac:dyDescent="0.25">
      <c r="A8" s="49">
        <v>5</v>
      </c>
      <c r="B8" s="24"/>
      <c r="C8" s="33"/>
      <c r="D8" s="33">
        <f t="shared" si="0"/>
        <v>0</v>
      </c>
      <c r="E8" s="25">
        <f t="shared" si="4"/>
        <v>20.5</v>
      </c>
      <c r="F8" s="24"/>
      <c r="G8" s="33"/>
      <c r="H8" s="33">
        <f t="shared" si="11"/>
        <v>0</v>
      </c>
      <c r="I8" s="25">
        <f t="shared" si="5"/>
        <v>20.5</v>
      </c>
      <c r="J8" s="24"/>
      <c r="K8" s="33"/>
      <c r="L8" s="33">
        <f t="shared" si="12"/>
        <v>0</v>
      </c>
      <c r="M8" s="25">
        <f t="shared" si="6"/>
        <v>20.5</v>
      </c>
      <c r="N8" s="30">
        <f t="shared" si="3"/>
        <v>0</v>
      </c>
      <c r="O8" s="30">
        <f t="shared" si="7"/>
        <v>0</v>
      </c>
      <c r="P8" s="112">
        <f t="shared" si="8"/>
        <v>0</v>
      </c>
      <c r="Q8" s="26">
        <f t="shared" si="9"/>
        <v>61.5</v>
      </c>
      <c r="R8" s="26">
        <f t="shared" si="10"/>
        <v>20.5</v>
      </c>
    </row>
    <row r="9" spans="1:18" x14ac:dyDescent="0.25">
      <c r="A9" s="49">
        <v>6</v>
      </c>
      <c r="B9" s="24"/>
      <c r="C9" s="33"/>
      <c r="D9" s="33">
        <f t="shared" si="0"/>
        <v>0</v>
      </c>
      <c r="E9" s="25">
        <f t="shared" si="4"/>
        <v>20.5</v>
      </c>
      <c r="F9" s="24"/>
      <c r="G9" s="33"/>
      <c r="H9" s="33">
        <f t="shared" si="11"/>
        <v>0</v>
      </c>
      <c r="I9" s="25">
        <f t="shared" si="5"/>
        <v>20.5</v>
      </c>
      <c r="J9" s="24"/>
      <c r="K9" s="33"/>
      <c r="L9" s="33">
        <f t="shared" si="12"/>
        <v>0</v>
      </c>
      <c r="M9" s="25">
        <f t="shared" si="6"/>
        <v>20.5</v>
      </c>
      <c r="N9" s="30">
        <f t="shared" si="3"/>
        <v>0</v>
      </c>
      <c r="O9" s="30">
        <f t="shared" si="7"/>
        <v>0</v>
      </c>
      <c r="P9" s="112">
        <f t="shared" si="8"/>
        <v>0</v>
      </c>
      <c r="Q9" s="26">
        <f t="shared" si="9"/>
        <v>61.5</v>
      </c>
      <c r="R9" s="26">
        <f t="shared" si="10"/>
        <v>20.5</v>
      </c>
    </row>
    <row r="10" spans="1:18" x14ac:dyDescent="0.25">
      <c r="A10" s="49">
        <v>7</v>
      </c>
      <c r="B10" s="24"/>
      <c r="C10" s="33"/>
      <c r="D10" s="33">
        <f t="shared" si="0"/>
        <v>0</v>
      </c>
      <c r="E10" s="25">
        <f t="shared" si="4"/>
        <v>20.5</v>
      </c>
      <c r="F10" s="24"/>
      <c r="G10" s="33"/>
      <c r="H10" s="33">
        <f t="shared" si="11"/>
        <v>0</v>
      </c>
      <c r="I10" s="25">
        <f t="shared" si="5"/>
        <v>20.5</v>
      </c>
      <c r="J10" s="24"/>
      <c r="K10" s="33"/>
      <c r="L10" s="33">
        <f t="shared" si="12"/>
        <v>0</v>
      </c>
      <c r="M10" s="25">
        <f t="shared" si="6"/>
        <v>20.5</v>
      </c>
      <c r="N10" s="30">
        <f t="shared" si="3"/>
        <v>0</v>
      </c>
      <c r="O10" s="30">
        <f t="shared" si="7"/>
        <v>0</v>
      </c>
      <c r="P10" s="112">
        <f t="shared" si="8"/>
        <v>0</v>
      </c>
      <c r="Q10" s="26">
        <f t="shared" si="9"/>
        <v>61.5</v>
      </c>
      <c r="R10" s="26">
        <f t="shared" si="10"/>
        <v>20.5</v>
      </c>
    </row>
    <row r="11" spans="1:18" x14ac:dyDescent="0.25">
      <c r="A11" s="49">
        <v>8</v>
      </c>
      <c r="B11" s="24"/>
      <c r="C11" s="33"/>
      <c r="D11" s="33">
        <f t="shared" si="0"/>
        <v>0</v>
      </c>
      <c r="E11" s="25">
        <f t="shared" si="4"/>
        <v>20.5</v>
      </c>
      <c r="F11" s="24"/>
      <c r="G11" s="33"/>
      <c r="H11" s="33">
        <f t="shared" si="11"/>
        <v>0</v>
      </c>
      <c r="I11" s="25">
        <f t="shared" si="5"/>
        <v>20.5</v>
      </c>
      <c r="J11" s="24"/>
      <c r="K11" s="33"/>
      <c r="L11" s="33">
        <f t="shared" si="12"/>
        <v>0</v>
      </c>
      <c r="M11" s="25">
        <f t="shared" si="6"/>
        <v>20.5</v>
      </c>
      <c r="N11" s="30">
        <f t="shared" si="3"/>
        <v>0</v>
      </c>
      <c r="O11" s="30">
        <f t="shared" si="7"/>
        <v>0</v>
      </c>
      <c r="P11" s="112">
        <f t="shared" si="8"/>
        <v>0</v>
      </c>
      <c r="Q11" s="26">
        <f t="shared" si="9"/>
        <v>61.5</v>
      </c>
      <c r="R11" s="26">
        <f t="shared" si="10"/>
        <v>20.5</v>
      </c>
    </row>
    <row r="12" spans="1:18" x14ac:dyDescent="0.25">
      <c r="A12" s="49">
        <v>9</v>
      </c>
      <c r="B12" s="24"/>
      <c r="C12" s="33"/>
      <c r="D12" s="33">
        <f t="shared" si="0"/>
        <v>0</v>
      </c>
      <c r="E12" s="25">
        <f t="shared" si="4"/>
        <v>20.5</v>
      </c>
      <c r="F12" s="24"/>
      <c r="G12" s="33"/>
      <c r="H12" s="33">
        <f t="shared" si="11"/>
        <v>0</v>
      </c>
      <c r="I12" s="25">
        <f t="shared" si="5"/>
        <v>20.5</v>
      </c>
      <c r="J12" s="24"/>
      <c r="K12" s="33"/>
      <c r="L12" s="33">
        <f t="shared" si="12"/>
        <v>0</v>
      </c>
      <c r="M12" s="25">
        <f t="shared" si="6"/>
        <v>20.5</v>
      </c>
      <c r="N12" s="30">
        <f t="shared" si="3"/>
        <v>0</v>
      </c>
      <c r="O12" s="30">
        <f t="shared" si="7"/>
        <v>0</v>
      </c>
      <c r="P12" s="112">
        <f t="shared" si="8"/>
        <v>0</v>
      </c>
      <c r="Q12" s="26">
        <f t="shared" si="9"/>
        <v>61.5</v>
      </c>
      <c r="R12" s="26">
        <f t="shared" si="10"/>
        <v>20.5</v>
      </c>
    </row>
    <row r="13" spans="1:18" x14ac:dyDescent="0.25">
      <c r="A13" s="49">
        <v>10</v>
      </c>
      <c r="B13" s="24"/>
      <c r="C13" s="33"/>
      <c r="D13" s="33">
        <f t="shared" si="0"/>
        <v>0</v>
      </c>
      <c r="E13" s="25">
        <f t="shared" si="4"/>
        <v>20.5</v>
      </c>
      <c r="F13" s="24"/>
      <c r="G13" s="33"/>
      <c r="H13" s="33">
        <f t="shared" si="11"/>
        <v>0</v>
      </c>
      <c r="I13" s="25">
        <f t="shared" si="5"/>
        <v>20.5</v>
      </c>
      <c r="J13" s="24"/>
      <c r="K13" s="33"/>
      <c r="L13" s="33">
        <f t="shared" si="12"/>
        <v>0</v>
      </c>
      <c r="M13" s="25">
        <f t="shared" si="6"/>
        <v>20.5</v>
      </c>
      <c r="N13" s="30">
        <f t="shared" si="3"/>
        <v>0</v>
      </c>
      <c r="O13" s="30">
        <f t="shared" si="7"/>
        <v>0</v>
      </c>
      <c r="P13" s="112">
        <f t="shared" si="8"/>
        <v>0</v>
      </c>
      <c r="Q13" s="26">
        <f t="shared" si="9"/>
        <v>61.5</v>
      </c>
      <c r="R13" s="26">
        <f t="shared" si="10"/>
        <v>20.5</v>
      </c>
    </row>
    <row r="14" spans="1:18" x14ac:dyDescent="0.25">
      <c r="A14" s="49">
        <v>11</v>
      </c>
      <c r="B14" s="24"/>
      <c r="C14" s="33"/>
      <c r="D14" s="33">
        <f t="shared" si="0"/>
        <v>0</v>
      </c>
      <c r="E14" s="25">
        <f t="shared" si="4"/>
        <v>20.5</v>
      </c>
      <c r="F14" s="24"/>
      <c r="G14" s="33"/>
      <c r="H14" s="33">
        <f t="shared" si="11"/>
        <v>0</v>
      </c>
      <c r="I14" s="25">
        <f t="shared" si="5"/>
        <v>20.5</v>
      </c>
      <c r="J14" s="24"/>
      <c r="K14" s="33"/>
      <c r="L14" s="33">
        <f t="shared" si="12"/>
        <v>0</v>
      </c>
      <c r="M14" s="25">
        <f t="shared" si="6"/>
        <v>20.5</v>
      </c>
      <c r="N14" s="30">
        <f t="shared" si="3"/>
        <v>0</v>
      </c>
      <c r="O14" s="30">
        <f t="shared" si="7"/>
        <v>0</v>
      </c>
      <c r="P14" s="112">
        <f t="shared" si="8"/>
        <v>0</v>
      </c>
      <c r="Q14" s="26">
        <f t="shared" si="9"/>
        <v>61.5</v>
      </c>
      <c r="R14" s="26">
        <f t="shared" si="10"/>
        <v>20.5</v>
      </c>
    </row>
    <row r="15" spans="1:18" x14ac:dyDescent="0.25">
      <c r="A15" s="49">
        <v>12</v>
      </c>
      <c r="B15" s="24"/>
      <c r="C15" s="33"/>
      <c r="D15" s="33">
        <f t="shared" si="0"/>
        <v>0</v>
      </c>
      <c r="E15" s="25">
        <f t="shared" si="4"/>
        <v>20.5</v>
      </c>
      <c r="F15" s="24"/>
      <c r="G15" s="33"/>
      <c r="H15" s="33">
        <f t="shared" si="11"/>
        <v>0</v>
      </c>
      <c r="I15" s="25">
        <f t="shared" si="5"/>
        <v>20.5</v>
      </c>
      <c r="J15" s="24"/>
      <c r="K15" s="33"/>
      <c r="L15" s="33">
        <f t="shared" si="12"/>
        <v>0</v>
      </c>
      <c r="M15" s="25">
        <f t="shared" si="6"/>
        <v>20.5</v>
      </c>
      <c r="N15" s="30">
        <f t="shared" si="3"/>
        <v>0</v>
      </c>
      <c r="O15" s="30">
        <f t="shared" si="7"/>
        <v>0</v>
      </c>
      <c r="P15" s="112">
        <f t="shared" si="8"/>
        <v>0</v>
      </c>
      <c r="Q15" s="26">
        <f t="shared" si="9"/>
        <v>61.5</v>
      </c>
      <c r="R15" s="26">
        <f t="shared" si="10"/>
        <v>20.5</v>
      </c>
    </row>
    <row r="16" spans="1:18" x14ac:dyDescent="0.25">
      <c r="A16" s="49">
        <v>13</v>
      </c>
      <c r="B16" s="24"/>
      <c r="C16" s="33"/>
      <c r="D16" s="33">
        <f t="shared" si="0"/>
        <v>0</v>
      </c>
      <c r="E16" s="25">
        <f t="shared" si="4"/>
        <v>20.5</v>
      </c>
      <c r="F16" s="24"/>
      <c r="G16" s="33"/>
      <c r="H16" s="33">
        <f t="shared" si="11"/>
        <v>0</v>
      </c>
      <c r="I16" s="25">
        <f t="shared" si="5"/>
        <v>20.5</v>
      </c>
      <c r="J16" s="24"/>
      <c r="K16" s="33"/>
      <c r="L16" s="33">
        <f t="shared" si="12"/>
        <v>0</v>
      </c>
      <c r="M16" s="25">
        <f t="shared" si="6"/>
        <v>20.5</v>
      </c>
      <c r="N16" s="30">
        <f t="shared" si="3"/>
        <v>0</v>
      </c>
      <c r="O16" s="30">
        <f t="shared" si="7"/>
        <v>0</v>
      </c>
      <c r="P16" s="112">
        <f t="shared" si="8"/>
        <v>0</v>
      </c>
      <c r="Q16" s="26">
        <f t="shared" si="9"/>
        <v>61.5</v>
      </c>
      <c r="R16" s="26">
        <f t="shared" si="10"/>
        <v>20.5</v>
      </c>
    </row>
    <row r="17" spans="1:18" x14ac:dyDescent="0.25">
      <c r="A17" s="49">
        <v>14</v>
      </c>
      <c r="B17" s="24"/>
      <c r="C17" s="33"/>
      <c r="D17" s="33">
        <f t="shared" si="0"/>
        <v>0</v>
      </c>
      <c r="E17" s="25">
        <f t="shared" si="4"/>
        <v>20.5</v>
      </c>
      <c r="F17" s="24"/>
      <c r="G17" s="33"/>
      <c r="H17" s="33">
        <f t="shared" si="11"/>
        <v>0</v>
      </c>
      <c r="I17" s="25">
        <f t="shared" si="5"/>
        <v>20.5</v>
      </c>
      <c r="J17" s="24"/>
      <c r="K17" s="33"/>
      <c r="L17" s="33">
        <f t="shared" si="12"/>
        <v>0</v>
      </c>
      <c r="M17" s="25">
        <f t="shared" si="6"/>
        <v>20.5</v>
      </c>
      <c r="N17" s="30">
        <f t="shared" si="3"/>
        <v>0</v>
      </c>
      <c r="O17" s="30">
        <f t="shared" si="7"/>
        <v>0</v>
      </c>
      <c r="P17" s="112">
        <f t="shared" si="8"/>
        <v>0</v>
      </c>
      <c r="Q17" s="26">
        <f t="shared" si="9"/>
        <v>61.5</v>
      </c>
      <c r="R17" s="26">
        <f t="shared" si="10"/>
        <v>20.5</v>
      </c>
    </row>
    <row r="18" spans="1:18" x14ac:dyDescent="0.25">
      <c r="A18" s="49">
        <v>15</v>
      </c>
      <c r="B18" s="24"/>
      <c r="C18" s="33"/>
      <c r="D18" s="33">
        <f t="shared" si="0"/>
        <v>0</v>
      </c>
      <c r="E18" s="25">
        <f t="shared" si="4"/>
        <v>20.5</v>
      </c>
      <c r="F18" s="24"/>
      <c r="G18" s="33"/>
      <c r="H18" s="33">
        <f t="shared" si="11"/>
        <v>0</v>
      </c>
      <c r="I18" s="25">
        <f t="shared" si="5"/>
        <v>20.5</v>
      </c>
      <c r="J18" s="24"/>
      <c r="K18" s="33"/>
      <c r="L18" s="33">
        <f t="shared" si="12"/>
        <v>0</v>
      </c>
      <c r="M18" s="25">
        <f t="shared" si="6"/>
        <v>20.5</v>
      </c>
      <c r="N18" s="30">
        <f t="shared" si="3"/>
        <v>0</v>
      </c>
      <c r="O18" s="30">
        <f t="shared" si="7"/>
        <v>0</v>
      </c>
      <c r="P18" s="112">
        <f t="shared" si="8"/>
        <v>0</v>
      </c>
      <c r="Q18" s="26">
        <f t="shared" si="9"/>
        <v>61.5</v>
      </c>
      <c r="R18" s="26">
        <f t="shared" si="10"/>
        <v>20.5</v>
      </c>
    </row>
    <row r="19" spans="1:18" x14ac:dyDescent="0.25">
      <c r="A19" s="49">
        <v>16</v>
      </c>
      <c r="B19" s="24"/>
      <c r="C19" s="33"/>
      <c r="D19" s="33">
        <f t="shared" si="0"/>
        <v>0</v>
      </c>
      <c r="E19" s="25">
        <f t="shared" si="4"/>
        <v>20.5</v>
      </c>
      <c r="F19" s="24"/>
      <c r="G19" s="33"/>
      <c r="H19" s="33">
        <f t="shared" si="11"/>
        <v>0</v>
      </c>
      <c r="I19" s="25">
        <f t="shared" si="5"/>
        <v>20.5</v>
      </c>
      <c r="J19" s="24"/>
      <c r="K19" s="33"/>
      <c r="L19" s="33">
        <f t="shared" si="12"/>
        <v>0</v>
      </c>
      <c r="M19" s="25">
        <f t="shared" si="6"/>
        <v>20.5</v>
      </c>
      <c r="N19" s="30">
        <f t="shared" si="3"/>
        <v>0</v>
      </c>
      <c r="O19" s="30">
        <f t="shared" si="7"/>
        <v>0</v>
      </c>
      <c r="P19" s="112">
        <f t="shared" si="8"/>
        <v>0</v>
      </c>
      <c r="Q19" s="26">
        <f t="shared" si="9"/>
        <v>61.5</v>
      </c>
      <c r="R19" s="26">
        <f t="shared" si="10"/>
        <v>20.5</v>
      </c>
    </row>
    <row r="20" spans="1:18" x14ac:dyDescent="0.25">
      <c r="A20" s="49">
        <v>17</v>
      </c>
      <c r="B20" s="24"/>
      <c r="C20" s="33"/>
      <c r="D20" s="33">
        <f t="shared" si="0"/>
        <v>0</v>
      </c>
      <c r="E20" s="25">
        <f t="shared" si="4"/>
        <v>20.5</v>
      </c>
      <c r="F20" s="24"/>
      <c r="G20" s="33"/>
      <c r="H20" s="33">
        <f t="shared" si="11"/>
        <v>0</v>
      </c>
      <c r="I20" s="25">
        <f t="shared" si="5"/>
        <v>20.5</v>
      </c>
      <c r="J20" s="24"/>
      <c r="K20" s="33"/>
      <c r="L20" s="33">
        <f t="shared" si="12"/>
        <v>0</v>
      </c>
      <c r="M20" s="25">
        <f t="shared" si="6"/>
        <v>20.5</v>
      </c>
      <c r="N20" s="30">
        <f t="shared" si="3"/>
        <v>0</v>
      </c>
      <c r="O20" s="30">
        <f t="shared" si="7"/>
        <v>0</v>
      </c>
      <c r="P20" s="112">
        <f t="shared" si="8"/>
        <v>0</v>
      </c>
      <c r="Q20" s="26">
        <f t="shared" si="9"/>
        <v>61.5</v>
      </c>
      <c r="R20" s="26">
        <f t="shared" si="10"/>
        <v>20.5</v>
      </c>
    </row>
    <row r="21" spans="1:18" x14ac:dyDescent="0.25">
      <c r="A21" s="49">
        <v>18</v>
      </c>
      <c r="B21" s="24"/>
      <c r="C21" s="33"/>
      <c r="D21" s="33">
        <f t="shared" si="0"/>
        <v>0</v>
      </c>
      <c r="E21" s="25">
        <f t="shared" si="4"/>
        <v>20.5</v>
      </c>
      <c r="F21" s="24"/>
      <c r="G21" s="33"/>
      <c r="H21" s="33">
        <f t="shared" si="11"/>
        <v>0</v>
      </c>
      <c r="I21" s="25">
        <f t="shared" si="5"/>
        <v>20.5</v>
      </c>
      <c r="J21" s="24"/>
      <c r="K21" s="33"/>
      <c r="L21" s="33">
        <f t="shared" si="12"/>
        <v>0</v>
      </c>
      <c r="M21" s="25">
        <f t="shared" si="6"/>
        <v>20.5</v>
      </c>
      <c r="N21" s="30">
        <f t="shared" si="3"/>
        <v>0</v>
      </c>
      <c r="O21" s="30">
        <f t="shared" si="7"/>
        <v>0</v>
      </c>
      <c r="P21" s="112">
        <f t="shared" si="8"/>
        <v>0</v>
      </c>
      <c r="Q21" s="26">
        <f t="shared" si="9"/>
        <v>61.5</v>
      </c>
      <c r="R21" s="26">
        <f t="shared" si="10"/>
        <v>20.5</v>
      </c>
    </row>
    <row r="22" spans="1:18" x14ac:dyDescent="0.25">
      <c r="A22" s="49">
        <v>19</v>
      </c>
      <c r="B22" s="24"/>
      <c r="C22" s="33"/>
      <c r="D22" s="33">
        <f t="shared" si="0"/>
        <v>0</v>
      </c>
      <c r="E22" s="25">
        <f t="shared" si="4"/>
        <v>20.5</v>
      </c>
      <c r="F22" s="24"/>
      <c r="G22" s="33"/>
      <c r="H22" s="33">
        <f t="shared" si="11"/>
        <v>0</v>
      </c>
      <c r="I22" s="25">
        <f t="shared" si="5"/>
        <v>20.5</v>
      </c>
      <c r="J22" s="24"/>
      <c r="K22" s="33"/>
      <c r="L22" s="33">
        <f t="shared" si="12"/>
        <v>0</v>
      </c>
      <c r="M22" s="25">
        <f t="shared" si="6"/>
        <v>20.5</v>
      </c>
      <c r="N22" s="30">
        <f t="shared" si="3"/>
        <v>0</v>
      </c>
      <c r="O22" s="30">
        <f t="shared" si="7"/>
        <v>0</v>
      </c>
      <c r="P22" s="112">
        <f t="shared" si="8"/>
        <v>0</v>
      </c>
      <c r="Q22" s="26">
        <f t="shared" si="9"/>
        <v>61.5</v>
      </c>
      <c r="R22" s="26">
        <f t="shared" si="10"/>
        <v>20.5</v>
      </c>
    </row>
    <row r="23" spans="1:18" x14ac:dyDescent="0.25">
      <c r="A23" s="49">
        <v>20</v>
      </c>
      <c r="B23" s="24"/>
      <c r="C23" s="33"/>
      <c r="D23" s="33">
        <f t="shared" si="0"/>
        <v>0</v>
      </c>
      <c r="E23" s="25">
        <f t="shared" si="4"/>
        <v>20.5</v>
      </c>
      <c r="F23" s="24"/>
      <c r="G23" s="33"/>
      <c r="H23" s="33">
        <f t="shared" si="11"/>
        <v>0</v>
      </c>
      <c r="I23" s="25">
        <f t="shared" si="5"/>
        <v>20.5</v>
      </c>
      <c r="J23" s="24"/>
      <c r="K23" s="33"/>
      <c r="L23" s="33">
        <f t="shared" si="12"/>
        <v>0</v>
      </c>
      <c r="M23" s="25">
        <f t="shared" si="6"/>
        <v>20.5</v>
      </c>
      <c r="N23" s="30">
        <f t="shared" si="3"/>
        <v>0</v>
      </c>
      <c r="O23" s="30">
        <f t="shared" si="7"/>
        <v>0</v>
      </c>
      <c r="P23" s="112">
        <f t="shared" si="8"/>
        <v>0</v>
      </c>
      <c r="Q23" s="26">
        <f t="shared" si="9"/>
        <v>61.5</v>
      </c>
      <c r="R23" s="26">
        <f t="shared" si="10"/>
        <v>20.5</v>
      </c>
    </row>
    <row r="24" spans="1:18" x14ac:dyDescent="0.25">
      <c r="A24" s="49">
        <v>21</v>
      </c>
      <c r="B24" s="24"/>
      <c r="C24" s="33"/>
      <c r="D24" s="33">
        <f t="shared" si="0"/>
        <v>0</v>
      </c>
      <c r="E24" s="25">
        <f t="shared" si="4"/>
        <v>20.5</v>
      </c>
      <c r="F24" s="24"/>
      <c r="G24" s="33"/>
      <c r="H24" s="33">
        <f t="shared" si="11"/>
        <v>0</v>
      </c>
      <c r="I24" s="25">
        <f t="shared" si="5"/>
        <v>20.5</v>
      </c>
      <c r="J24" s="24"/>
      <c r="K24" s="33"/>
      <c r="L24" s="33">
        <f t="shared" si="12"/>
        <v>0</v>
      </c>
      <c r="M24" s="25">
        <f t="shared" si="6"/>
        <v>20.5</v>
      </c>
      <c r="N24" s="30">
        <f t="shared" si="3"/>
        <v>0</v>
      </c>
      <c r="O24" s="30">
        <f t="shared" si="7"/>
        <v>0</v>
      </c>
      <c r="P24" s="112">
        <f t="shared" si="8"/>
        <v>0</v>
      </c>
      <c r="Q24" s="26">
        <f t="shared" si="9"/>
        <v>61.5</v>
      </c>
      <c r="R24" s="26">
        <f t="shared" si="10"/>
        <v>20.5</v>
      </c>
    </row>
    <row r="25" spans="1:18" x14ac:dyDescent="0.25">
      <c r="A25" s="49">
        <v>22</v>
      </c>
      <c r="B25" s="24"/>
      <c r="C25" s="33"/>
      <c r="D25" s="33">
        <f t="shared" si="0"/>
        <v>0</v>
      </c>
      <c r="E25" s="25">
        <f t="shared" si="4"/>
        <v>20.5</v>
      </c>
      <c r="F25" s="24"/>
      <c r="G25" s="33"/>
      <c r="H25" s="33">
        <f t="shared" si="11"/>
        <v>0</v>
      </c>
      <c r="I25" s="25">
        <f t="shared" si="5"/>
        <v>20.5</v>
      </c>
      <c r="J25" s="24"/>
      <c r="K25" s="33"/>
      <c r="L25" s="33">
        <f t="shared" si="12"/>
        <v>0</v>
      </c>
      <c r="M25" s="25">
        <f t="shared" si="6"/>
        <v>20.5</v>
      </c>
      <c r="N25" s="30">
        <f t="shared" si="3"/>
        <v>0</v>
      </c>
      <c r="O25" s="30">
        <f t="shared" si="7"/>
        <v>0</v>
      </c>
      <c r="P25" s="112">
        <f t="shared" si="8"/>
        <v>0</v>
      </c>
      <c r="Q25" s="26">
        <f t="shared" si="9"/>
        <v>61.5</v>
      </c>
      <c r="R25" s="26">
        <f t="shared" si="10"/>
        <v>20.5</v>
      </c>
    </row>
    <row r="26" spans="1:18" x14ac:dyDescent="0.25">
      <c r="A26" s="49">
        <v>23</v>
      </c>
      <c r="B26" s="24"/>
      <c r="C26" s="33"/>
      <c r="D26" s="33">
        <f t="shared" si="0"/>
        <v>0</v>
      </c>
      <c r="E26" s="25">
        <f t="shared" si="4"/>
        <v>20.5</v>
      </c>
      <c r="F26" s="24"/>
      <c r="G26" s="33"/>
      <c r="H26" s="33">
        <f t="shared" si="11"/>
        <v>0</v>
      </c>
      <c r="I26" s="25">
        <f t="shared" si="5"/>
        <v>20.5</v>
      </c>
      <c r="J26" s="24"/>
      <c r="K26" s="33"/>
      <c r="L26" s="33">
        <f t="shared" si="12"/>
        <v>0</v>
      </c>
      <c r="M26" s="25">
        <f t="shared" si="6"/>
        <v>20.5</v>
      </c>
      <c r="N26" s="30">
        <f t="shared" si="3"/>
        <v>0</v>
      </c>
      <c r="O26" s="30">
        <f t="shared" si="7"/>
        <v>0</v>
      </c>
      <c r="P26" s="112">
        <f t="shared" si="8"/>
        <v>0</v>
      </c>
      <c r="Q26" s="26">
        <f t="shared" si="9"/>
        <v>61.5</v>
      </c>
      <c r="R26" s="26">
        <f t="shared" si="10"/>
        <v>20.5</v>
      </c>
    </row>
    <row r="27" spans="1:18" x14ac:dyDescent="0.25">
      <c r="A27" s="49">
        <v>24</v>
      </c>
      <c r="B27" s="24"/>
      <c r="C27" s="33"/>
      <c r="D27" s="33">
        <f t="shared" si="0"/>
        <v>0</v>
      </c>
      <c r="E27" s="25">
        <f t="shared" si="4"/>
        <v>20.5</v>
      </c>
      <c r="F27" s="24"/>
      <c r="G27" s="33"/>
      <c r="H27" s="33">
        <f t="shared" si="11"/>
        <v>0</v>
      </c>
      <c r="I27" s="25">
        <f t="shared" si="5"/>
        <v>20.5</v>
      </c>
      <c r="J27" s="24"/>
      <c r="K27" s="33"/>
      <c r="L27" s="33">
        <f t="shared" si="12"/>
        <v>0</v>
      </c>
      <c r="M27" s="25">
        <f t="shared" si="6"/>
        <v>20.5</v>
      </c>
      <c r="N27" s="30">
        <f t="shared" si="3"/>
        <v>0</v>
      </c>
      <c r="O27" s="30">
        <f t="shared" si="7"/>
        <v>0</v>
      </c>
      <c r="P27" s="112">
        <f t="shared" si="8"/>
        <v>0</v>
      </c>
      <c r="Q27" s="26">
        <f t="shared" si="9"/>
        <v>61.5</v>
      </c>
      <c r="R27" s="26">
        <f t="shared" si="10"/>
        <v>20.5</v>
      </c>
    </row>
    <row r="28" spans="1:18" x14ac:dyDescent="0.25">
      <c r="A28" s="49">
        <v>25</v>
      </c>
      <c r="B28" s="24"/>
      <c r="C28" s="33"/>
      <c r="D28" s="33">
        <f t="shared" si="0"/>
        <v>0</v>
      </c>
      <c r="E28" s="25">
        <f t="shared" si="4"/>
        <v>20.5</v>
      </c>
      <c r="F28" s="24"/>
      <c r="G28" s="33"/>
      <c r="H28" s="33">
        <f t="shared" si="11"/>
        <v>0</v>
      </c>
      <c r="I28" s="25">
        <f t="shared" si="5"/>
        <v>20.5</v>
      </c>
      <c r="J28" s="24"/>
      <c r="K28" s="33"/>
      <c r="L28" s="33">
        <f t="shared" si="12"/>
        <v>0</v>
      </c>
      <c r="M28" s="25">
        <f t="shared" si="6"/>
        <v>20.5</v>
      </c>
      <c r="N28" s="30">
        <f t="shared" si="3"/>
        <v>0</v>
      </c>
      <c r="O28" s="30">
        <f t="shared" si="7"/>
        <v>0</v>
      </c>
      <c r="P28" s="112">
        <f t="shared" si="8"/>
        <v>0</v>
      </c>
      <c r="Q28" s="26">
        <f t="shared" si="9"/>
        <v>61.5</v>
      </c>
      <c r="R28" s="26">
        <f t="shared" si="10"/>
        <v>20.5</v>
      </c>
    </row>
    <row r="29" spans="1:18" x14ac:dyDescent="0.25">
      <c r="A29" s="49">
        <v>26</v>
      </c>
      <c r="B29" s="56" t="s">
        <v>115</v>
      </c>
      <c r="C29" s="57" t="s">
        <v>115</v>
      </c>
      <c r="D29" s="33">
        <f t="shared" si="0"/>
        <v>0</v>
      </c>
      <c r="E29" s="25">
        <f t="shared" si="4"/>
        <v>20.5</v>
      </c>
      <c r="F29" s="56" t="s">
        <v>115</v>
      </c>
      <c r="G29" s="57" t="s">
        <v>115</v>
      </c>
      <c r="H29" s="33">
        <f t="shared" si="11"/>
        <v>0</v>
      </c>
      <c r="I29" s="25">
        <f t="shared" si="5"/>
        <v>20.5</v>
      </c>
      <c r="J29" s="56" t="s">
        <v>115</v>
      </c>
      <c r="K29" s="57" t="s">
        <v>115</v>
      </c>
      <c r="L29" s="33">
        <f t="shared" si="12"/>
        <v>0</v>
      </c>
      <c r="M29" s="25">
        <f t="shared" si="6"/>
        <v>20.5</v>
      </c>
      <c r="N29" s="30">
        <f t="shared" si="3"/>
        <v>0</v>
      </c>
      <c r="O29" s="30">
        <f t="shared" si="7"/>
        <v>0</v>
      </c>
      <c r="P29" s="112">
        <f t="shared" si="8"/>
        <v>0</v>
      </c>
      <c r="Q29" s="26">
        <f t="shared" si="9"/>
        <v>61.5</v>
      </c>
      <c r="R29" s="26">
        <f t="shared" si="10"/>
        <v>20.5</v>
      </c>
    </row>
    <row r="30" spans="1:18" x14ac:dyDescent="0.25">
      <c r="A30" s="49">
        <v>27</v>
      </c>
      <c r="B30" s="24"/>
      <c r="C30" s="33"/>
      <c r="D30" s="33">
        <f t="shared" si="0"/>
        <v>0</v>
      </c>
      <c r="E30" s="25">
        <f t="shared" si="4"/>
        <v>20.5</v>
      </c>
      <c r="F30" s="24"/>
      <c r="G30" s="33"/>
      <c r="H30" s="33">
        <f t="shared" si="11"/>
        <v>0</v>
      </c>
      <c r="I30" s="25">
        <f t="shared" si="5"/>
        <v>20.5</v>
      </c>
      <c r="J30" s="24"/>
      <c r="K30" s="33"/>
      <c r="L30" s="33">
        <f t="shared" si="12"/>
        <v>0</v>
      </c>
      <c r="M30" s="25">
        <f t="shared" si="6"/>
        <v>20.5</v>
      </c>
      <c r="N30" s="30">
        <f t="shared" si="3"/>
        <v>0</v>
      </c>
      <c r="O30" s="30">
        <f t="shared" si="7"/>
        <v>0</v>
      </c>
      <c r="P30" s="112">
        <f t="shared" si="8"/>
        <v>0</v>
      </c>
      <c r="Q30" s="26">
        <f t="shared" si="9"/>
        <v>61.5</v>
      </c>
      <c r="R30" s="26">
        <f t="shared" si="10"/>
        <v>20.5</v>
      </c>
    </row>
    <row r="31" spans="1:18" x14ac:dyDescent="0.25">
      <c r="A31" s="49">
        <v>28</v>
      </c>
      <c r="B31" s="24"/>
      <c r="C31" s="33"/>
      <c r="D31" s="33">
        <f t="shared" si="0"/>
        <v>0</v>
      </c>
      <c r="E31" s="25">
        <f t="shared" si="4"/>
        <v>20.5</v>
      </c>
      <c r="F31" s="24"/>
      <c r="G31" s="33"/>
      <c r="H31" s="33">
        <f t="shared" si="11"/>
        <v>0</v>
      </c>
      <c r="I31" s="25">
        <f t="shared" si="5"/>
        <v>20.5</v>
      </c>
      <c r="J31" s="24"/>
      <c r="K31" s="33"/>
      <c r="L31" s="33">
        <f t="shared" si="12"/>
        <v>0</v>
      </c>
      <c r="M31" s="25">
        <f t="shared" si="6"/>
        <v>20.5</v>
      </c>
      <c r="N31" s="30">
        <f t="shared" si="3"/>
        <v>0</v>
      </c>
      <c r="O31" s="30">
        <f t="shared" si="7"/>
        <v>0</v>
      </c>
      <c r="P31" s="112">
        <f t="shared" si="8"/>
        <v>0</v>
      </c>
      <c r="Q31" s="26">
        <f t="shared" si="9"/>
        <v>61.5</v>
      </c>
      <c r="R31" s="26">
        <f t="shared" si="10"/>
        <v>20.5</v>
      </c>
    </row>
    <row r="32" spans="1:18" x14ac:dyDescent="0.25">
      <c r="A32" s="49">
        <v>29</v>
      </c>
      <c r="B32" s="24"/>
      <c r="C32" s="33"/>
      <c r="D32" s="33">
        <f t="shared" si="0"/>
        <v>0</v>
      </c>
      <c r="E32" s="25">
        <f t="shared" si="4"/>
        <v>20.5</v>
      </c>
      <c r="F32" s="24"/>
      <c r="G32" s="33"/>
      <c r="H32" s="33">
        <f t="shared" si="11"/>
        <v>0</v>
      </c>
      <c r="I32" s="25">
        <f t="shared" si="5"/>
        <v>20.5</v>
      </c>
      <c r="J32" s="24"/>
      <c r="K32" s="33"/>
      <c r="L32" s="33">
        <f t="shared" si="12"/>
        <v>0</v>
      </c>
      <c r="M32" s="25">
        <f t="shared" si="6"/>
        <v>20.5</v>
      </c>
      <c r="N32" s="30">
        <f t="shared" si="3"/>
        <v>0</v>
      </c>
      <c r="O32" s="30">
        <f t="shared" si="7"/>
        <v>0</v>
      </c>
      <c r="P32" s="112">
        <f t="shared" si="8"/>
        <v>0</v>
      </c>
      <c r="Q32" s="26">
        <f t="shared" si="9"/>
        <v>61.5</v>
      </c>
      <c r="R32" s="26">
        <f t="shared" si="10"/>
        <v>20.5</v>
      </c>
    </row>
    <row r="33" spans="1:18" x14ac:dyDescent="0.25">
      <c r="A33" s="49">
        <v>30</v>
      </c>
      <c r="B33" s="24"/>
      <c r="C33" s="33"/>
      <c r="D33" s="33">
        <f t="shared" si="0"/>
        <v>0</v>
      </c>
      <c r="E33" s="25">
        <f t="shared" si="4"/>
        <v>20.5</v>
      </c>
      <c r="F33" s="24"/>
      <c r="G33" s="33"/>
      <c r="H33" s="33">
        <f t="shared" si="11"/>
        <v>0</v>
      </c>
      <c r="I33" s="25">
        <f t="shared" si="5"/>
        <v>20.5</v>
      </c>
      <c r="J33" s="24"/>
      <c r="K33" s="33"/>
      <c r="L33" s="33">
        <f t="shared" si="12"/>
        <v>0</v>
      </c>
      <c r="M33" s="25">
        <f t="shared" si="6"/>
        <v>20.5</v>
      </c>
      <c r="N33" s="30">
        <f t="shared" si="3"/>
        <v>0</v>
      </c>
      <c r="O33" s="30">
        <f t="shared" si="7"/>
        <v>0</v>
      </c>
      <c r="P33" s="112">
        <f t="shared" si="8"/>
        <v>0</v>
      </c>
      <c r="Q33" s="26">
        <f t="shared" si="9"/>
        <v>61.5</v>
      </c>
      <c r="R33" s="26">
        <f t="shared" si="10"/>
        <v>20.5</v>
      </c>
    </row>
    <row r="34" spans="1:18" x14ac:dyDescent="0.25">
      <c r="A34" s="49">
        <v>31</v>
      </c>
      <c r="B34" s="24"/>
      <c r="C34" s="33"/>
      <c r="D34" s="33">
        <f t="shared" si="0"/>
        <v>0</v>
      </c>
      <c r="E34" s="25">
        <f t="shared" si="4"/>
        <v>20.5</v>
      </c>
      <c r="F34" s="24"/>
      <c r="G34" s="33"/>
      <c r="H34" s="33">
        <f t="shared" si="11"/>
        <v>0</v>
      </c>
      <c r="I34" s="25">
        <f t="shared" si="5"/>
        <v>20.5</v>
      </c>
      <c r="J34" s="24"/>
      <c r="K34" s="33"/>
      <c r="L34" s="33">
        <f t="shared" si="12"/>
        <v>0</v>
      </c>
      <c r="M34" s="25">
        <f t="shared" si="6"/>
        <v>20.5</v>
      </c>
      <c r="N34" s="30">
        <f t="shared" si="3"/>
        <v>0</v>
      </c>
      <c r="O34" s="30">
        <f t="shared" si="7"/>
        <v>0</v>
      </c>
      <c r="P34" s="112">
        <f t="shared" si="8"/>
        <v>0</v>
      </c>
      <c r="Q34" s="26">
        <f t="shared" si="9"/>
        <v>61.5</v>
      </c>
      <c r="R34" s="26">
        <f t="shared" si="10"/>
        <v>20.5</v>
      </c>
    </row>
    <row r="35" spans="1:18" x14ac:dyDescent="0.25">
      <c r="A35" s="49">
        <v>32</v>
      </c>
      <c r="B35" s="24"/>
      <c r="C35" s="33"/>
      <c r="D35" s="33">
        <f t="shared" si="0"/>
        <v>0</v>
      </c>
      <c r="E35" s="25">
        <f t="shared" si="4"/>
        <v>20.5</v>
      </c>
      <c r="F35" s="24"/>
      <c r="G35" s="33"/>
      <c r="H35" s="33">
        <f t="shared" si="11"/>
        <v>0</v>
      </c>
      <c r="I35" s="25">
        <f t="shared" si="5"/>
        <v>20.5</v>
      </c>
      <c r="J35" s="24"/>
      <c r="K35" s="33"/>
      <c r="L35" s="33">
        <f t="shared" si="12"/>
        <v>0</v>
      </c>
      <c r="M35" s="25">
        <f t="shared" si="6"/>
        <v>20.5</v>
      </c>
      <c r="N35" s="30">
        <f t="shared" si="3"/>
        <v>0</v>
      </c>
      <c r="O35" s="30">
        <f t="shared" si="7"/>
        <v>0</v>
      </c>
      <c r="P35" s="112">
        <f t="shared" si="8"/>
        <v>0</v>
      </c>
      <c r="Q35" s="26">
        <f t="shared" si="9"/>
        <v>61.5</v>
      </c>
      <c r="R35" s="26">
        <f t="shared" si="10"/>
        <v>20.5</v>
      </c>
    </row>
    <row r="36" spans="1:18" x14ac:dyDescent="0.25">
      <c r="A36" s="49">
        <v>33</v>
      </c>
      <c r="B36" s="24"/>
      <c r="C36" s="33"/>
      <c r="D36" s="33">
        <f t="shared" si="0"/>
        <v>0</v>
      </c>
      <c r="E36" s="25">
        <f t="shared" si="4"/>
        <v>20.5</v>
      </c>
      <c r="F36" s="24"/>
      <c r="G36" s="33"/>
      <c r="H36" s="33">
        <f t="shared" si="11"/>
        <v>0</v>
      </c>
      <c r="I36" s="25">
        <f t="shared" si="5"/>
        <v>20.5</v>
      </c>
      <c r="J36" s="24"/>
      <c r="K36" s="33"/>
      <c r="L36" s="33">
        <f t="shared" si="12"/>
        <v>0</v>
      </c>
      <c r="M36" s="25">
        <f t="shared" si="6"/>
        <v>20.5</v>
      </c>
      <c r="N36" s="30">
        <f t="shared" si="3"/>
        <v>0</v>
      </c>
      <c r="O36" s="30">
        <f t="shared" si="7"/>
        <v>0</v>
      </c>
      <c r="P36" s="112">
        <f t="shared" si="8"/>
        <v>0</v>
      </c>
      <c r="Q36" s="26">
        <f t="shared" si="9"/>
        <v>61.5</v>
      </c>
      <c r="R36" s="26">
        <f t="shared" si="10"/>
        <v>20.5</v>
      </c>
    </row>
    <row r="37" spans="1:18" x14ac:dyDescent="0.25">
      <c r="A37" s="49">
        <v>34</v>
      </c>
      <c r="B37" s="24"/>
      <c r="C37" s="33"/>
      <c r="D37" s="33">
        <f t="shared" si="0"/>
        <v>0</v>
      </c>
      <c r="E37" s="25">
        <f t="shared" si="4"/>
        <v>20.5</v>
      </c>
      <c r="F37" s="24"/>
      <c r="G37" s="33"/>
      <c r="H37" s="33">
        <f t="shared" si="11"/>
        <v>0</v>
      </c>
      <c r="I37" s="25">
        <f t="shared" si="5"/>
        <v>20.5</v>
      </c>
      <c r="J37" s="24"/>
      <c r="K37" s="33"/>
      <c r="L37" s="33">
        <f t="shared" si="12"/>
        <v>0</v>
      </c>
      <c r="M37" s="25">
        <f t="shared" si="6"/>
        <v>20.5</v>
      </c>
      <c r="N37" s="30">
        <f t="shared" si="3"/>
        <v>0</v>
      </c>
      <c r="O37" s="30">
        <f t="shared" si="7"/>
        <v>0</v>
      </c>
      <c r="P37" s="112">
        <f t="shared" si="8"/>
        <v>0</v>
      </c>
      <c r="Q37" s="26">
        <f t="shared" si="9"/>
        <v>61.5</v>
      </c>
      <c r="R37" s="26">
        <f t="shared" si="10"/>
        <v>20.5</v>
      </c>
    </row>
    <row r="38" spans="1:18" x14ac:dyDescent="0.25">
      <c r="A38" s="49">
        <v>35</v>
      </c>
      <c r="B38" s="24"/>
      <c r="C38" s="33"/>
      <c r="D38" s="33">
        <f t="shared" si="0"/>
        <v>0</v>
      </c>
      <c r="E38" s="25">
        <f t="shared" si="4"/>
        <v>20.5</v>
      </c>
      <c r="F38" s="24"/>
      <c r="G38" s="33"/>
      <c r="H38" s="33">
        <f t="shared" si="11"/>
        <v>0</v>
      </c>
      <c r="I38" s="25">
        <f t="shared" si="5"/>
        <v>20.5</v>
      </c>
      <c r="J38" s="24"/>
      <c r="K38" s="33"/>
      <c r="L38" s="33">
        <f t="shared" si="12"/>
        <v>0</v>
      </c>
      <c r="M38" s="25">
        <f t="shared" si="6"/>
        <v>20.5</v>
      </c>
      <c r="N38" s="30">
        <f t="shared" si="3"/>
        <v>0</v>
      </c>
      <c r="O38" s="30">
        <f t="shared" si="7"/>
        <v>0</v>
      </c>
      <c r="P38" s="112">
        <f t="shared" si="8"/>
        <v>0</v>
      </c>
      <c r="Q38" s="26">
        <f t="shared" si="9"/>
        <v>61.5</v>
      </c>
      <c r="R38" s="26">
        <f t="shared" si="10"/>
        <v>20.5</v>
      </c>
    </row>
    <row r="39" spans="1:18" x14ac:dyDescent="0.25">
      <c r="A39" s="49">
        <v>36</v>
      </c>
      <c r="B39" s="24"/>
      <c r="C39" s="33"/>
      <c r="D39" s="33">
        <f t="shared" si="0"/>
        <v>0</v>
      </c>
      <c r="E39" s="25">
        <f t="shared" si="4"/>
        <v>20.5</v>
      </c>
      <c r="F39" s="24"/>
      <c r="G39" s="33"/>
      <c r="H39" s="33">
        <f t="shared" si="11"/>
        <v>0</v>
      </c>
      <c r="I39" s="25">
        <f t="shared" si="5"/>
        <v>20.5</v>
      </c>
      <c r="J39" s="24"/>
      <c r="K39" s="33"/>
      <c r="L39" s="33">
        <f t="shared" si="12"/>
        <v>0</v>
      </c>
      <c r="M39" s="25">
        <f t="shared" si="6"/>
        <v>20.5</v>
      </c>
      <c r="N39" s="30">
        <f t="shared" si="3"/>
        <v>0</v>
      </c>
      <c r="O39" s="30">
        <f t="shared" si="7"/>
        <v>0</v>
      </c>
      <c r="P39" s="112">
        <f t="shared" si="8"/>
        <v>0</v>
      </c>
      <c r="Q39" s="26">
        <f t="shared" si="9"/>
        <v>61.5</v>
      </c>
      <c r="R39" s="26">
        <f t="shared" si="10"/>
        <v>20.5</v>
      </c>
    </row>
    <row r="40" spans="1:18" x14ac:dyDescent="0.25">
      <c r="A40" s="49">
        <v>37</v>
      </c>
      <c r="B40" s="24"/>
      <c r="C40" s="33"/>
      <c r="D40" s="33">
        <f t="shared" si="0"/>
        <v>0</v>
      </c>
      <c r="E40" s="25">
        <f t="shared" si="4"/>
        <v>20.5</v>
      </c>
      <c r="F40" s="24"/>
      <c r="G40" s="33"/>
      <c r="H40" s="33">
        <f t="shared" si="11"/>
        <v>0</v>
      </c>
      <c r="I40" s="25">
        <f t="shared" si="5"/>
        <v>20.5</v>
      </c>
      <c r="J40" s="24"/>
      <c r="K40" s="33"/>
      <c r="L40" s="33">
        <f t="shared" si="12"/>
        <v>0</v>
      </c>
      <c r="M40" s="25">
        <f t="shared" si="6"/>
        <v>20.5</v>
      </c>
      <c r="N40" s="30">
        <f t="shared" si="3"/>
        <v>0</v>
      </c>
      <c r="O40" s="30">
        <f t="shared" si="7"/>
        <v>0</v>
      </c>
      <c r="P40" s="112">
        <f t="shared" si="8"/>
        <v>0</v>
      </c>
      <c r="Q40" s="26">
        <f t="shared" si="9"/>
        <v>61.5</v>
      </c>
      <c r="R40" s="26">
        <f t="shared" si="10"/>
        <v>20.5</v>
      </c>
    </row>
    <row r="41" spans="1:18" x14ac:dyDescent="0.25">
      <c r="A41" s="49">
        <v>38</v>
      </c>
      <c r="B41" s="24"/>
      <c r="C41" s="33"/>
      <c r="D41" s="33">
        <f t="shared" si="0"/>
        <v>0</v>
      </c>
      <c r="E41" s="25">
        <f t="shared" si="4"/>
        <v>20.5</v>
      </c>
      <c r="F41" s="24"/>
      <c r="G41" s="33"/>
      <c r="H41" s="33">
        <f t="shared" si="11"/>
        <v>0</v>
      </c>
      <c r="I41" s="25">
        <f t="shared" si="5"/>
        <v>20.5</v>
      </c>
      <c r="J41" s="24"/>
      <c r="K41" s="33"/>
      <c r="L41" s="33">
        <f t="shared" si="12"/>
        <v>0</v>
      </c>
      <c r="M41" s="25">
        <f t="shared" si="6"/>
        <v>20.5</v>
      </c>
      <c r="N41" s="30">
        <f t="shared" si="3"/>
        <v>0</v>
      </c>
      <c r="O41" s="30">
        <f t="shared" si="7"/>
        <v>0</v>
      </c>
      <c r="P41" s="112">
        <f t="shared" si="8"/>
        <v>0</v>
      </c>
      <c r="Q41" s="26">
        <f t="shared" si="9"/>
        <v>61.5</v>
      </c>
      <c r="R41" s="26">
        <f t="shared" si="10"/>
        <v>20.5</v>
      </c>
    </row>
    <row r="42" spans="1:18" x14ac:dyDescent="0.25">
      <c r="A42" s="49">
        <v>39</v>
      </c>
      <c r="B42" s="24"/>
      <c r="C42" s="33"/>
      <c r="D42" s="33">
        <f t="shared" si="0"/>
        <v>0</v>
      </c>
      <c r="E42" s="25">
        <f t="shared" si="4"/>
        <v>20.5</v>
      </c>
      <c r="F42" s="24"/>
      <c r="G42" s="33"/>
      <c r="H42" s="33">
        <f t="shared" si="11"/>
        <v>0</v>
      </c>
      <c r="I42" s="25">
        <f t="shared" si="5"/>
        <v>20.5</v>
      </c>
      <c r="J42" s="24"/>
      <c r="K42" s="33"/>
      <c r="L42" s="33">
        <f t="shared" si="12"/>
        <v>0</v>
      </c>
      <c r="M42" s="25">
        <f t="shared" si="6"/>
        <v>20.5</v>
      </c>
      <c r="N42" s="30">
        <f t="shared" si="3"/>
        <v>0</v>
      </c>
      <c r="O42" s="30">
        <f t="shared" si="7"/>
        <v>0</v>
      </c>
      <c r="P42" s="112">
        <f t="shared" si="8"/>
        <v>0</v>
      </c>
      <c r="Q42" s="26">
        <f t="shared" si="9"/>
        <v>61.5</v>
      </c>
      <c r="R42" s="26">
        <f t="shared" si="10"/>
        <v>20.5</v>
      </c>
    </row>
    <row r="43" spans="1:18" ht="15.75" thickBot="1" x14ac:dyDescent="0.3">
      <c r="A43" s="50">
        <v>40</v>
      </c>
      <c r="B43" s="6"/>
      <c r="C43" s="39"/>
      <c r="D43" s="39">
        <f t="shared" si="0"/>
        <v>0</v>
      </c>
      <c r="E43" s="27">
        <f t="shared" si="4"/>
        <v>20.5</v>
      </c>
      <c r="F43" s="6"/>
      <c r="G43" s="39"/>
      <c r="H43" s="39">
        <f t="shared" si="11"/>
        <v>0</v>
      </c>
      <c r="I43" s="27">
        <f t="shared" si="5"/>
        <v>20.5</v>
      </c>
      <c r="J43" s="6"/>
      <c r="K43" s="39"/>
      <c r="L43" s="39">
        <f t="shared" si="12"/>
        <v>0</v>
      </c>
      <c r="M43" s="27">
        <f t="shared" si="6"/>
        <v>20.5</v>
      </c>
      <c r="N43" s="16">
        <f t="shared" si="3"/>
        <v>0</v>
      </c>
      <c r="O43" s="16">
        <f t="shared" si="7"/>
        <v>0</v>
      </c>
      <c r="P43" s="110">
        <f t="shared" si="8"/>
        <v>0</v>
      </c>
      <c r="Q43" s="28">
        <f t="shared" si="9"/>
        <v>61.5</v>
      </c>
      <c r="R43" s="28">
        <f t="shared" si="10"/>
        <v>20.5</v>
      </c>
    </row>
  </sheetData>
  <mergeCells count="12">
    <mergeCell ref="Q1:Q3"/>
    <mergeCell ref="R1:R3"/>
    <mergeCell ref="E2:E3"/>
    <mergeCell ref="F1:I1"/>
    <mergeCell ref="I2:I3"/>
    <mergeCell ref="J1:M1"/>
    <mergeCell ref="M2:M3"/>
    <mergeCell ref="A1:A3"/>
    <mergeCell ref="B1:E1"/>
    <mergeCell ref="N1:N2"/>
    <mergeCell ref="P1:P2"/>
    <mergeCell ref="O1:O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85" zoomScaleNormal="85" workbookViewId="0">
      <selection activeCell="B4" sqref="B4"/>
    </sheetView>
  </sheetViews>
  <sheetFormatPr defaultRowHeight="15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64" t="s">
        <v>60</v>
      </c>
      <c r="B1" s="67" t="s">
        <v>4</v>
      </c>
      <c r="C1" s="80"/>
      <c r="D1" s="80"/>
      <c r="E1" s="80"/>
      <c r="F1" s="80"/>
      <c r="G1" s="68"/>
      <c r="H1" s="67" t="s">
        <v>5</v>
      </c>
      <c r="I1" s="80"/>
      <c r="J1" s="80"/>
      <c r="K1" s="80"/>
      <c r="L1" s="80"/>
      <c r="M1" s="68"/>
      <c r="N1" s="67" t="s">
        <v>6</v>
      </c>
      <c r="O1" s="80"/>
      <c r="P1" s="80"/>
      <c r="Q1" s="80"/>
      <c r="R1" s="80"/>
      <c r="S1" s="68"/>
      <c r="T1" s="81" t="s">
        <v>58</v>
      </c>
      <c r="U1" s="64" t="s">
        <v>59</v>
      </c>
    </row>
    <row r="2" spans="1:21" ht="60" x14ac:dyDescent="0.25">
      <c r="A2" s="65"/>
      <c r="B2" s="41" t="s">
        <v>64</v>
      </c>
      <c r="C2" s="42" t="s">
        <v>65</v>
      </c>
      <c r="D2" s="42" t="s">
        <v>70</v>
      </c>
      <c r="E2" s="42" t="s">
        <v>74</v>
      </c>
      <c r="F2" s="38" t="s">
        <v>62</v>
      </c>
      <c r="G2" s="69" t="s">
        <v>57</v>
      </c>
      <c r="H2" s="41" t="s">
        <v>64</v>
      </c>
      <c r="I2" s="42" t="s">
        <v>65</v>
      </c>
      <c r="J2" s="42" t="s">
        <v>70</v>
      </c>
      <c r="K2" s="42" t="s">
        <v>74</v>
      </c>
      <c r="L2" s="38" t="s">
        <v>62</v>
      </c>
      <c r="M2" s="69" t="s">
        <v>57</v>
      </c>
      <c r="N2" s="41" t="s">
        <v>64</v>
      </c>
      <c r="O2" s="42" t="s">
        <v>65</v>
      </c>
      <c r="P2" s="42" t="s">
        <v>70</v>
      </c>
      <c r="Q2" s="42" t="s">
        <v>74</v>
      </c>
      <c r="R2" s="38" t="s">
        <v>62</v>
      </c>
      <c r="S2" s="69" t="s">
        <v>57</v>
      </c>
      <c r="T2" s="82"/>
      <c r="U2" s="65"/>
    </row>
    <row r="3" spans="1:21" ht="15.75" thickBot="1" x14ac:dyDescent="0.3">
      <c r="A3" s="66"/>
      <c r="B3" s="6">
        <v>30</v>
      </c>
      <c r="C3" s="39">
        <v>20</v>
      </c>
      <c r="D3" s="39">
        <v>30</v>
      </c>
      <c r="E3" s="39">
        <v>20</v>
      </c>
      <c r="F3" s="39">
        <f>SUM(B3:E3)</f>
        <v>100</v>
      </c>
      <c r="G3" s="70"/>
      <c r="H3" s="6">
        <v>30</v>
      </c>
      <c r="I3" s="39">
        <v>20</v>
      </c>
      <c r="J3" s="39">
        <v>30</v>
      </c>
      <c r="K3" s="39">
        <v>20</v>
      </c>
      <c r="L3" s="39">
        <f>SUM(H3:K3)</f>
        <v>100</v>
      </c>
      <c r="M3" s="70"/>
      <c r="N3" s="6">
        <v>30</v>
      </c>
      <c r="O3" s="39">
        <v>20</v>
      </c>
      <c r="P3" s="39">
        <v>30</v>
      </c>
      <c r="Q3" s="39">
        <v>20</v>
      </c>
      <c r="R3" s="39">
        <f>SUM(N3:Q3)</f>
        <v>100</v>
      </c>
      <c r="S3" s="70"/>
      <c r="T3" s="83"/>
      <c r="U3" s="66"/>
    </row>
    <row r="4" spans="1:21" x14ac:dyDescent="0.25">
      <c r="A4" s="43" t="s">
        <v>75</v>
      </c>
      <c r="B4" s="21">
        <f>[1]MODFIL!$C11</f>
        <v>0</v>
      </c>
      <c r="C4" s="40">
        <f>[1]MODFIL!$D11</f>
        <v>0</v>
      </c>
      <c r="D4" s="40">
        <f>[1]MODFIL!$E11</f>
        <v>0</v>
      </c>
      <c r="E4" s="40">
        <f>[1]MODFIL!$F11</f>
        <v>0</v>
      </c>
      <c r="F4" s="40">
        <f>[1]MODFIL!$G11</f>
        <v>0</v>
      </c>
      <c r="G4" s="22">
        <f>[1]MODFIL!$H11</f>
        <v>19.5</v>
      </c>
      <c r="H4" s="21">
        <f>[2]MODFIL!$C11</f>
        <v>0</v>
      </c>
      <c r="I4" s="40">
        <f>[2]MODFIL!$D11</f>
        <v>0</v>
      </c>
      <c r="J4" s="40">
        <f>[2]MODFIL!$E11</f>
        <v>0</v>
      </c>
      <c r="K4" s="40">
        <f>[2]MODFIL!$F11</f>
        <v>0</v>
      </c>
      <c r="L4" s="40">
        <f>[2]MODFIL!$G11</f>
        <v>0</v>
      </c>
      <c r="M4" s="22">
        <f>[2]MODFIL!$H11</f>
        <v>19.5</v>
      </c>
      <c r="N4" s="21">
        <f>[3]MODFIL!$C11</f>
        <v>0</v>
      </c>
      <c r="O4" s="40">
        <f>[3]MODFIL!$D11</f>
        <v>0</v>
      </c>
      <c r="P4" s="40">
        <f>[3]MODFIL!$E11</f>
        <v>0</v>
      </c>
      <c r="Q4" s="40">
        <f>[3]MODFIL!$F11</f>
        <v>0</v>
      </c>
      <c r="R4" s="40">
        <f>[3]MODFIL!$G11</f>
        <v>0</v>
      </c>
      <c r="S4" s="22">
        <f>[3]MODFIL!$H11</f>
        <v>19.5</v>
      </c>
      <c r="T4" s="29">
        <f>SUM(G4,M4,S4)</f>
        <v>58.5</v>
      </c>
      <c r="U4" s="23">
        <f>_xlfn.RANK.AVG(T4,T$4:T$43,1)</f>
        <v>21.5</v>
      </c>
    </row>
    <row r="5" spans="1:21" x14ac:dyDescent="0.25">
      <c r="A5" s="44" t="s">
        <v>76</v>
      </c>
      <c r="B5" s="24">
        <f>[1]MODFIL!$C12</f>
        <v>0</v>
      </c>
      <c r="C5" s="33">
        <f>[1]MODFIL!$D12</f>
        <v>0</v>
      </c>
      <c r="D5" s="33">
        <f>[1]MODFIL!$E12</f>
        <v>0</v>
      </c>
      <c r="E5" s="33">
        <f>[1]MODFIL!$F12</f>
        <v>0</v>
      </c>
      <c r="F5" s="33">
        <f>[1]MODFIL!$G12</f>
        <v>0</v>
      </c>
      <c r="G5" s="25">
        <f>[1]MODFIL!$H12</f>
        <v>19.5</v>
      </c>
      <c r="H5" s="24">
        <f>[2]MODFIL!$C12</f>
        <v>0</v>
      </c>
      <c r="I5" s="33">
        <f>[2]MODFIL!$D12</f>
        <v>0</v>
      </c>
      <c r="J5" s="33">
        <f>[2]MODFIL!$E12</f>
        <v>0</v>
      </c>
      <c r="K5" s="33">
        <f>[2]MODFIL!$F12</f>
        <v>0</v>
      </c>
      <c r="L5" s="33">
        <f>[2]MODFIL!$G12</f>
        <v>0</v>
      </c>
      <c r="M5" s="25">
        <f>[2]MODFIL!$H12</f>
        <v>19.5</v>
      </c>
      <c r="N5" s="24">
        <f>[3]MODFIL!$C12</f>
        <v>0</v>
      </c>
      <c r="O5" s="33">
        <f>[3]MODFIL!$D12</f>
        <v>0</v>
      </c>
      <c r="P5" s="33">
        <f>[3]MODFIL!$E12</f>
        <v>0</v>
      </c>
      <c r="Q5" s="33">
        <f>[3]MODFIL!$F12</f>
        <v>0</v>
      </c>
      <c r="R5" s="33">
        <f>[3]MODFIL!$G12</f>
        <v>0</v>
      </c>
      <c r="S5" s="25">
        <f>[3]MODFIL!$H12</f>
        <v>19.5</v>
      </c>
      <c r="T5" s="30">
        <f t="shared" ref="T5:T43" si="0">SUM(G5,M5,S5)</f>
        <v>58.5</v>
      </c>
      <c r="U5" s="26">
        <f t="shared" ref="U5:U43" si="1">_xlfn.RANK.AVG(T5,T$4:T$43,1)</f>
        <v>21.5</v>
      </c>
    </row>
    <row r="6" spans="1:21" x14ac:dyDescent="0.25">
      <c r="A6" s="45" t="s">
        <v>113</v>
      </c>
      <c r="B6" s="24" t="str">
        <f>[1]MODFIL!$C13</f>
        <v>-</v>
      </c>
      <c r="C6" s="33" t="str">
        <f>[1]MODFIL!$D13</f>
        <v>-</v>
      </c>
      <c r="D6" s="33" t="str">
        <f>[1]MODFIL!$E13</f>
        <v>-</v>
      </c>
      <c r="E6" s="33" t="str">
        <f>[1]MODFIL!$F13</f>
        <v>-</v>
      </c>
      <c r="F6" s="33" t="str">
        <f>[1]MODFIL!$G13</f>
        <v>-</v>
      </c>
      <c r="G6" s="25" t="str">
        <f>[1]MODFIL!$H13</f>
        <v>-</v>
      </c>
      <c r="H6" s="24" t="str">
        <f>[2]MODFIL!$C13</f>
        <v>-</v>
      </c>
      <c r="I6" s="33" t="str">
        <f>[2]MODFIL!$D13</f>
        <v>-</v>
      </c>
      <c r="J6" s="33" t="str">
        <f>[2]MODFIL!$E13</f>
        <v>-</v>
      </c>
      <c r="K6" s="33" t="str">
        <f>[2]MODFIL!$F13</f>
        <v>-</v>
      </c>
      <c r="L6" s="33" t="str">
        <f>[2]MODFIL!$G13</f>
        <v>-</v>
      </c>
      <c r="M6" s="25" t="str">
        <f>[2]MODFIL!$H13</f>
        <v>-</v>
      </c>
      <c r="N6" s="24" t="str">
        <f>[3]MODFIL!$C13</f>
        <v>-</v>
      </c>
      <c r="O6" s="33" t="str">
        <f>[3]MODFIL!$D13</f>
        <v>-</v>
      </c>
      <c r="P6" s="33" t="str">
        <f>[3]MODFIL!$E13</f>
        <v>-</v>
      </c>
      <c r="Q6" s="33" t="str">
        <f>[3]MODFIL!$F13</f>
        <v>-</v>
      </c>
      <c r="R6" s="33" t="str">
        <f>[3]MODFIL!$G13</f>
        <v>-</v>
      </c>
      <c r="S6" s="25" t="str">
        <f>[3]MODFIL!$H13</f>
        <v>-</v>
      </c>
      <c r="T6" s="30">
        <f t="shared" si="0"/>
        <v>0</v>
      </c>
      <c r="U6" s="26">
        <f t="shared" si="1"/>
        <v>1.5</v>
      </c>
    </row>
    <row r="7" spans="1:21" x14ac:dyDescent="0.25">
      <c r="A7" s="44" t="s">
        <v>77</v>
      </c>
      <c r="B7" s="24">
        <f>[1]MODFIL!$C14</f>
        <v>0</v>
      </c>
      <c r="C7" s="33">
        <f>[1]MODFIL!$D14</f>
        <v>0</v>
      </c>
      <c r="D7" s="33">
        <f>[1]MODFIL!$E14</f>
        <v>0</v>
      </c>
      <c r="E7" s="33">
        <f>[1]MODFIL!$F14</f>
        <v>0</v>
      </c>
      <c r="F7" s="33">
        <f>[1]MODFIL!$G14</f>
        <v>0</v>
      </c>
      <c r="G7" s="25">
        <f>[1]MODFIL!$H14</f>
        <v>19.5</v>
      </c>
      <c r="H7" s="24">
        <f>[2]MODFIL!$C14</f>
        <v>0</v>
      </c>
      <c r="I7" s="33">
        <f>[2]MODFIL!$D14</f>
        <v>0</v>
      </c>
      <c r="J7" s="33">
        <f>[2]MODFIL!$E14</f>
        <v>0</v>
      </c>
      <c r="K7" s="33">
        <f>[2]MODFIL!$F14</f>
        <v>0</v>
      </c>
      <c r="L7" s="33">
        <f>[2]MODFIL!$G14</f>
        <v>0</v>
      </c>
      <c r="M7" s="25">
        <f>[2]MODFIL!$H14</f>
        <v>19.5</v>
      </c>
      <c r="N7" s="24">
        <f>[3]MODFIL!$C14</f>
        <v>0</v>
      </c>
      <c r="O7" s="33">
        <f>[3]MODFIL!$D14</f>
        <v>0</v>
      </c>
      <c r="P7" s="33">
        <f>[3]MODFIL!$E14</f>
        <v>0</v>
      </c>
      <c r="Q7" s="33">
        <f>[3]MODFIL!$F14</f>
        <v>0</v>
      </c>
      <c r="R7" s="33">
        <f>[3]MODFIL!$G14</f>
        <v>0</v>
      </c>
      <c r="S7" s="25">
        <f>[3]MODFIL!$H14</f>
        <v>19.5</v>
      </c>
      <c r="T7" s="30">
        <f t="shared" si="0"/>
        <v>58.5</v>
      </c>
      <c r="U7" s="26">
        <f t="shared" si="1"/>
        <v>21.5</v>
      </c>
    </row>
    <row r="8" spans="1:21" x14ac:dyDescent="0.25">
      <c r="A8" s="44" t="s">
        <v>78</v>
      </c>
      <c r="B8" s="24">
        <f>[1]MODFIL!$C15</f>
        <v>0</v>
      </c>
      <c r="C8" s="33">
        <f>[1]MODFIL!$D15</f>
        <v>0</v>
      </c>
      <c r="D8" s="33">
        <f>[1]MODFIL!$E15</f>
        <v>0</v>
      </c>
      <c r="E8" s="33">
        <f>[1]MODFIL!$F15</f>
        <v>0</v>
      </c>
      <c r="F8" s="33">
        <f>[1]MODFIL!$G15</f>
        <v>0</v>
      </c>
      <c r="G8" s="25">
        <f>[1]MODFIL!$H15</f>
        <v>19.5</v>
      </c>
      <c r="H8" s="24">
        <f>[2]MODFIL!$C15</f>
        <v>0</v>
      </c>
      <c r="I8" s="33">
        <f>[2]MODFIL!$D15</f>
        <v>0</v>
      </c>
      <c r="J8" s="33">
        <f>[2]MODFIL!$E15</f>
        <v>0</v>
      </c>
      <c r="K8" s="33">
        <f>[2]MODFIL!$F15</f>
        <v>0</v>
      </c>
      <c r="L8" s="33">
        <f>[2]MODFIL!$G15</f>
        <v>0</v>
      </c>
      <c r="M8" s="25">
        <f>[2]MODFIL!$H15</f>
        <v>19.5</v>
      </c>
      <c r="N8" s="24">
        <f>[3]MODFIL!$C15</f>
        <v>0</v>
      </c>
      <c r="O8" s="33">
        <f>[3]MODFIL!$D15</f>
        <v>0</v>
      </c>
      <c r="P8" s="33">
        <f>[3]MODFIL!$E15</f>
        <v>0</v>
      </c>
      <c r="Q8" s="33">
        <f>[3]MODFIL!$F15</f>
        <v>0</v>
      </c>
      <c r="R8" s="33">
        <f>[3]MODFIL!$G15</f>
        <v>0</v>
      </c>
      <c r="S8" s="25">
        <f>[3]MODFIL!$H15</f>
        <v>19.5</v>
      </c>
      <c r="T8" s="30">
        <f t="shared" si="0"/>
        <v>58.5</v>
      </c>
      <c r="U8" s="26">
        <f t="shared" si="1"/>
        <v>21.5</v>
      </c>
    </row>
    <row r="9" spans="1:21" x14ac:dyDescent="0.25">
      <c r="A9" s="44" t="s">
        <v>79</v>
      </c>
      <c r="B9" s="24">
        <f>[1]MODFIL!$C16</f>
        <v>0</v>
      </c>
      <c r="C9" s="33">
        <f>[1]MODFIL!$D16</f>
        <v>0</v>
      </c>
      <c r="D9" s="33">
        <f>[1]MODFIL!$E16</f>
        <v>0</v>
      </c>
      <c r="E9" s="33">
        <f>[1]MODFIL!$F16</f>
        <v>0</v>
      </c>
      <c r="F9" s="33">
        <f>[1]MODFIL!$G16</f>
        <v>0</v>
      </c>
      <c r="G9" s="25">
        <f>[1]MODFIL!$H16</f>
        <v>19.5</v>
      </c>
      <c r="H9" s="24">
        <f>[2]MODFIL!$C16</f>
        <v>0</v>
      </c>
      <c r="I9" s="33">
        <f>[2]MODFIL!$D16</f>
        <v>0</v>
      </c>
      <c r="J9" s="33">
        <f>[2]MODFIL!$E16</f>
        <v>0</v>
      </c>
      <c r="K9" s="33">
        <f>[2]MODFIL!$F16</f>
        <v>0</v>
      </c>
      <c r="L9" s="33">
        <f>[2]MODFIL!$G16</f>
        <v>0</v>
      </c>
      <c r="M9" s="25">
        <f>[2]MODFIL!$H16</f>
        <v>19.5</v>
      </c>
      <c r="N9" s="24">
        <f>[3]MODFIL!$C16</f>
        <v>0</v>
      </c>
      <c r="O9" s="33">
        <f>[3]MODFIL!$D16</f>
        <v>0</v>
      </c>
      <c r="P9" s="33">
        <f>[3]MODFIL!$E16</f>
        <v>0</v>
      </c>
      <c r="Q9" s="33">
        <f>[3]MODFIL!$F16</f>
        <v>0</v>
      </c>
      <c r="R9" s="33">
        <f>[3]MODFIL!$G16</f>
        <v>0</v>
      </c>
      <c r="S9" s="25">
        <f>[3]MODFIL!$H16</f>
        <v>19.5</v>
      </c>
      <c r="T9" s="30">
        <f t="shared" si="0"/>
        <v>58.5</v>
      </c>
      <c r="U9" s="26">
        <f t="shared" si="1"/>
        <v>21.5</v>
      </c>
    </row>
    <row r="10" spans="1:21" x14ac:dyDescent="0.25">
      <c r="A10" s="44" t="s">
        <v>80</v>
      </c>
      <c r="B10" s="24">
        <f>[1]MODFIL!$C17</f>
        <v>0</v>
      </c>
      <c r="C10" s="33">
        <f>[1]MODFIL!$D17</f>
        <v>0</v>
      </c>
      <c r="D10" s="33">
        <f>[1]MODFIL!$E17</f>
        <v>0</v>
      </c>
      <c r="E10" s="33">
        <f>[1]MODFIL!$F17</f>
        <v>0</v>
      </c>
      <c r="F10" s="33">
        <f>[1]MODFIL!$G17</f>
        <v>0</v>
      </c>
      <c r="G10" s="25">
        <f>[1]MODFIL!$H17</f>
        <v>19.5</v>
      </c>
      <c r="H10" s="24">
        <f>[2]MODFIL!$C17</f>
        <v>0</v>
      </c>
      <c r="I10" s="33">
        <f>[2]MODFIL!$D17</f>
        <v>0</v>
      </c>
      <c r="J10" s="33">
        <f>[2]MODFIL!$E17</f>
        <v>0</v>
      </c>
      <c r="K10" s="33">
        <f>[2]MODFIL!$F17</f>
        <v>0</v>
      </c>
      <c r="L10" s="33">
        <f>[2]MODFIL!$G17</f>
        <v>0</v>
      </c>
      <c r="M10" s="25">
        <f>[2]MODFIL!$H17</f>
        <v>19.5</v>
      </c>
      <c r="N10" s="24">
        <f>[3]MODFIL!$C17</f>
        <v>0</v>
      </c>
      <c r="O10" s="33">
        <f>[3]MODFIL!$D17</f>
        <v>0</v>
      </c>
      <c r="P10" s="33">
        <f>[3]MODFIL!$E17</f>
        <v>0</v>
      </c>
      <c r="Q10" s="33">
        <f>[3]MODFIL!$F17</f>
        <v>0</v>
      </c>
      <c r="R10" s="33">
        <f>[3]MODFIL!$G17</f>
        <v>0</v>
      </c>
      <c r="S10" s="25">
        <f>[3]MODFIL!$H17</f>
        <v>19.5</v>
      </c>
      <c r="T10" s="30">
        <f t="shared" si="0"/>
        <v>58.5</v>
      </c>
      <c r="U10" s="26">
        <f t="shared" si="1"/>
        <v>21.5</v>
      </c>
    </row>
    <row r="11" spans="1:21" x14ac:dyDescent="0.25">
      <c r="A11" s="44" t="s">
        <v>81</v>
      </c>
      <c r="B11" s="24">
        <f>[1]MODFIL!$C18</f>
        <v>0</v>
      </c>
      <c r="C11" s="33">
        <f>[1]MODFIL!$D18</f>
        <v>0</v>
      </c>
      <c r="D11" s="33">
        <f>[1]MODFIL!$E18</f>
        <v>0</v>
      </c>
      <c r="E11" s="33">
        <f>[1]MODFIL!$F18</f>
        <v>0</v>
      </c>
      <c r="F11" s="33">
        <f>[1]MODFIL!$G18</f>
        <v>0</v>
      </c>
      <c r="G11" s="25">
        <f>[1]MODFIL!$H18</f>
        <v>19.5</v>
      </c>
      <c r="H11" s="24">
        <f>[2]MODFIL!$C18</f>
        <v>0</v>
      </c>
      <c r="I11" s="33">
        <f>[2]MODFIL!$D18</f>
        <v>0</v>
      </c>
      <c r="J11" s="33">
        <f>[2]MODFIL!$E18</f>
        <v>0</v>
      </c>
      <c r="K11" s="33">
        <f>[2]MODFIL!$F18</f>
        <v>0</v>
      </c>
      <c r="L11" s="33">
        <f>[2]MODFIL!$G18</f>
        <v>0</v>
      </c>
      <c r="M11" s="25">
        <f>[2]MODFIL!$H18</f>
        <v>19.5</v>
      </c>
      <c r="N11" s="24">
        <f>[3]MODFIL!$C18</f>
        <v>0</v>
      </c>
      <c r="O11" s="33">
        <f>[3]MODFIL!$D18</f>
        <v>0</v>
      </c>
      <c r="P11" s="33">
        <f>[3]MODFIL!$E18</f>
        <v>0</v>
      </c>
      <c r="Q11" s="33">
        <f>[3]MODFIL!$F18</f>
        <v>0</v>
      </c>
      <c r="R11" s="33">
        <f>[3]MODFIL!$G18</f>
        <v>0</v>
      </c>
      <c r="S11" s="25">
        <f>[3]MODFIL!$H18</f>
        <v>19.5</v>
      </c>
      <c r="T11" s="30">
        <f t="shared" si="0"/>
        <v>58.5</v>
      </c>
      <c r="U11" s="26">
        <f t="shared" si="1"/>
        <v>21.5</v>
      </c>
    </row>
    <row r="12" spans="1:21" x14ac:dyDescent="0.25">
      <c r="A12" s="44" t="s">
        <v>82</v>
      </c>
      <c r="B12" s="24">
        <f>[1]MODFIL!$C19</f>
        <v>0</v>
      </c>
      <c r="C12" s="33">
        <f>[1]MODFIL!$D19</f>
        <v>0</v>
      </c>
      <c r="D12" s="33">
        <f>[1]MODFIL!$E19</f>
        <v>0</v>
      </c>
      <c r="E12" s="33">
        <f>[1]MODFIL!$F19</f>
        <v>0</v>
      </c>
      <c r="F12" s="33">
        <f>[1]MODFIL!$G19</f>
        <v>0</v>
      </c>
      <c r="G12" s="25">
        <f>[1]MODFIL!$H19</f>
        <v>19.5</v>
      </c>
      <c r="H12" s="24">
        <f>[2]MODFIL!$C19</f>
        <v>0</v>
      </c>
      <c r="I12" s="33">
        <f>[2]MODFIL!$D19</f>
        <v>0</v>
      </c>
      <c r="J12" s="33">
        <f>[2]MODFIL!$E19</f>
        <v>0</v>
      </c>
      <c r="K12" s="33">
        <f>[2]MODFIL!$F19</f>
        <v>0</v>
      </c>
      <c r="L12" s="33">
        <f>[2]MODFIL!$G19</f>
        <v>0</v>
      </c>
      <c r="M12" s="25">
        <f>[2]MODFIL!$H19</f>
        <v>19.5</v>
      </c>
      <c r="N12" s="24">
        <f>[3]MODFIL!$C19</f>
        <v>0</v>
      </c>
      <c r="O12" s="33">
        <f>[3]MODFIL!$D19</f>
        <v>0</v>
      </c>
      <c r="P12" s="33">
        <f>[3]MODFIL!$E19</f>
        <v>0</v>
      </c>
      <c r="Q12" s="33">
        <f>[3]MODFIL!$F19</f>
        <v>0</v>
      </c>
      <c r="R12" s="33">
        <f>[3]MODFIL!$G19</f>
        <v>0</v>
      </c>
      <c r="S12" s="25">
        <f>[3]MODFIL!$H19</f>
        <v>19.5</v>
      </c>
      <c r="T12" s="30">
        <f t="shared" si="0"/>
        <v>58.5</v>
      </c>
      <c r="U12" s="26">
        <f t="shared" si="1"/>
        <v>21.5</v>
      </c>
    </row>
    <row r="13" spans="1:21" x14ac:dyDescent="0.25">
      <c r="A13" s="44" t="s">
        <v>83</v>
      </c>
      <c r="B13" s="24">
        <f>[1]MODFIL!$C20</f>
        <v>0</v>
      </c>
      <c r="C13" s="33">
        <f>[1]MODFIL!$D20</f>
        <v>0</v>
      </c>
      <c r="D13" s="33">
        <f>[1]MODFIL!$E20</f>
        <v>0</v>
      </c>
      <c r="E13" s="33">
        <f>[1]MODFIL!$F20</f>
        <v>0</v>
      </c>
      <c r="F13" s="33">
        <f>[1]MODFIL!$G20</f>
        <v>0</v>
      </c>
      <c r="G13" s="25">
        <f>[1]MODFIL!$H20</f>
        <v>19.5</v>
      </c>
      <c r="H13" s="24">
        <f>[2]MODFIL!$C20</f>
        <v>0</v>
      </c>
      <c r="I13" s="33">
        <f>[2]MODFIL!$D20</f>
        <v>0</v>
      </c>
      <c r="J13" s="33">
        <f>[2]MODFIL!$E20</f>
        <v>0</v>
      </c>
      <c r="K13" s="33">
        <f>[2]MODFIL!$F20</f>
        <v>0</v>
      </c>
      <c r="L13" s="33">
        <f>[2]MODFIL!$G20</f>
        <v>0</v>
      </c>
      <c r="M13" s="25">
        <f>[2]MODFIL!$H20</f>
        <v>19.5</v>
      </c>
      <c r="N13" s="24">
        <f>[3]MODFIL!$C20</f>
        <v>0</v>
      </c>
      <c r="O13" s="33">
        <f>[3]MODFIL!$D20</f>
        <v>0</v>
      </c>
      <c r="P13" s="33">
        <f>[3]MODFIL!$E20</f>
        <v>0</v>
      </c>
      <c r="Q13" s="33">
        <f>[3]MODFIL!$F20</f>
        <v>0</v>
      </c>
      <c r="R13" s="33">
        <f>[3]MODFIL!$G20</f>
        <v>0</v>
      </c>
      <c r="S13" s="25">
        <f>[3]MODFIL!$H20</f>
        <v>19.5</v>
      </c>
      <c r="T13" s="30">
        <f t="shared" si="0"/>
        <v>58.5</v>
      </c>
      <c r="U13" s="26">
        <f t="shared" si="1"/>
        <v>21.5</v>
      </c>
    </row>
    <row r="14" spans="1:21" x14ac:dyDescent="0.25">
      <c r="A14" s="44" t="s">
        <v>84</v>
      </c>
      <c r="B14" s="24">
        <f>[1]MODFIL!$C21</f>
        <v>0</v>
      </c>
      <c r="C14" s="33">
        <f>[1]MODFIL!$D21</f>
        <v>0</v>
      </c>
      <c r="D14" s="33">
        <f>[1]MODFIL!$E21</f>
        <v>0</v>
      </c>
      <c r="E14" s="33">
        <f>[1]MODFIL!$F21</f>
        <v>0</v>
      </c>
      <c r="F14" s="33">
        <f>[1]MODFIL!$G21</f>
        <v>0</v>
      </c>
      <c r="G14" s="25">
        <f>[1]MODFIL!$H21</f>
        <v>19.5</v>
      </c>
      <c r="H14" s="24">
        <f>[2]MODFIL!$C21</f>
        <v>0</v>
      </c>
      <c r="I14" s="33">
        <f>[2]MODFIL!$D21</f>
        <v>0</v>
      </c>
      <c r="J14" s="33">
        <f>[2]MODFIL!$E21</f>
        <v>0</v>
      </c>
      <c r="K14" s="33">
        <f>[2]MODFIL!$F21</f>
        <v>0</v>
      </c>
      <c r="L14" s="33">
        <f>[2]MODFIL!$G21</f>
        <v>0</v>
      </c>
      <c r="M14" s="25">
        <f>[2]MODFIL!$H21</f>
        <v>19.5</v>
      </c>
      <c r="N14" s="24">
        <f>[3]MODFIL!$C21</f>
        <v>0</v>
      </c>
      <c r="O14" s="33">
        <f>[3]MODFIL!$D21</f>
        <v>0</v>
      </c>
      <c r="P14" s="33">
        <f>[3]MODFIL!$E21</f>
        <v>0</v>
      </c>
      <c r="Q14" s="33">
        <f>[3]MODFIL!$F21</f>
        <v>0</v>
      </c>
      <c r="R14" s="33">
        <f>[3]MODFIL!$G21</f>
        <v>0</v>
      </c>
      <c r="S14" s="25">
        <f>[3]MODFIL!$H21</f>
        <v>19.5</v>
      </c>
      <c r="T14" s="30">
        <f t="shared" si="0"/>
        <v>58.5</v>
      </c>
      <c r="U14" s="26">
        <f t="shared" si="1"/>
        <v>21.5</v>
      </c>
    </row>
    <row r="15" spans="1:21" x14ac:dyDescent="0.25">
      <c r="A15" s="44" t="s">
        <v>85</v>
      </c>
      <c r="B15" s="24">
        <f>[1]MODFIL!$C22</f>
        <v>0</v>
      </c>
      <c r="C15" s="33">
        <f>[1]MODFIL!$D22</f>
        <v>0</v>
      </c>
      <c r="D15" s="33">
        <f>[1]MODFIL!$E22</f>
        <v>0</v>
      </c>
      <c r="E15" s="33">
        <f>[1]MODFIL!$F22</f>
        <v>0</v>
      </c>
      <c r="F15" s="33">
        <f>[1]MODFIL!$G22</f>
        <v>0</v>
      </c>
      <c r="G15" s="25">
        <f>[1]MODFIL!$H22</f>
        <v>19.5</v>
      </c>
      <c r="H15" s="24">
        <f>[2]MODFIL!$C22</f>
        <v>0</v>
      </c>
      <c r="I15" s="33">
        <f>[2]MODFIL!$D22</f>
        <v>0</v>
      </c>
      <c r="J15" s="33">
        <f>[2]MODFIL!$E22</f>
        <v>0</v>
      </c>
      <c r="K15" s="33">
        <f>[2]MODFIL!$F22</f>
        <v>0</v>
      </c>
      <c r="L15" s="33">
        <f>[2]MODFIL!$G22</f>
        <v>0</v>
      </c>
      <c r="M15" s="25">
        <f>[2]MODFIL!$H22</f>
        <v>19.5</v>
      </c>
      <c r="N15" s="24">
        <f>[3]MODFIL!$C22</f>
        <v>0</v>
      </c>
      <c r="O15" s="33">
        <f>[3]MODFIL!$D22</f>
        <v>0</v>
      </c>
      <c r="P15" s="33">
        <f>[3]MODFIL!$E22</f>
        <v>0</v>
      </c>
      <c r="Q15" s="33">
        <f>[3]MODFIL!$F22</f>
        <v>0</v>
      </c>
      <c r="R15" s="33">
        <f>[3]MODFIL!$G22</f>
        <v>0</v>
      </c>
      <c r="S15" s="25">
        <f>[3]MODFIL!$H22</f>
        <v>19.5</v>
      </c>
      <c r="T15" s="30">
        <f t="shared" si="0"/>
        <v>58.5</v>
      </c>
      <c r="U15" s="26">
        <f t="shared" si="1"/>
        <v>21.5</v>
      </c>
    </row>
    <row r="16" spans="1:21" x14ac:dyDescent="0.25">
      <c r="A16" s="44" t="s">
        <v>86</v>
      </c>
      <c r="B16" s="24">
        <f>[1]MODFIL!$C23</f>
        <v>0</v>
      </c>
      <c r="C16" s="33">
        <f>[1]MODFIL!$D23</f>
        <v>0</v>
      </c>
      <c r="D16" s="33">
        <f>[1]MODFIL!$E23</f>
        <v>0</v>
      </c>
      <c r="E16" s="33">
        <f>[1]MODFIL!$F23</f>
        <v>0</v>
      </c>
      <c r="F16" s="33">
        <f>[1]MODFIL!$G23</f>
        <v>0</v>
      </c>
      <c r="G16" s="25">
        <f>[1]MODFIL!$H23</f>
        <v>19.5</v>
      </c>
      <c r="H16" s="24">
        <f>[2]MODFIL!$C23</f>
        <v>0</v>
      </c>
      <c r="I16" s="33">
        <f>[2]MODFIL!$D23</f>
        <v>0</v>
      </c>
      <c r="J16" s="33">
        <f>[2]MODFIL!$E23</f>
        <v>0</v>
      </c>
      <c r="K16" s="33">
        <f>[2]MODFIL!$F23</f>
        <v>0</v>
      </c>
      <c r="L16" s="33">
        <f>[2]MODFIL!$G23</f>
        <v>0</v>
      </c>
      <c r="M16" s="25">
        <f>[2]MODFIL!$H23</f>
        <v>19.5</v>
      </c>
      <c r="N16" s="24">
        <f>[3]MODFIL!$C23</f>
        <v>0</v>
      </c>
      <c r="O16" s="33">
        <f>[3]MODFIL!$D23</f>
        <v>0</v>
      </c>
      <c r="P16" s="33">
        <f>[3]MODFIL!$E23</f>
        <v>0</v>
      </c>
      <c r="Q16" s="33">
        <f>[3]MODFIL!$F23</f>
        <v>0</v>
      </c>
      <c r="R16" s="33">
        <f>[3]MODFIL!$G23</f>
        <v>0</v>
      </c>
      <c r="S16" s="25">
        <f>[3]MODFIL!$H23</f>
        <v>19.5</v>
      </c>
      <c r="T16" s="30">
        <f t="shared" si="0"/>
        <v>58.5</v>
      </c>
      <c r="U16" s="26">
        <f t="shared" si="1"/>
        <v>21.5</v>
      </c>
    </row>
    <row r="17" spans="1:21" x14ac:dyDescent="0.25">
      <c r="A17" s="44" t="s">
        <v>87</v>
      </c>
      <c r="B17" s="24">
        <f>[1]MODFIL!$C24</f>
        <v>0</v>
      </c>
      <c r="C17" s="33">
        <f>[1]MODFIL!$D24</f>
        <v>0</v>
      </c>
      <c r="D17" s="33">
        <f>[1]MODFIL!$E24</f>
        <v>0</v>
      </c>
      <c r="E17" s="33">
        <f>[1]MODFIL!$F24</f>
        <v>0</v>
      </c>
      <c r="F17" s="33">
        <f>[1]MODFIL!$G24</f>
        <v>0</v>
      </c>
      <c r="G17" s="25">
        <f>[1]MODFIL!$H24</f>
        <v>19.5</v>
      </c>
      <c r="H17" s="24">
        <f>[2]MODFIL!$C24</f>
        <v>0</v>
      </c>
      <c r="I17" s="33">
        <f>[2]MODFIL!$D24</f>
        <v>0</v>
      </c>
      <c r="J17" s="33">
        <f>[2]MODFIL!$E24</f>
        <v>0</v>
      </c>
      <c r="K17" s="33">
        <f>[2]MODFIL!$F24</f>
        <v>0</v>
      </c>
      <c r="L17" s="33">
        <f>[2]MODFIL!$G24</f>
        <v>0</v>
      </c>
      <c r="M17" s="25">
        <f>[2]MODFIL!$H24</f>
        <v>19.5</v>
      </c>
      <c r="N17" s="24">
        <f>[3]MODFIL!$C24</f>
        <v>0</v>
      </c>
      <c r="O17" s="33">
        <f>[3]MODFIL!$D24</f>
        <v>0</v>
      </c>
      <c r="P17" s="33">
        <f>[3]MODFIL!$E24</f>
        <v>0</v>
      </c>
      <c r="Q17" s="33">
        <f>[3]MODFIL!$F24</f>
        <v>0</v>
      </c>
      <c r="R17" s="33">
        <f>[3]MODFIL!$G24</f>
        <v>0</v>
      </c>
      <c r="S17" s="25">
        <f>[3]MODFIL!$H24</f>
        <v>19.5</v>
      </c>
      <c r="T17" s="30">
        <f t="shared" si="0"/>
        <v>58.5</v>
      </c>
      <c r="U17" s="26">
        <f t="shared" si="1"/>
        <v>21.5</v>
      </c>
    </row>
    <row r="18" spans="1:21" x14ac:dyDescent="0.25">
      <c r="A18" s="44" t="s">
        <v>88</v>
      </c>
      <c r="B18" s="24">
        <f>[1]MODFIL!$C25</f>
        <v>0</v>
      </c>
      <c r="C18" s="33">
        <f>[1]MODFIL!$D25</f>
        <v>0</v>
      </c>
      <c r="D18" s="33">
        <f>[1]MODFIL!$E25</f>
        <v>0</v>
      </c>
      <c r="E18" s="33">
        <f>[1]MODFIL!$F25</f>
        <v>0</v>
      </c>
      <c r="F18" s="33">
        <f>[1]MODFIL!$G25</f>
        <v>0</v>
      </c>
      <c r="G18" s="25">
        <f>[1]MODFIL!$H25</f>
        <v>19.5</v>
      </c>
      <c r="H18" s="24">
        <f>[2]MODFIL!$C25</f>
        <v>0</v>
      </c>
      <c r="I18" s="33">
        <f>[2]MODFIL!$D25</f>
        <v>0</v>
      </c>
      <c r="J18" s="33">
        <f>[2]MODFIL!$E25</f>
        <v>0</v>
      </c>
      <c r="K18" s="33">
        <f>[2]MODFIL!$F25</f>
        <v>0</v>
      </c>
      <c r="L18" s="33">
        <f>[2]MODFIL!$G25</f>
        <v>0</v>
      </c>
      <c r="M18" s="25">
        <f>[2]MODFIL!$H25</f>
        <v>19.5</v>
      </c>
      <c r="N18" s="24">
        <f>[3]MODFIL!$C25</f>
        <v>0</v>
      </c>
      <c r="O18" s="33">
        <f>[3]MODFIL!$D25</f>
        <v>0</v>
      </c>
      <c r="P18" s="33">
        <f>[3]MODFIL!$E25</f>
        <v>0</v>
      </c>
      <c r="Q18" s="33">
        <f>[3]MODFIL!$F25</f>
        <v>0</v>
      </c>
      <c r="R18" s="33">
        <f>[3]MODFIL!$G25</f>
        <v>0</v>
      </c>
      <c r="S18" s="25">
        <f>[3]MODFIL!$H25</f>
        <v>19.5</v>
      </c>
      <c r="T18" s="30">
        <f t="shared" si="0"/>
        <v>58.5</v>
      </c>
      <c r="U18" s="26">
        <f t="shared" si="1"/>
        <v>21.5</v>
      </c>
    </row>
    <row r="19" spans="1:21" x14ac:dyDescent="0.25">
      <c r="A19" s="44" t="s">
        <v>89</v>
      </c>
      <c r="B19" s="24">
        <f>[1]MODFIL!$C26</f>
        <v>0</v>
      </c>
      <c r="C19" s="33">
        <f>[1]MODFIL!$D26</f>
        <v>0</v>
      </c>
      <c r="D19" s="33">
        <f>[1]MODFIL!$E26</f>
        <v>0</v>
      </c>
      <c r="E19" s="33">
        <f>[1]MODFIL!$F26</f>
        <v>0</v>
      </c>
      <c r="F19" s="33">
        <f>[1]MODFIL!$G26</f>
        <v>0</v>
      </c>
      <c r="G19" s="25">
        <f>[1]MODFIL!$H26</f>
        <v>19.5</v>
      </c>
      <c r="H19" s="24">
        <f>[2]MODFIL!$C26</f>
        <v>0</v>
      </c>
      <c r="I19" s="33">
        <f>[2]MODFIL!$D26</f>
        <v>0</v>
      </c>
      <c r="J19" s="33">
        <f>[2]MODFIL!$E26</f>
        <v>0</v>
      </c>
      <c r="K19" s="33">
        <f>[2]MODFIL!$F26</f>
        <v>0</v>
      </c>
      <c r="L19" s="33">
        <f>[2]MODFIL!$G26</f>
        <v>0</v>
      </c>
      <c r="M19" s="25">
        <f>[2]MODFIL!$H26</f>
        <v>19.5</v>
      </c>
      <c r="N19" s="24">
        <f>[3]MODFIL!$C26</f>
        <v>0</v>
      </c>
      <c r="O19" s="33">
        <f>[3]MODFIL!$D26</f>
        <v>0</v>
      </c>
      <c r="P19" s="33">
        <f>[3]MODFIL!$E26</f>
        <v>0</v>
      </c>
      <c r="Q19" s="33">
        <f>[3]MODFIL!$F26</f>
        <v>0</v>
      </c>
      <c r="R19" s="33">
        <f>[3]MODFIL!$G26</f>
        <v>0</v>
      </c>
      <c r="S19" s="25">
        <f>[3]MODFIL!$H26</f>
        <v>19.5</v>
      </c>
      <c r="T19" s="30">
        <f t="shared" si="0"/>
        <v>58.5</v>
      </c>
      <c r="U19" s="26">
        <f t="shared" si="1"/>
        <v>21.5</v>
      </c>
    </row>
    <row r="20" spans="1:21" x14ac:dyDescent="0.25">
      <c r="A20" s="44" t="s">
        <v>90</v>
      </c>
      <c r="B20" s="24">
        <f>[1]MODFIL!$C27</f>
        <v>0</v>
      </c>
      <c r="C20" s="33">
        <f>[1]MODFIL!$D27</f>
        <v>0</v>
      </c>
      <c r="D20" s="33">
        <f>[1]MODFIL!$E27</f>
        <v>0</v>
      </c>
      <c r="E20" s="33">
        <f>[1]MODFIL!$F27</f>
        <v>0</v>
      </c>
      <c r="F20" s="33">
        <f>[1]MODFIL!$G27</f>
        <v>0</v>
      </c>
      <c r="G20" s="25">
        <f>[1]MODFIL!$H27</f>
        <v>19.5</v>
      </c>
      <c r="H20" s="24">
        <f>[2]MODFIL!$C27</f>
        <v>0</v>
      </c>
      <c r="I20" s="33">
        <f>[2]MODFIL!$D27</f>
        <v>0</v>
      </c>
      <c r="J20" s="33">
        <f>[2]MODFIL!$E27</f>
        <v>0</v>
      </c>
      <c r="K20" s="33">
        <f>[2]MODFIL!$F27</f>
        <v>0</v>
      </c>
      <c r="L20" s="33">
        <f>[2]MODFIL!$G27</f>
        <v>0</v>
      </c>
      <c r="M20" s="25">
        <f>[2]MODFIL!$H27</f>
        <v>19.5</v>
      </c>
      <c r="N20" s="24">
        <f>[3]MODFIL!$C27</f>
        <v>0</v>
      </c>
      <c r="O20" s="33">
        <f>[3]MODFIL!$D27</f>
        <v>0</v>
      </c>
      <c r="P20" s="33">
        <f>[3]MODFIL!$E27</f>
        <v>0</v>
      </c>
      <c r="Q20" s="33">
        <f>[3]MODFIL!$F27</f>
        <v>0</v>
      </c>
      <c r="R20" s="33">
        <f>[3]MODFIL!$G27</f>
        <v>0</v>
      </c>
      <c r="S20" s="25">
        <f>[3]MODFIL!$H27</f>
        <v>19.5</v>
      </c>
      <c r="T20" s="30">
        <f t="shared" si="0"/>
        <v>58.5</v>
      </c>
      <c r="U20" s="26">
        <f t="shared" si="1"/>
        <v>21.5</v>
      </c>
    </row>
    <row r="21" spans="1:21" x14ac:dyDescent="0.25">
      <c r="A21" s="44" t="s">
        <v>91</v>
      </c>
      <c r="B21" s="24">
        <f>[1]MODFIL!$C28</f>
        <v>0</v>
      </c>
      <c r="C21" s="33">
        <f>[1]MODFIL!$D28</f>
        <v>0</v>
      </c>
      <c r="D21" s="33">
        <f>[1]MODFIL!$E28</f>
        <v>0</v>
      </c>
      <c r="E21" s="33">
        <f>[1]MODFIL!$F28</f>
        <v>0</v>
      </c>
      <c r="F21" s="33">
        <f>[1]MODFIL!$G28</f>
        <v>0</v>
      </c>
      <c r="G21" s="25">
        <f>[1]MODFIL!$H28</f>
        <v>19.5</v>
      </c>
      <c r="H21" s="24">
        <f>[2]MODFIL!$C28</f>
        <v>0</v>
      </c>
      <c r="I21" s="33">
        <f>[2]MODFIL!$D28</f>
        <v>0</v>
      </c>
      <c r="J21" s="33">
        <f>[2]MODFIL!$E28</f>
        <v>0</v>
      </c>
      <c r="K21" s="33">
        <f>[2]MODFIL!$F28</f>
        <v>0</v>
      </c>
      <c r="L21" s="33">
        <f>[2]MODFIL!$G28</f>
        <v>0</v>
      </c>
      <c r="M21" s="25">
        <f>[2]MODFIL!$H28</f>
        <v>19.5</v>
      </c>
      <c r="N21" s="24">
        <f>[3]MODFIL!$C28</f>
        <v>0</v>
      </c>
      <c r="O21" s="33">
        <f>[3]MODFIL!$D28</f>
        <v>0</v>
      </c>
      <c r="P21" s="33">
        <f>[3]MODFIL!$E28</f>
        <v>0</v>
      </c>
      <c r="Q21" s="33">
        <f>[3]MODFIL!$F28</f>
        <v>0</v>
      </c>
      <c r="R21" s="33">
        <f>[3]MODFIL!$G28</f>
        <v>0</v>
      </c>
      <c r="S21" s="25">
        <f>[3]MODFIL!$H28</f>
        <v>19.5</v>
      </c>
      <c r="T21" s="30">
        <f t="shared" si="0"/>
        <v>58.5</v>
      </c>
      <c r="U21" s="26">
        <f t="shared" si="1"/>
        <v>21.5</v>
      </c>
    </row>
    <row r="22" spans="1:21" x14ac:dyDescent="0.25">
      <c r="A22" s="44" t="s">
        <v>92</v>
      </c>
      <c r="B22" s="24">
        <f>[1]MODFIL!$C29</f>
        <v>0</v>
      </c>
      <c r="C22" s="33">
        <f>[1]MODFIL!$D29</f>
        <v>0</v>
      </c>
      <c r="D22" s="33">
        <f>[1]MODFIL!$E29</f>
        <v>0</v>
      </c>
      <c r="E22" s="33">
        <f>[1]MODFIL!$F29</f>
        <v>0</v>
      </c>
      <c r="F22" s="33">
        <f>[1]MODFIL!$G29</f>
        <v>0</v>
      </c>
      <c r="G22" s="25">
        <f>[1]MODFIL!$H29</f>
        <v>19.5</v>
      </c>
      <c r="H22" s="24">
        <f>[2]MODFIL!$C29</f>
        <v>0</v>
      </c>
      <c r="I22" s="33">
        <f>[2]MODFIL!$D29</f>
        <v>0</v>
      </c>
      <c r="J22" s="33">
        <f>[2]MODFIL!$E29</f>
        <v>0</v>
      </c>
      <c r="K22" s="33">
        <f>[2]MODFIL!$F29</f>
        <v>0</v>
      </c>
      <c r="L22" s="33">
        <f>[2]MODFIL!$G29</f>
        <v>0</v>
      </c>
      <c r="M22" s="25">
        <f>[2]MODFIL!$H29</f>
        <v>19.5</v>
      </c>
      <c r="N22" s="24">
        <f>[3]MODFIL!$C29</f>
        <v>0</v>
      </c>
      <c r="O22" s="33">
        <f>[3]MODFIL!$D29</f>
        <v>0</v>
      </c>
      <c r="P22" s="33">
        <f>[3]MODFIL!$E29</f>
        <v>0</v>
      </c>
      <c r="Q22" s="33">
        <f>[3]MODFIL!$F29</f>
        <v>0</v>
      </c>
      <c r="R22" s="33">
        <f>[3]MODFIL!$G29</f>
        <v>0</v>
      </c>
      <c r="S22" s="25">
        <f>[3]MODFIL!$H29</f>
        <v>19.5</v>
      </c>
      <c r="T22" s="30">
        <f t="shared" si="0"/>
        <v>58.5</v>
      </c>
      <c r="U22" s="26">
        <f t="shared" si="1"/>
        <v>21.5</v>
      </c>
    </row>
    <row r="23" spans="1:21" x14ac:dyDescent="0.25">
      <c r="A23" s="44" t="s">
        <v>93</v>
      </c>
      <c r="B23" s="24">
        <f>[1]MODFIL!$C30</f>
        <v>0</v>
      </c>
      <c r="C23" s="33">
        <f>[1]MODFIL!$D30</f>
        <v>0</v>
      </c>
      <c r="D23" s="33">
        <f>[1]MODFIL!$E30</f>
        <v>0</v>
      </c>
      <c r="E23" s="33">
        <f>[1]MODFIL!$F30</f>
        <v>0</v>
      </c>
      <c r="F23" s="33">
        <f>[1]MODFIL!$G30</f>
        <v>0</v>
      </c>
      <c r="G23" s="25">
        <f>[1]MODFIL!$H30</f>
        <v>19.5</v>
      </c>
      <c r="H23" s="24">
        <f>[2]MODFIL!$C30</f>
        <v>0</v>
      </c>
      <c r="I23" s="33">
        <f>[2]MODFIL!$D30</f>
        <v>0</v>
      </c>
      <c r="J23" s="33">
        <f>[2]MODFIL!$E30</f>
        <v>0</v>
      </c>
      <c r="K23" s="33">
        <f>[2]MODFIL!$F30</f>
        <v>0</v>
      </c>
      <c r="L23" s="33">
        <f>[2]MODFIL!$G30</f>
        <v>0</v>
      </c>
      <c r="M23" s="25">
        <f>[2]MODFIL!$H30</f>
        <v>19.5</v>
      </c>
      <c r="N23" s="24">
        <f>[3]MODFIL!$C30</f>
        <v>0</v>
      </c>
      <c r="O23" s="33">
        <f>[3]MODFIL!$D30</f>
        <v>0</v>
      </c>
      <c r="P23" s="33">
        <f>[3]MODFIL!$E30</f>
        <v>0</v>
      </c>
      <c r="Q23" s="33">
        <f>[3]MODFIL!$F30</f>
        <v>0</v>
      </c>
      <c r="R23" s="33">
        <f>[3]MODFIL!$G30</f>
        <v>0</v>
      </c>
      <c r="S23" s="25">
        <f>[3]MODFIL!$H30</f>
        <v>19.5</v>
      </c>
      <c r="T23" s="30">
        <f t="shared" si="0"/>
        <v>58.5</v>
      </c>
      <c r="U23" s="26">
        <f t="shared" si="1"/>
        <v>21.5</v>
      </c>
    </row>
    <row r="24" spans="1:21" x14ac:dyDescent="0.25">
      <c r="A24" s="44" t="s">
        <v>94</v>
      </c>
      <c r="B24" s="24">
        <f>[1]MODFIL!$C31</f>
        <v>0</v>
      </c>
      <c r="C24" s="33">
        <f>[1]MODFIL!$D31</f>
        <v>0</v>
      </c>
      <c r="D24" s="33">
        <f>[1]MODFIL!$E31</f>
        <v>0</v>
      </c>
      <c r="E24" s="33">
        <f>[1]MODFIL!$F31</f>
        <v>0</v>
      </c>
      <c r="F24" s="33">
        <f>[1]MODFIL!$G31</f>
        <v>0</v>
      </c>
      <c r="G24" s="25">
        <f>[1]MODFIL!$H31</f>
        <v>19.5</v>
      </c>
      <c r="H24" s="24">
        <f>[2]MODFIL!$C31</f>
        <v>0</v>
      </c>
      <c r="I24" s="33">
        <f>[2]MODFIL!$D31</f>
        <v>0</v>
      </c>
      <c r="J24" s="33">
        <f>[2]MODFIL!$E31</f>
        <v>0</v>
      </c>
      <c r="K24" s="33">
        <f>[2]MODFIL!$F31</f>
        <v>0</v>
      </c>
      <c r="L24" s="33">
        <f>[2]MODFIL!$G31</f>
        <v>0</v>
      </c>
      <c r="M24" s="25">
        <f>[2]MODFIL!$H31</f>
        <v>19.5</v>
      </c>
      <c r="N24" s="24">
        <f>[3]MODFIL!$C31</f>
        <v>0</v>
      </c>
      <c r="O24" s="33">
        <f>[3]MODFIL!$D31</f>
        <v>0</v>
      </c>
      <c r="P24" s="33">
        <f>[3]MODFIL!$E31</f>
        <v>0</v>
      </c>
      <c r="Q24" s="33">
        <f>[3]MODFIL!$F31</f>
        <v>0</v>
      </c>
      <c r="R24" s="33">
        <f>[3]MODFIL!$G31</f>
        <v>0</v>
      </c>
      <c r="S24" s="25">
        <f>[3]MODFIL!$H31</f>
        <v>19.5</v>
      </c>
      <c r="T24" s="30">
        <f t="shared" si="0"/>
        <v>58.5</v>
      </c>
      <c r="U24" s="26">
        <f t="shared" si="1"/>
        <v>21.5</v>
      </c>
    </row>
    <row r="25" spans="1:21" x14ac:dyDescent="0.25">
      <c r="A25" s="44" t="s">
        <v>95</v>
      </c>
      <c r="B25" s="24">
        <f>[1]MODFIL!$C32</f>
        <v>0</v>
      </c>
      <c r="C25" s="33">
        <f>[1]MODFIL!$D32</f>
        <v>0</v>
      </c>
      <c r="D25" s="33">
        <f>[1]MODFIL!$E32</f>
        <v>0</v>
      </c>
      <c r="E25" s="33">
        <f>[1]MODFIL!$F32</f>
        <v>0</v>
      </c>
      <c r="F25" s="33">
        <f>[1]MODFIL!$G32</f>
        <v>0</v>
      </c>
      <c r="G25" s="25">
        <f>[1]MODFIL!$H32</f>
        <v>19.5</v>
      </c>
      <c r="H25" s="24">
        <f>[2]MODFIL!$C32</f>
        <v>0</v>
      </c>
      <c r="I25" s="33">
        <f>[2]MODFIL!$D32</f>
        <v>0</v>
      </c>
      <c r="J25" s="33">
        <f>[2]MODFIL!$E32</f>
        <v>0</v>
      </c>
      <c r="K25" s="33">
        <f>[2]MODFIL!$F32</f>
        <v>0</v>
      </c>
      <c r="L25" s="33">
        <f>[2]MODFIL!$G32</f>
        <v>0</v>
      </c>
      <c r="M25" s="25">
        <f>[2]MODFIL!$H32</f>
        <v>19.5</v>
      </c>
      <c r="N25" s="24">
        <f>[3]MODFIL!$C32</f>
        <v>0</v>
      </c>
      <c r="O25" s="33">
        <f>[3]MODFIL!$D32</f>
        <v>0</v>
      </c>
      <c r="P25" s="33">
        <f>[3]MODFIL!$E32</f>
        <v>0</v>
      </c>
      <c r="Q25" s="33">
        <f>[3]MODFIL!$F32</f>
        <v>0</v>
      </c>
      <c r="R25" s="33">
        <f>[3]MODFIL!$G32</f>
        <v>0</v>
      </c>
      <c r="S25" s="25">
        <f>[3]MODFIL!$H32</f>
        <v>19.5</v>
      </c>
      <c r="T25" s="30">
        <f t="shared" si="0"/>
        <v>58.5</v>
      </c>
      <c r="U25" s="26">
        <f t="shared" si="1"/>
        <v>21.5</v>
      </c>
    </row>
    <row r="26" spans="1:21" x14ac:dyDescent="0.25">
      <c r="A26" s="44" t="s">
        <v>96</v>
      </c>
      <c r="B26" s="24">
        <f>[1]MODFIL!$C33</f>
        <v>0</v>
      </c>
      <c r="C26" s="33">
        <f>[1]MODFIL!$D33</f>
        <v>0</v>
      </c>
      <c r="D26" s="33">
        <f>[1]MODFIL!$E33</f>
        <v>0</v>
      </c>
      <c r="E26" s="33">
        <f>[1]MODFIL!$F33</f>
        <v>0</v>
      </c>
      <c r="F26" s="33">
        <f>[1]MODFIL!$G33</f>
        <v>0</v>
      </c>
      <c r="G26" s="25">
        <f>[1]MODFIL!$H33</f>
        <v>19.5</v>
      </c>
      <c r="H26" s="24">
        <f>[2]MODFIL!$C33</f>
        <v>0</v>
      </c>
      <c r="I26" s="33">
        <f>[2]MODFIL!$D33</f>
        <v>0</v>
      </c>
      <c r="J26" s="33">
        <f>[2]MODFIL!$E33</f>
        <v>0</v>
      </c>
      <c r="K26" s="33">
        <f>[2]MODFIL!$F33</f>
        <v>0</v>
      </c>
      <c r="L26" s="33">
        <f>[2]MODFIL!$G33</f>
        <v>0</v>
      </c>
      <c r="M26" s="25">
        <f>[2]MODFIL!$H33</f>
        <v>19.5</v>
      </c>
      <c r="N26" s="24">
        <f>[3]MODFIL!$C33</f>
        <v>0</v>
      </c>
      <c r="O26" s="33">
        <f>[3]MODFIL!$D33</f>
        <v>0</v>
      </c>
      <c r="P26" s="33">
        <f>[3]MODFIL!$E33</f>
        <v>0</v>
      </c>
      <c r="Q26" s="33">
        <f>[3]MODFIL!$F33</f>
        <v>0</v>
      </c>
      <c r="R26" s="33">
        <f>[3]MODFIL!$G33</f>
        <v>0</v>
      </c>
      <c r="S26" s="25">
        <f>[3]MODFIL!$H33</f>
        <v>19.5</v>
      </c>
      <c r="T26" s="30">
        <f t="shared" si="0"/>
        <v>58.5</v>
      </c>
      <c r="U26" s="26">
        <f t="shared" si="1"/>
        <v>21.5</v>
      </c>
    </row>
    <row r="27" spans="1:21" x14ac:dyDescent="0.25">
      <c r="A27" s="44" t="s">
        <v>97</v>
      </c>
      <c r="B27" s="24">
        <f>[1]MODFIL!$C34</f>
        <v>0</v>
      </c>
      <c r="C27" s="33">
        <f>[1]MODFIL!$D34</f>
        <v>0</v>
      </c>
      <c r="D27" s="33">
        <f>[1]MODFIL!$E34</f>
        <v>0</v>
      </c>
      <c r="E27" s="33">
        <f>[1]MODFIL!$F34</f>
        <v>0</v>
      </c>
      <c r="F27" s="33">
        <f>[1]MODFIL!$G34</f>
        <v>0</v>
      </c>
      <c r="G27" s="25">
        <f>[1]MODFIL!$H34</f>
        <v>19.5</v>
      </c>
      <c r="H27" s="24">
        <f>[2]MODFIL!$C34</f>
        <v>0</v>
      </c>
      <c r="I27" s="33">
        <f>[2]MODFIL!$D34</f>
        <v>0</v>
      </c>
      <c r="J27" s="33">
        <f>[2]MODFIL!$E34</f>
        <v>0</v>
      </c>
      <c r="K27" s="33">
        <f>[2]MODFIL!$F34</f>
        <v>0</v>
      </c>
      <c r="L27" s="33">
        <f>[2]MODFIL!$G34</f>
        <v>0</v>
      </c>
      <c r="M27" s="25">
        <f>[2]MODFIL!$H34</f>
        <v>19.5</v>
      </c>
      <c r="N27" s="24">
        <f>[3]MODFIL!$C34</f>
        <v>0</v>
      </c>
      <c r="O27" s="33">
        <f>[3]MODFIL!$D34</f>
        <v>0</v>
      </c>
      <c r="P27" s="33">
        <f>[3]MODFIL!$E34</f>
        <v>0</v>
      </c>
      <c r="Q27" s="33">
        <f>[3]MODFIL!$F34</f>
        <v>0</v>
      </c>
      <c r="R27" s="33">
        <f>[3]MODFIL!$G34</f>
        <v>0</v>
      </c>
      <c r="S27" s="25">
        <f>[3]MODFIL!$H34</f>
        <v>19.5</v>
      </c>
      <c r="T27" s="30">
        <f t="shared" si="0"/>
        <v>58.5</v>
      </c>
      <c r="U27" s="26">
        <f t="shared" si="1"/>
        <v>21.5</v>
      </c>
    </row>
    <row r="28" spans="1:21" x14ac:dyDescent="0.25">
      <c r="A28" s="44" t="s">
        <v>98</v>
      </c>
      <c r="B28" s="24">
        <f>[1]MODFIL!$C35</f>
        <v>0</v>
      </c>
      <c r="C28" s="33">
        <f>[1]MODFIL!$D35</f>
        <v>0</v>
      </c>
      <c r="D28" s="33">
        <f>[1]MODFIL!$E35</f>
        <v>0</v>
      </c>
      <c r="E28" s="33">
        <f>[1]MODFIL!$F35</f>
        <v>0</v>
      </c>
      <c r="F28" s="33">
        <f>[1]MODFIL!$G35</f>
        <v>0</v>
      </c>
      <c r="G28" s="25">
        <f>[1]MODFIL!$H35</f>
        <v>19.5</v>
      </c>
      <c r="H28" s="24">
        <f>[2]MODFIL!$C35</f>
        <v>0</v>
      </c>
      <c r="I28" s="33">
        <f>[2]MODFIL!$D35</f>
        <v>0</v>
      </c>
      <c r="J28" s="33">
        <f>[2]MODFIL!$E35</f>
        <v>0</v>
      </c>
      <c r="K28" s="33">
        <f>[2]MODFIL!$F35</f>
        <v>0</v>
      </c>
      <c r="L28" s="33">
        <f>[2]MODFIL!$G35</f>
        <v>0</v>
      </c>
      <c r="M28" s="25">
        <f>[2]MODFIL!$H35</f>
        <v>19.5</v>
      </c>
      <c r="N28" s="24">
        <f>[3]MODFIL!$C35</f>
        <v>0</v>
      </c>
      <c r="O28" s="33">
        <f>[3]MODFIL!$D35</f>
        <v>0</v>
      </c>
      <c r="P28" s="33">
        <f>[3]MODFIL!$E35</f>
        <v>0</v>
      </c>
      <c r="Q28" s="33">
        <f>[3]MODFIL!$F35</f>
        <v>0</v>
      </c>
      <c r="R28" s="33">
        <f>[3]MODFIL!$G35</f>
        <v>0</v>
      </c>
      <c r="S28" s="25">
        <f>[3]MODFIL!$H35</f>
        <v>19.5</v>
      </c>
      <c r="T28" s="30">
        <f t="shared" si="0"/>
        <v>58.5</v>
      </c>
      <c r="U28" s="26">
        <f t="shared" si="1"/>
        <v>21.5</v>
      </c>
    </row>
    <row r="29" spans="1:21" x14ac:dyDescent="0.25">
      <c r="A29" s="45" t="s">
        <v>113</v>
      </c>
      <c r="B29" s="24" t="str">
        <f>[1]MODFIL!$C36</f>
        <v>-</v>
      </c>
      <c r="C29" s="33" t="str">
        <f>[1]MODFIL!$D36</f>
        <v>-</v>
      </c>
      <c r="D29" s="33" t="str">
        <f>[1]MODFIL!$E36</f>
        <v>-</v>
      </c>
      <c r="E29" s="33" t="str">
        <f>[1]MODFIL!$F36</f>
        <v>-</v>
      </c>
      <c r="F29" s="33" t="str">
        <f>[1]MODFIL!$G36</f>
        <v>-</v>
      </c>
      <c r="G29" s="25" t="str">
        <f>[1]MODFIL!$H36</f>
        <v>-</v>
      </c>
      <c r="H29" s="24" t="str">
        <f>[2]MODFIL!$C36</f>
        <v>-</v>
      </c>
      <c r="I29" s="33" t="str">
        <f>[2]MODFIL!$D36</f>
        <v>-</v>
      </c>
      <c r="J29" s="33" t="str">
        <f>[2]MODFIL!$E36</f>
        <v>-</v>
      </c>
      <c r="K29" s="33" t="str">
        <f>[2]MODFIL!$F36</f>
        <v>-</v>
      </c>
      <c r="L29" s="33" t="str">
        <f>[2]MODFIL!$G36</f>
        <v>-</v>
      </c>
      <c r="M29" s="25" t="str">
        <f>[2]MODFIL!$H36</f>
        <v>-</v>
      </c>
      <c r="N29" s="24" t="str">
        <f>[3]MODFIL!$C36</f>
        <v>-</v>
      </c>
      <c r="O29" s="33" t="str">
        <f>[3]MODFIL!$D36</f>
        <v>-</v>
      </c>
      <c r="P29" s="33" t="str">
        <f>[3]MODFIL!$E36</f>
        <v>-</v>
      </c>
      <c r="Q29" s="33" t="str">
        <f>[3]MODFIL!$F36</f>
        <v>-</v>
      </c>
      <c r="R29" s="33" t="str">
        <f>[3]MODFIL!$G36</f>
        <v>-</v>
      </c>
      <c r="S29" s="25" t="str">
        <f>[3]MODFIL!$H36</f>
        <v>-</v>
      </c>
      <c r="T29" s="30">
        <f t="shared" si="0"/>
        <v>0</v>
      </c>
      <c r="U29" s="26">
        <f t="shared" si="1"/>
        <v>1.5</v>
      </c>
    </row>
    <row r="30" spans="1:21" x14ac:dyDescent="0.25">
      <c r="A30" s="44" t="s">
        <v>99</v>
      </c>
      <c r="B30" s="24">
        <f>[1]MODFIL!$C37</f>
        <v>0</v>
      </c>
      <c r="C30" s="33">
        <f>[1]MODFIL!$D37</f>
        <v>0</v>
      </c>
      <c r="D30" s="33">
        <f>[1]MODFIL!$E37</f>
        <v>0</v>
      </c>
      <c r="E30" s="33">
        <f>[1]MODFIL!$F37</f>
        <v>0</v>
      </c>
      <c r="F30" s="33">
        <f>[1]MODFIL!$G37</f>
        <v>0</v>
      </c>
      <c r="G30" s="25">
        <f>[1]MODFIL!$H37</f>
        <v>19.5</v>
      </c>
      <c r="H30" s="24">
        <f>[2]MODFIL!$C37</f>
        <v>0</v>
      </c>
      <c r="I30" s="33">
        <f>[2]MODFIL!$D37</f>
        <v>0</v>
      </c>
      <c r="J30" s="33">
        <f>[2]MODFIL!$E37</f>
        <v>0</v>
      </c>
      <c r="K30" s="33">
        <f>[2]MODFIL!$F37</f>
        <v>0</v>
      </c>
      <c r="L30" s="33">
        <f>[2]MODFIL!$G37</f>
        <v>0</v>
      </c>
      <c r="M30" s="25">
        <f>[2]MODFIL!$H37</f>
        <v>19.5</v>
      </c>
      <c r="N30" s="24">
        <f>[3]MODFIL!$C37</f>
        <v>0</v>
      </c>
      <c r="O30" s="33">
        <f>[3]MODFIL!$D37</f>
        <v>0</v>
      </c>
      <c r="P30" s="33">
        <f>[3]MODFIL!$E37</f>
        <v>0</v>
      </c>
      <c r="Q30" s="33">
        <f>[3]MODFIL!$F37</f>
        <v>0</v>
      </c>
      <c r="R30" s="33">
        <f>[3]MODFIL!$G37</f>
        <v>0</v>
      </c>
      <c r="S30" s="25">
        <f>[3]MODFIL!$H37</f>
        <v>19.5</v>
      </c>
      <c r="T30" s="30">
        <f t="shared" si="0"/>
        <v>58.5</v>
      </c>
      <c r="U30" s="26">
        <f t="shared" si="1"/>
        <v>21.5</v>
      </c>
    </row>
    <row r="31" spans="1:21" x14ac:dyDescent="0.25">
      <c r="A31" s="44" t="s">
        <v>100</v>
      </c>
      <c r="B31" s="24">
        <f>[1]MODFIL!$C38</f>
        <v>0</v>
      </c>
      <c r="C31" s="33">
        <f>[1]MODFIL!$D38</f>
        <v>0</v>
      </c>
      <c r="D31" s="33">
        <f>[1]MODFIL!$E38</f>
        <v>0</v>
      </c>
      <c r="E31" s="33">
        <f>[1]MODFIL!$F38</f>
        <v>0</v>
      </c>
      <c r="F31" s="33">
        <f>[1]MODFIL!$G38</f>
        <v>0</v>
      </c>
      <c r="G31" s="25">
        <f>[1]MODFIL!$H38</f>
        <v>19.5</v>
      </c>
      <c r="H31" s="24">
        <f>[2]MODFIL!$C38</f>
        <v>0</v>
      </c>
      <c r="I31" s="33">
        <f>[2]MODFIL!$D38</f>
        <v>0</v>
      </c>
      <c r="J31" s="33">
        <f>[2]MODFIL!$E38</f>
        <v>0</v>
      </c>
      <c r="K31" s="33">
        <f>[2]MODFIL!$F38</f>
        <v>0</v>
      </c>
      <c r="L31" s="33">
        <f>[2]MODFIL!$G38</f>
        <v>0</v>
      </c>
      <c r="M31" s="25">
        <f>[2]MODFIL!$H38</f>
        <v>19.5</v>
      </c>
      <c r="N31" s="24">
        <f>[3]MODFIL!$C38</f>
        <v>0</v>
      </c>
      <c r="O31" s="33">
        <f>[3]MODFIL!$D38</f>
        <v>0</v>
      </c>
      <c r="P31" s="33">
        <f>[3]MODFIL!$E38</f>
        <v>0</v>
      </c>
      <c r="Q31" s="33">
        <f>[3]MODFIL!$F38</f>
        <v>0</v>
      </c>
      <c r="R31" s="33">
        <f>[3]MODFIL!$G38</f>
        <v>0</v>
      </c>
      <c r="S31" s="25">
        <f>[3]MODFIL!$H38</f>
        <v>19.5</v>
      </c>
      <c r="T31" s="30">
        <f t="shared" si="0"/>
        <v>58.5</v>
      </c>
      <c r="U31" s="26">
        <f t="shared" si="1"/>
        <v>21.5</v>
      </c>
    </row>
    <row r="32" spans="1:21" x14ac:dyDescent="0.25">
      <c r="A32" s="44" t="s">
        <v>101</v>
      </c>
      <c r="B32" s="24">
        <f>[1]MODFIL!$C39</f>
        <v>0</v>
      </c>
      <c r="C32" s="33">
        <f>[1]MODFIL!$D39</f>
        <v>0</v>
      </c>
      <c r="D32" s="33">
        <f>[1]MODFIL!$E39</f>
        <v>0</v>
      </c>
      <c r="E32" s="33">
        <f>[1]MODFIL!$F39</f>
        <v>0</v>
      </c>
      <c r="F32" s="33">
        <f>[1]MODFIL!$G39</f>
        <v>0</v>
      </c>
      <c r="G32" s="25">
        <f>[1]MODFIL!$H39</f>
        <v>19.5</v>
      </c>
      <c r="H32" s="24">
        <f>[2]MODFIL!$C39</f>
        <v>0</v>
      </c>
      <c r="I32" s="33">
        <f>[2]MODFIL!$D39</f>
        <v>0</v>
      </c>
      <c r="J32" s="33">
        <f>[2]MODFIL!$E39</f>
        <v>0</v>
      </c>
      <c r="K32" s="33">
        <f>[2]MODFIL!$F39</f>
        <v>0</v>
      </c>
      <c r="L32" s="33">
        <f>[2]MODFIL!$G39</f>
        <v>0</v>
      </c>
      <c r="M32" s="25">
        <f>[2]MODFIL!$H39</f>
        <v>19.5</v>
      </c>
      <c r="N32" s="24">
        <f>[3]MODFIL!$C39</f>
        <v>0</v>
      </c>
      <c r="O32" s="33">
        <f>[3]MODFIL!$D39</f>
        <v>0</v>
      </c>
      <c r="P32" s="33">
        <f>[3]MODFIL!$E39</f>
        <v>0</v>
      </c>
      <c r="Q32" s="33">
        <f>[3]MODFIL!$F39</f>
        <v>0</v>
      </c>
      <c r="R32" s="33">
        <f>[3]MODFIL!$G39</f>
        <v>0</v>
      </c>
      <c r="S32" s="25">
        <f>[3]MODFIL!$H39</f>
        <v>19.5</v>
      </c>
      <c r="T32" s="30">
        <f t="shared" si="0"/>
        <v>58.5</v>
      </c>
      <c r="U32" s="26">
        <f t="shared" si="1"/>
        <v>21.5</v>
      </c>
    </row>
    <row r="33" spans="1:21" x14ac:dyDescent="0.25">
      <c r="A33" s="44" t="s">
        <v>102</v>
      </c>
      <c r="B33" s="24">
        <f>[1]MODFIL!$C40</f>
        <v>0</v>
      </c>
      <c r="C33" s="33">
        <f>[1]MODFIL!$D40</f>
        <v>0</v>
      </c>
      <c r="D33" s="33">
        <f>[1]MODFIL!$E40</f>
        <v>0</v>
      </c>
      <c r="E33" s="33">
        <f>[1]MODFIL!$F40</f>
        <v>0</v>
      </c>
      <c r="F33" s="33">
        <f>[1]MODFIL!$G40</f>
        <v>0</v>
      </c>
      <c r="G33" s="25">
        <f>[1]MODFIL!$H40</f>
        <v>19.5</v>
      </c>
      <c r="H33" s="24">
        <f>[2]MODFIL!$C40</f>
        <v>0</v>
      </c>
      <c r="I33" s="33">
        <f>[2]MODFIL!$D40</f>
        <v>0</v>
      </c>
      <c r="J33" s="33">
        <f>[2]MODFIL!$E40</f>
        <v>0</v>
      </c>
      <c r="K33" s="33">
        <f>[2]MODFIL!$F40</f>
        <v>0</v>
      </c>
      <c r="L33" s="33">
        <f>[2]MODFIL!$G40</f>
        <v>0</v>
      </c>
      <c r="M33" s="25">
        <f>[2]MODFIL!$H40</f>
        <v>19.5</v>
      </c>
      <c r="N33" s="24">
        <f>[3]MODFIL!$C40</f>
        <v>0</v>
      </c>
      <c r="O33" s="33">
        <f>[3]MODFIL!$D40</f>
        <v>0</v>
      </c>
      <c r="P33" s="33">
        <f>[3]MODFIL!$E40</f>
        <v>0</v>
      </c>
      <c r="Q33" s="33">
        <f>[3]MODFIL!$F40</f>
        <v>0</v>
      </c>
      <c r="R33" s="33">
        <f>[3]MODFIL!$G40</f>
        <v>0</v>
      </c>
      <c r="S33" s="25">
        <f>[3]MODFIL!$H40</f>
        <v>19.5</v>
      </c>
      <c r="T33" s="30">
        <f t="shared" si="0"/>
        <v>58.5</v>
      </c>
      <c r="U33" s="26">
        <f t="shared" si="1"/>
        <v>21.5</v>
      </c>
    </row>
    <row r="34" spans="1:21" x14ac:dyDescent="0.25">
      <c r="A34" s="44" t="s">
        <v>103</v>
      </c>
      <c r="B34" s="24">
        <f>[1]MODFIL!$C41</f>
        <v>0</v>
      </c>
      <c r="C34" s="33">
        <f>[1]MODFIL!$D41</f>
        <v>0</v>
      </c>
      <c r="D34" s="33">
        <f>[1]MODFIL!$E41</f>
        <v>0</v>
      </c>
      <c r="E34" s="33">
        <f>[1]MODFIL!$F41</f>
        <v>0</v>
      </c>
      <c r="F34" s="33">
        <f>[1]MODFIL!$G41</f>
        <v>0</v>
      </c>
      <c r="G34" s="25">
        <f>[1]MODFIL!$H41</f>
        <v>19.5</v>
      </c>
      <c r="H34" s="24">
        <f>[2]MODFIL!$C41</f>
        <v>0</v>
      </c>
      <c r="I34" s="33">
        <f>[2]MODFIL!$D41</f>
        <v>0</v>
      </c>
      <c r="J34" s="33">
        <f>[2]MODFIL!$E41</f>
        <v>0</v>
      </c>
      <c r="K34" s="33">
        <f>[2]MODFIL!$F41</f>
        <v>0</v>
      </c>
      <c r="L34" s="33">
        <f>[2]MODFIL!$G41</f>
        <v>0</v>
      </c>
      <c r="M34" s="25">
        <f>[2]MODFIL!$H41</f>
        <v>19.5</v>
      </c>
      <c r="N34" s="24">
        <f>[3]MODFIL!$C41</f>
        <v>0</v>
      </c>
      <c r="O34" s="33">
        <f>[3]MODFIL!$D41</f>
        <v>0</v>
      </c>
      <c r="P34" s="33">
        <f>[3]MODFIL!$E41</f>
        <v>0</v>
      </c>
      <c r="Q34" s="33">
        <f>[3]MODFIL!$F41</f>
        <v>0</v>
      </c>
      <c r="R34" s="33">
        <f>[3]MODFIL!$G41</f>
        <v>0</v>
      </c>
      <c r="S34" s="25">
        <f>[3]MODFIL!$H41</f>
        <v>19.5</v>
      </c>
      <c r="T34" s="30">
        <f t="shared" si="0"/>
        <v>58.5</v>
      </c>
      <c r="U34" s="26">
        <f t="shared" si="1"/>
        <v>21.5</v>
      </c>
    </row>
    <row r="35" spans="1:21" x14ac:dyDescent="0.25">
      <c r="A35" s="44" t="s">
        <v>104</v>
      </c>
      <c r="B35" s="24">
        <f>[1]MODFIL!$C42</f>
        <v>0</v>
      </c>
      <c r="C35" s="33">
        <f>[1]MODFIL!$D42</f>
        <v>0</v>
      </c>
      <c r="D35" s="33">
        <f>[1]MODFIL!$E42</f>
        <v>0</v>
      </c>
      <c r="E35" s="33">
        <f>[1]MODFIL!$F42</f>
        <v>0</v>
      </c>
      <c r="F35" s="33">
        <f>[1]MODFIL!$G42</f>
        <v>0</v>
      </c>
      <c r="G35" s="25">
        <f>[1]MODFIL!$H42</f>
        <v>19.5</v>
      </c>
      <c r="H35" s="24">
        <f>[2]MODFIL!$C42</f>
        <v>0</v>
      </c>
      <c r="I35" s="33">
        <f>[2]MODFIL!$D42</f>
        <v>0</v>
      </c>
      <c r="J35" s="33">
        <f>[2]MODFIL!$E42</f>
        <v>0</v>
      </c>
      <c r="K35" s="33">
        <f>[2]MODFIL!$F42</f>
        <v>0</v>
      </c>
      <c r="L35" s="33">
        <f>[2]MODFIL!$G42</f>
        <v>0</v>
      </c>
      <c r="M35" s="25">
        <f>[2]MODFIL!$H42</f>
        <v>19.5</v>
      </c>
      <c r="N35" s="24">
        <f>[3]MODFIL!$C42</f>
        <v>0</v>
      </c>
      <c r="O35" s="33">
        <f>[3]MODFIL!$D42</f>
        <v>0</v>
      </c>
      <c r="P35" s="33">
        <f>[3]MODFIL!$E42</f>
        <v>0</v>
      </c>
      <c r="Q35" s="33">
        <f>[3]MODFIL!$F42</f>
        <v>0</v>
      </c>
      <c r="R35" s="33">
        <f>[3]MODFIL!$G42</f>
        <v>0</v>
      </c>
      <c r="S35" s="25">
        <f>[3]MODFIL!$H42</f>
        <v>19.5</v>
      </c>
      <c r="T35" s="30">
        <f t="shared" si="0"/>
        <v>58.5</v>
      </c>
      <c r="U35" s="26">
        <f t="shared" si="1"/>
        <v>21.5</v>
      </c>
    </row>
    <row r="36" spans="1:21" x14ac:dyDescent="0.25">
      <c r="A36" s="44" t="s">
        <v>105</v>
      </c>
      <c r="B36" s="24">
        <f>[1]MODFIL!$C43</f>
        <v>0</v>
      </c>
      <c r="C36" s="33">
        <f>[1]MODFIL!$D43</f>
        <v>0</v>
      </c>
      <c r="D36" s="33">
        <f>[1]MODFIL!$E43</f>
        <v>0</v>
      </c>
      <c r="E36" s="33">
        <f>[1]MODFIL!$F43</f>
        <v>0</v>
      </c>
      <c r="F36" s="33">
        <f>[1]MODFIL!$G43</f>
        <v>0</v>
      </c>
      <c r="G36" s="25">
        <f>[1]MODFIL!$H43</f>
        <v>19.5</v>
      </c>
      <c r="H36" s="24">
        <f>[2]MODFIL!$C43</f>
        <v>0</v>
      </c>
      <c r="I36" s="33">
        <f>[2]MODFIL!$D43</f>
        <v>0</v>
      </c>
      <c r="J36" s="33">
        <f>[2]MODFIL!$E43</f>
        <v>0</v>
      </c>
      <c r="K36" s="33">
        <f>[2]MODFIL!$F43</f>
        <v>0</v>
      </c>
      <c r="L36" s="33">
        <f>[2]MODFIL!$G43</f>
        <v>0</v>
      </c>
      <c r="M36" s="25">
        <f>[2]MODFIL!$H43</f>
        <v>19.5</v>
      </c>
      <c r="N36" s="24">
        <f>[3]MODFIL!$C43</f>
        <v>0</v>
      </c>
      <c r="O36" s="33">
        <f>[3]MODFIL!$D43</f>
        <v>0</v>
      </c>
      <c r="P36" s="33">
        <f>[3]MODFIL!$E43</f>
        <v>0</v>
      </c>
      <c r="Q36" s="33">
        <f>[3]MODFIL!$F43</f>
        <v>0</v>
      </c>
      <c r="R36" s="33">
        <f>[3]MODFIL!$G43</f>
        <v>0</v>
      </c>
      <c r="S36" s="25">
        <f>[3]MODFIL!$H43</f>
        <v>19.5</v>
      </c>
      <c r="T36" s="30">
        <f t="shared" si="0"/>
        <v>58.5</v>
      </c>
      <c r="U36" s="26">
        <f t="shared" si="1"/>
        <v>21.5</v>
      </c>
    </row>
    <row r="37" spans="1:21" x14ac:dyDescent="0.25">
      <c r="A37" s="44" t="s">
        <v>106</v>
      </c>
      <c r="B37" s="24">
        <f>[1]MODFIL!$C44</f>
        <v>0</v>
      </c>
      <c r="C37" s="33">
        <f>[1]MODFIL!$D44</f>
        <v>0</v>
      </c>
      <c r="D37" s="33">
        <f>[1]MODFIL!$E44</f>
        <v>0</v>
      </c>
      <c r="E37" s="33">
        <f>[1]MODFIL!$F44</f>
        <v>0</v>
      </c>
      <c r="F37" s="33">
        <f>[1]MODFIL!$G44</f>
        <v>0</v>
      </c>
      <c r="G37" s="25">
        <f>[1]MODFIL!$H44</f>
        <v>19.5</v>
      </c>
      <c r="H37" s="24">
        <f>[2]MODFIL!$C44</f>
        <v>0</v>
      </c>
      <c r="I37" s="33">
        <f>[2]MODFIL!$D44</f>
        <v>0</v>
      </c>
      <c r="J37" s="33">
        <f>[2]MODFIL!$E44</f>
        <v>0</v>
      </c>
      <c r="K37" s="33">
        <f>[2]MODFIL!$F44</f>
        <v>0</v>
      </c>
      <c r="L37" s="33">
        <f>[2]MODFIL!$G44</f>
        <v>0</v>
      </c>
      <c r="M37" s="25">
        <f>[2]MODFIL!$H44</f>
        <v>19.5</v>
      </c>
      <c r="N37" s="24">
        <f>[3]MODFIL!$C44</f>
        <v>0</v>
      </c>
      <c r="O37" s="33">
        <f>[3]MODFIL!$D44</f>
        <v>0</v>
      </c>
      <c r="P37" s="33">
        <f>[3]MODFIL!$E44</f>
        <v>0</v>
      </c>
      <c r="Q37" s="33">
        <f>[3]MODFIL!$F44</f>
        <v>0</v>
      </c>
      <c r="R37" s="33">
        <f>[3]MODFIL!$G44</f>
        <v>0</v>
      </c>
      <c r="S37" s="25">
        <f>[3]MODFIL!$H44</f>
        <v>19.5</v>
      </c>
      <c r="T37" s="30">
        <f t="shared" si="0"/>
        <v>58.5</v>
      </c>
      <c r="U37" s="26">
        <f t="shared" si="1"/>
        <v>21.5</v>
      </c>
    </row>
    <row r="38" spans="1:21" x14ac:dyDescent="0.25">
      <c r="A38" s="44" t="s">
        <v>107</v>
      </c>
      <c r="B38" s="24">
        <f>[1]MODFIL!$C45</f>
        <v>0</v>
      </c>
      <c r="C38" s="33">
        <f>[1]MODFIL!$D45</f>
        <v>0</v>
      </c>
      <c r="D38" s="33">
        <f>[1]MODFIL!$E45</f>
        <v>0</v>
      </c>
      <c r="E38" s="33">
        <f>[1]MODFIL!$F45</f>
        <v>0</v>
      </c>
      <c r="F38" s="33">
        <f>[1]MODFIL!$G45</f>
        <v>0</v>
      </c>
      <c r="G38" s="25">
        <f>[1]MODFIL!$H45</f>
        <v>19.5</v>
      </c>
      <c r="H38" s="24">
        <f>[2]MODFIL!$C45</f>
        <v>0</v>
      </c>
      <c r="I38" s="33">
        <f>[2]MODFIL!$D45</f>
        <v>0</v>
      </c>
      <c r="J38" s="33">
        <f>[2]MODFIL!$E45</f>
        <v>0</v>
      </c>
      <c r="K38" s="33">
        <f>[2]MODFIL!$F45</f>
        <v>0</v>
      </c>
      <c r="L38" s="33">
        <f>[2]MODFIL!$G45</f>
        <v>0</v>
      </c>
      <c r="M38" s="25">
        <f>[2]MODFIL!$H45</f>
        <v>19.5</v>
      </c>
      <c r="N38" s="24">
        <f>[3]MODFIL!$C45</f>
        <v>0</v>
      </c>
      <c r="O38" s="33">
        <f>[3]MODFIL!$D45</f>
        <v>0</v>
      </c>
      <c r="P38" s="33">
        <f>[3]MODFIL!$E45</f>
        <v>0</v>
      </c>
      <c r="Q38" s="33">
        <f>[3]MODFIL!$F45</f>
        <v>0</v>
      </c>
      <c r="R38" s="33">
        <f>[3]MODFIL!$G45</f>
        <v>0</v>
      </c>
      <c r="S38" s="25">
        <f>[3]MODFIL!$H45</f>
        <v>19.5</v>
      </c>
      <c r="T38" s="30">
        <f t="shared" si="0"/>
        <v>58.5</v>
      </c>
      <c r="U38" s="26">
        <f t="shared" si="1"/>
        <v>21.5</v>
      </c>
    </row>
    <row r="39" spans="1:21" x14ac:dyDescent="0.25">
      <c r="A39" s="44" t="s">
        <v>108</v>
      </c>
      <c r="B39" s="24">
        <f>[1]MODFIL!$C46</f>
        <v>0</v>
      </c>
      <c r="C39" s="33">
        <f>[1]MODFIL!$D46</f>
        <v>0</v>
      </c>
      <c r="D39" s="33">
        <f>[1]MODFIL!$E46</f>
        <v>0</v>
      </c>
      <c r="E39" s="33">
        <f>[1]MODFIL!$F46</f>
        <v>0</v>
      </c>
      <c r="F39" s="33">
        <f>[1]MODFIL!$G46</f>
        <v>0</v>
      </c>
      <c r="G39" s="25">
        <f>[1]MODFIL!$H46</f>
        <v>19.5</v>
      </c>
      <c r="H39" s="24">
        <f>[2]MODFIL!$C46</f>
        <v>0</v>
      </c>
      <c r="I39" s="33">
        <f>[2]MODFIL!$D46</f>
        <v>0</v>
      </c>
      <c r="J39" s="33">
        <f>[2]MODFIL!$E46</f>
        <v>0</v>
      </c>
      <c r="K39" s="33">
        <f>[2]MODFIL!$F46</f>
        <v>0</v>
      </c>
      <c r="L39" s="33">
        <f>[2]MODFIL!$G46</f>
        <v>0</v>
      </c>
      <c r="M39" s="25">
        <f>[2]MODFIL!$H46</f>
        <v>19.5</v>
      </c>
      <c r="N39" s="24">
        <f>[3]MODFIL!$C46</f>
        <v>0</v>
      </c>
      <c r="O39" s="33">
        <f>[3]MODFIL!$D46</f>
        <v>0</v>
      </c>
      <c r="P39" s="33">
        <f>[3]MODFIL!$E46</f>
        <v>0</v>
      </c>
      <c r="Q39" s="33">
        <f>[3]MODFIL!$F46</f>
        <v>0</v>
      </c>
      <c r="R39" s="33">
        <f>[3]MODFIL!$G46</f>
        <v>0</v>
      </c>
      <c r="S39" s="25">
        <f>[3]MODFIL!$H46</f>
        <v>19.5</v>
      </c>
      <c r="T39" s="30">
        <f t="shared" si="0"/>
        <v>58.5</v>
      </c>
      <c r="U39" s="26">
        <f t="shared" si="1"/>
        <v>21.5</v>
      </c>
    </row>
    <row r="40" spans="1:21" x14ac:dyDescent="0.25">
      <c r="A40" s="44" t="s">
        <v>109</v>
      </c>
      <c r="B40" s="24">
        <f>[1]MODFIL!$C47</f>
        <v>0</v>
      </c>
      <c r="C40" s="33">
        <f>[1]MODFIL!$D47</f>
        <v>0</v>
      </c>
      <c r="D40" s="33">
        <f>[1]MODFIL!$E47</f>
        <v>0</v>
      </c>
      <c r="E40" s="33">
        <f>[1]MODFIL!$F47</f>
        <v>0</v>
      </c>
      <c r="F40" s="33">
        <f>[1]MODFIL!$G47</f>
        <v>0</v>
      </c>
      <c r="G40" s="25">
        <f>[1]MODFIL!$H47</f>
        <v>19.5</v>
      </c>
      <c r="H40" s="24">
        <f>[2]MODFIL!$C47</f>
        <v>0</v>
      </c>
      <c r="I40" s="33">
        <f>[2]MODFIL!$D47</f>
        <v>0</v>
      </c>
      <c r="J40" s="33">
        <f>[2]MODFIL!$E47</f>
        <v>0</v>
      </c>
      <c r="K40" s="33">
        <f>[2]MODFIL!$F47</f>
        <v>0</v>
      </c>
      <c r="L40" s="33">
        <f>[2]MODFIL!$G47</f>
        <v>0</v>
      </c>
      <c r="M40" s="25">
        <f>[2]MODFIL!$H47</f>
        <v>19.5</v>
      </c>
      <c r="N40" s="24">
        <f>[3]MODFIL!$C47</f>
        <v>0</v>
      </c>
      <c r="O40" s="33">
        <f>[3]MODFIL!$D47</f>
        <v>0</v>
      </c>
      <c r="P40" s="33">
        <f>[3]MODFIL!$E47</f>
        <v>0</v>
      </c>
      <c r="Q40" s="33">
        <f>[3]MODFIL!$F47</f>
        <v>0</v>
      </c>
      <c r="R40" s="33">
        <f>[3]MODFIL!$G47</f>
        <v>0</v>
      </c>
      <c r="S40" s="25">
        <f>[3]MODFIL!$H47</f>
        <v>19.5</v>
      </c>
      <c r="T40" s="30">
        <f t="shared" si="0"/>
        <v>58.5</v>
      </c>
      <c r="U40" s="26">
        <f t="shared" si="1"/>
        <v>21.5</v>
      </c>
    </row>
    <row r="41" spans="1:21" x14ac:dyDescent="0.25">
      <c r="A41" s="44" t="s">
        <v>110</v>
      </c>
      <c r="B41" s="24">
        <f>[1]MODFIL!$C48</f>
        <v>0</v>
      </c>
      <c r="C41" s="33">
        <f>[1]MODFIL!$D48</f>
        <v>0</v>
      </c>
      <c r="D41" s="33">
        <f>[1]MODFIL!$E48</f>
        <v>0</v>
      </c>
      <c r="E41" s="33">
        <f>[1]MODFIL!$F48</f>
        <v>0</v>
      </c>
      <c r="F41" s="33">
        <f>[1]MODFIL!$G48</f>
        <v>0</v>
      </c>
      <c r="G41" s="25">
        <f>[1]MODFIL!$H48</f>
        <v>19.5</v>
      </c>
      <c r="H41" s="24">
        <f>[2]MODFIL!$C48</f>
        <v>0</v>
      </c>
      <c r="I41" s="33">
        <f>[2]MODFIL!$D48</f>
        <v>0</v>
      </c>
      <c r="J41" s="33">
        <f>[2]MODFIL!$E48</f>
        <v>0</v>
      </c>
      <c r="K41" s="33">
        <f>[2]MODFIL!$F48</f>
        <v>0</v>
      </c>
      <c r="L41" s="33">
        <f>[2]MODFIL!$G48</f>
        <v>0</v>
      </c>
      <c r="M41" s="25">
        <f>[2]MODFIL!$H48</f>
        <v>19.5</v>
      </c>
      <c r="N41" s="24">
        <f>[3]MODFIL!$C48</f>
        <v>0</v>
      </c>
      <c r="O41" s="33">
        <f>[3]MODFIL!$D48</f>
        <v>0</v>
      </c>
      <c r="P41" s="33">
        <f>[3]MODFIL!$E48</f>
        <v>0</v>
      </c>
      <c r="Q41" s="33">
        <f>[3]MODFIL!$F48</f>
        <v>0</v>
      </c>
      <c r="R41" s="33">
        <f>[3]MODFIL!$G48</f>
        <v>0</v>
      </c>
      <c r="S41" s="25">
        <f>[3]MODFIL!$H48</f>
        <v>19.5</v>
      </c>
      <c r="T41" s="30">
        <f t="shared" si="0"/>
        <v>58.5</v>
      </c>
      <c r="U41" s="26">
        <f t="shared" si="1"/>
        <v>21.5</v>
      </c>
    </row>
    <row r="42" spans="1:21" x14ac:dyDescent="0.25">
      <c r="A42" s="44" t="s">
        <v>111</v>
      </c>
      <c r="B42" s="24">
        <f>[1]MODFIL!$C49</f>
        <v>0</v>
      </c>
      <c r="C42" s="33">
        <f>[1]MODFIL!$D49</f>
        <v>0</v>
      </c>
      <c r="D42" s="33">
        <f>[1]MODFIL!$E49</f>
        <v>0</v>
      </c>
      <c r="E42" s="33">
        <f>[1]MODFIL!$F49</f>
        <v>0</v>
      </c>
      <c r="F42" s="33">
        <f>[1]MODFIL!$G49</f>
        <v>0</v>
      </c>
      <c r="G42" s="25">
        <f>[1]MODFIL!$H49</f>
        <v>19.5</v>
      </c>
      <c r="H42" s="24">
        <f>[2]MODFIL!$C49</f>
        <v>0</v>
      </c>
      <c r="I42" s="33">
        <f>[2]MODFIL!$D49</f>
        <v>0</v>
      </c>
      <c r="J42" s="33">
        <f>[2]MODFIL!$E49</f>
        <v>0</v>
      </c>
      <c r="K42" s="33">
        <f>[2]MODFIL!$F49</f>
        <v>0</v>
      </c>
      <c r="L42" s="33">
        <f>[2]MODFIL!$G49</f>
        <v>0</v>
      </c>
      <c r="M42" s="25">
        <f>[2]MODFIL!$H49</f>
        <v>19.5</v>
      </c>
      <c r="N42" s="24">
        <f>[3]MODFIL!$C49</f>
        <v>0</v>
      </c>
      <c r="O42" s="33">
        <f>[3]MODFIL!$D49</f>
        <v>0</v>
      </c>
      <c r="P42" s="33">
        <f>[3]MODFIL!$E49</f>
        <v>0</v>
      </c>
      <c r="Q42" s="33">
        <f>[3]MODFIL!$F49</f>
        <v>0</v>
      </c>
      <c r="R42" s="33">
        <f>[3]MODFIL!$G49</f>
        <v>0</v>
      </c>
      <c r="S42" s="25">
        <f>[3]MODFIL!$H49</f>
        <v>19.5</v>
      </c>
      <c r="T42" s="30">
        <f t="shared" si="0"/>
        <v>58.5</v>
      </c>
      <c r="U42" s="26">
        <f t="shared" si="1"/>
        <v>21.5</v>
      </c>
    </row>
    <row r="43" spans="1:21" ht="15.75" thickBot="1" x14ac:dyDescent="0.3">
      <c r="A43" s="46" t="s">
        <v>112</v>
      </c>
      <c r="B43" s="6">
        <f>[1]MODFIL!$C50</f>
        <v>0</v>
      </c>
      <c r="C43" s="39">
        <f>[1]MODFIL!$D50</f>
        <v>0</v>
      </c>
      <c r="D43" s="39">
        <f>[1]MODFIL!$E50</f>
        <v>0</v>
      </c>
      <c r="E43" s="39">
        <f>[1]MODFIL!$F50</f>
        <v>0</v>
      </c>
      <c r="F43" s="39">
        <f>[1]MODFIL!$G50</f>
        <v>0</v>
      </c>
      <c r="G43" s="27">
        <f>[1]MODFIL!$H50</f>
        <v>19.5</v>
      </c>
      <c r="H43" s="6">
        <f>[2]MODFIL!$C50</f>
        <v>0</v>
      </c>
      <c r="I43" s="39">
        <f>[2]MODFIL!$D50</f>
        <v>0</v>
      </c>
      <c r="J43" s="39">
        <f>[2]MODFIL!$E50</f>
        <v>0</v>
      </c>
      <c r="K43" s="39">
        <f>[2]MODFIL!$F50</f>
        <v>0</v>
      </c>
      <c r="L43" s="39">
        <f>[2]MODFIL!$G50</f>
        <v>0</v>
      </c>
      <c r="M43" s="27">
        <f>[2]MODFIL!$H50</f>
        <v>19.5</v>
      </c>
      <c r="N43" s="6">
        <f>[3]MODFIL!$C50</f>
        <v>0</v>
      </c>
      <c r="O43" s="39">
        <f>[3]MODFIL!$D50</f>
        <v>0</v>
      </c>
      <c r="P43" s="39">
        <f>[3]MODFIL!$E50</f>
        <v>0</v>
      </c>
      <c r="Q43" s="39">
        <f>[3]MODFIL!$F50</f>
        <v>0</v>
      </c>
      <c r="R43" s="39">
        <f>[3]MODFIL!$G50</f>
        <v>0</v>
      </c>
      <c r="S43" s="27">
        <f>[3]MODFIL!$H50</f>
        <v>19.5</v>
      </c>
      <c r="T43" s="16">
        <f t="shared" si="0"/>
        <v>58.5</v>
      </c>
      <c r="U43" s="28">
        <f t="shared" si="1"/>
        <v>21.5</v>
      </c>
    </row>
    <row r="45" spans="1:21" x14ac:dyDescent="0.25">
      <c r="A45" s="47" t="s">
        <v>114</v>
      </c>
      <c r="F45">
        <f>COUNTIF(F$4:F$43,"&lt;75")</f>
        <v>38</v>
      </c>
      <c r="L45">
        <f>COUNTIF(L$4:L$43,"&lt;75")</f>
        <v>38</v>
      </c>
      <c r="R45">
        <f>COUNTIF(R$4:R$43,"&lt;75")</f>
        <v>38</v>
      </c>
    </row>
  </sheetData>
  <mergeCells count="9">
    <mergeCell ref="A1:A3"/>
    <mergeCell ref="B1:G1"/>
    <mergeCell ref="T1:T3"/>
    <mergeCell ref="U1:U3"/>
    <mergeCell ref="G2:G3"/>
    <mergeCell ref="H1:M1"/>
    <mergeCell ref="M2:M3"/>
    <mergeCell ref="N1:S1"/>
    <mergeCell ref="S2:S3"/>
  </mergeCells>
  <conditionalFormatting sqref="F45">
    <cfRule type="cellIs" dxfId="2" priority="3" operator="greaterThan">
      <formula>0</formula>
    </cfRule>
  </conditionalFormatting>
  <conditionalFormatting sqref="L45">
    <cfRule type="cellIs" dxfId="1" priority="2" operator="greaterThan">
      <formula>0</formula>
    </cfRule>
  </conditionalFormatting>
  <conditionalFormatting sqref="R4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A34" zoomScale="85" zoomScaleNormal="85" workbookViewId="0">
      <selection activeCell="R45" sqref="R45"/>
    </sheetView>
  </sheetViews>
  <sheetFormatPr defaultRowHeight="15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bestFit="1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bestFit="1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bestFit="1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73" t="s">
        <v>60</v>
      </c>
      <c r="B1" s="67" t="s">
        <v>4</v>
      </c>
      <c r="C1" s="80"/>
      <c r="D1" s="80"/>
      <c r="E1" s="80"/>
      <c r="F1" s="80"/>
      <c r="G1" s="68"/>
      <c r="H1" s="67" t="s">
        <v>5</v>
      </c>
      <c r="I1" s="80"/>
      <c r="J1" s="80"/>
      <c r="K1" s="80"/>
      <c r="L1" s="80"/>
      <c r="M1" s="68"/>
      <c r="N1" s="67" t="s">
        <v>6</v>
      </c>
      <c r="O1" s="80"/>
      <c r="P1" s="80"/>
      <c r="Q1" s="80"/>
      <c r="R1" s="80"/>
      <c r="S1" s="68"/>
      <c r="T1" s="81" t="s">
        <v>58</v>
      </c>
      <c r="U1" s="64" t="s">
        <v>59</v>
      </c>
    </row>
    <row r="2" spans="1:21" ht="30" x14ac:dyDescent="0.25">
      <c r="A2" s="74"/>
      <c r="B2" s="41" t="s">
        <v>71</v>
      </c>
      <c r="C2" s="42" t="s">
        <v>72</v>
      </c>
      <c r="D2" s="42" t="s">
        <v>73</v>
      </c>
      <c r="E2" s="42" t="s">
        <v>74</v>
      </c>
      <c r="F2" s="38" t="s">
        <v>62</v>
      </c>
      <c r="G2" s="69" t="s">
        <v>57</v>
      </c>
      <c r="H2" s="41" t="s">
        <v>71</v>
      </c>
      <c r="I2" s="42" t="s">
        <v>72</v>
      </c>
      <c r="J2" s="42" t="s">
        <v>73</v>
      </c>
      <c r="K2" s="42" t="s">
        <v>74</v>
      </c>
      <c r="L2" s="38" t="s">
        <v>62</v>
      </c>
      <c r="M2" s="69" t="s">
        <v>57</v>
      </c>
      <c r="N2" s="41" t="s">
        <v>71</v>
      </c>
      <c r="O2" s="42" t="s">
        <v>72</v>
      </c>
      <c r="P2" s="42" t="s">
        <v>73</v>
      </c>
      <c r="Q2" s="42" t="s">
        <v>74</v>
      </c>
      <c r="R2" s="38" t="s">
        <v>62</v>
      </c>
      <c r="S2" s="69" t="s">
        <v>57</v>
      </c>
      <c r="T2" s="82"/>
      <c r="U2" s="65"/>
    </row>
    <row r="3" spans="1:21" ht="15.75" thickBot="1" x14ac:dyDescent="0.3">
      <c r="A3" s="75"/>
      <c r="B3" s="6">
        <v>30</v>
      </c>
      <c r="C3" s="39">
        <v>30</v>
      </c>
      <c r="D3" s="39">
        <v>10</v>
      </c>
      <c r="E3" s="39">
        <v>30</v>
      </c>
      <c r="F3" s="39">
        <f>SUM(B3:E3)</f>
        <v>100</v>
      </c>
      <c r="G3" s="70"/>
      <c r="H3" s="6">
        <v>30</v>
      </c>
      <c r="I3" s="39">
        <v>30</v>
      </c>
      <c r="J3" s="39">
        <v>10</v>
      </c>
      <c r="K3" s="39">
        <v>30</v>
      </c>
      <c r="L3" s="39">
        <f>SUM(H3:K3)</f>
        <v>100</v>
      </c>
      <c r="M3" s="70"/>
      <c r="N3" s="6">
        <v>30</v>
      </c>
      <c r="O3" s="39">
        <v>30</v>
      </c>
      <c r="P3" s="39">
        <v>10</v>
      </c>
      <c r="Q3" s="39">
        <v>30</v>
      </c>
      <c r="R3" s="39">
        <f>SUM(N3:Q3)</f>
        <v>100</v>
      </c>
      <c r="S3" s="70"/>
      <c r="T3" s="83"/>
      <c r="U3" s="66"/>
    </row>
    <row r="4" spans="1:21" x14ac:dyDescent="0.25">
      <c r="A4" s="53" t="s">
        <v>75</v>
      </c>
      <c r="B4" s="21">
        <f>[1]MODFIL!$K11</f>
        <v>0</v>
      </c>
      <c r="C4" s="40">
        <f>[1]MODFIL!$L11</f>
        <v>0</v>
      </c>
      <c r="D4" s="40">
        <f>[1]MODFIL!$M11</f>
        <v>0</v>
      </c>
      <c r="E4" s="40">
        <f>[1]MODFIL!$N11</f>
        <v>0</v>
      </c>
      <c r="F4" s="40">
        <f>[1]MODFIL!$O11</f>
        <v>0</v>
      </c>
      <c r="G4" s="22">
        <f>[1]MODFIL!$P11</f>
        <v>19.5</v>
      </c>
      <c r="H4" s="21">
        <f>[2]MODFIL!$K11</f>
        <v>0</v>
      </c>
      <c r="I4" s="40">
        <f>[2]MODFIL!$L11</f>
        <v>0</v>
      </c>
      <c r="J4" s="40">
        <f>[2]MODFIL!$M11</f>
        <v>0</v>
      </c>
      <c r="K4" s="40">
        <f>[2]MODFIL!$N11</f>
        <v>0</v>
      </c>
      <c r="L4" s="40">
        <f>[2]MODFIL!$O11</f>
        <v>0</v>
      </c>
      <c r="M4" s="22">
        <f>[2]MODFIL!$P11</f>
        <v>19.5</v>
      </c>
      <c r="N4" s="21">
        <f>[3]MODFIL!$K11</f>
        <v>0</v>
      </c>
      <c r="O4" s="40">
        <f>[3]MODFIL!$L11</f>
        <v>0</v>
      </c>
      <c r="P4" s="40">
        <f>[3]MODFIL!$M11</f>
        <v>0</v>
      </c>
      <c r="Q4" s="40">
        <f>[3]MODFIL!$N11</f>
        <v>0</v>
      </c>
      <c r="R4" s="40">
        <f>[3]MODFIL!$O11</f>
        <v>0</v>
      </c>
      <c r="S4" s="22">
        <f>[3]MODFIL!$P11</f>
        <v>19.5</v>
      </c>
      <c r="T4" s="29">
        <f>SUM(G4,M4,S4)</f>
        <v>58.5</v>
      </c>
      <c r="U4" s="23">
        <f>_xlfn.RANK.AVG(T4,T$4:T$43,1)</f>
        <v>21.5</v>
      </c>
    </row>
    <row r="5" spans="1:21" x14ac:dyDescent="0.25">
      <c r="A5" s="54" t="s">
        <v>76</v>
      </c>
      <c r="B5" s="24">
        <f>[1]MODFIL!$K12</f>
        <v>0</v>
      </c>
      <c r="C5" s="33">
        <f>[1]MODFIL!$L12</f>
        <v>0</v>
      </c>
      <c r="D5" s="33">
        <f>[1]MODFIL!$M12</f>
        <v>0</v>
      </c>
      <c r="E5" s="33">
        <f>[1]MODFIL!$N12</f>
        <v>0</v>
      </c>
      <c r="F5" s="33">
        <f>[1]MODFIL!$O12</f>
        <v>0</v>
      </c>
      <c r="G5" s="25">
        <f>[1]MODFIL!$P12</f>
        <v>19.5</v>
      </c>
      <c r="H5" s="24">
        <f>[2]MODFIL!$K12</f>
        <v>0</v>
      </c>
      <c r="I5" s="33">
        <f>[2]MODFIL!$L12</f>
        <v>0</v>
      </c>
      <c r="J5" s="33">
        <f>[2]MODFIL!$M12</f>
        <v>0</v>
      </c>
      <c r="K5" s="33">
        <f>[2]MODFIL!$N12</f>
        <v>0</v>
      </c>
      <c r="L5" s="33">
        <f>[2]MODFIL!$O12</f>
        <v>0</v>
      </c>
      <c r="M5" s="25">
        <f>[2]MODFIL!$P12</f>
        <v>19.5</v>
      </c>
      <c r="N5" s="24">
        <f>[3]MODFIL!$K12</f>
        <v>0</v>
      </c>
      <c r="O5" s="33">
        <f>[3]MODFIL!$L12</f>
        <v>0</v>
      </c>
      <c r="P5" s="33">
        <f>[3]MODFIL!$M12</f>
        <v>0</v>
      </c>
      <c r="Q5" s="33">
        <f>[3]MODFIL!$N12</f>
        <v>0</v>
      </c>
      <c r="R5" s="33">
        <f>[3]MODFIL!$O12</f>
        <v>0</v>
      </c>
      <c r="S5" s="25">
        <f>[3]MODFIL!$P12</f>
        <v>19.5</v>
      </c>
      <c r="T5" s="30">
        <f t="shared" ref="T5:T43" si="0">SUM(G5,M5,S5)</f>
        <v>58.5</v>
      </c>
      <c r="U5" s="26">
        <f t="shared" ref="U5:U43" si="1">_xlfn.RANK.AVG(T5,T$4:T$43,1)</f>
        <v>21.5</v>
      </c>
    </row>
    <row r="6" spans="1:21" x14ac:dyDescent="0.25">
      <c r="A6" s="54" t="s">
        <v>113</v>
      </c>
      <c r="B6" s="24" t="str">
        <f>[1]MODFIL!$K13</f>
        <v>-</v>
      </c>
      <c r="C6" s="33" t="str">
        <f>[1]MODFIL!$L13</f>
        <v>-</v>
      </c>
      <c r="D6" s="33" t="str">
        <f>[1]MODFIL!$M13</f>
        <v>-</v>
      </c>
      <c r="E6" s="33" t="str">
        <f>[1]MODFIL!$N13</f>
        <v>-</v>
      </c>
      <c r="F6" s="33" t="str">
        <f>[1]MODFIL!$O13</f>
        <v>-</v>
      </c>
      <c r="G6" s="25" t="str">
        <f>[1]MODFIL!$P13</f>
        <v>-</v>
      </c>
      <c r="H6" s="24" t="str">
        <f>[2]MODFIL!$K13</f>
        <v>-</v>
      </c>
      <c r="I6" s="33" t="str">
        <f>[2]MODFIL!$L13</f>
        <v>-</v>
      </c>
      <c r="J6" s="33" t="str">
        <f>[2]MODFIL!$M13</f>
        <v>-</v>
      </c>
      <c r="K6" s="33" t="str">
        <f>[2]MODFIL!$N13</f>
        <v>-</v>
      </c>
      <c r="L6" s="33" t="str">
        <f>[2]MODFIL!$O13</f>
        <v>-</v>
      </c>
      <c r="M6" s="25" t="str">
        <f>[2]MODFIL!$P13</f>
        <v>-</v>
      </c>
      <c r="N6" s="24" t="str">
        <f>[3]MODFIL!$K13</f>
        <v>-</v>
      </c>
      <c r="O6" s="33" t="str">
        <f>[3]MODFIL!$L13</f>
        <v>-</v>
      </c>
      <c r="P6" s="33" t="str">
        <f>[3]MODFIL!$M13</f>
        <v>-</v>
      </c>
      <c r="Q6" s="33" t="str">
        <f>[3]MODFIL!$N13</f>
        <v>-</v>
      </c>
      <c r="R6" s="33" t="str">
        <f>[3]MODFIL!$O13</f>
        <v>-</v>
      </c>
      <c r="S6" s="25" t="str">
        <f>[3]MODFIL!$P13</f>
        <v>-</v>
      </c>
      <c r="T6" s="30">
        <f t="shared" si="0"/>
        <v>0</v>
      </c>
      <c r="U6" s="26">
        <f t="shared" si="1"/>
        <v>1.5</v>
      </c>
    </row>
    <row r="7" spans="1:21" x14ac:dyDescent="0.25">
      <c r="A7" s="54" t="s">
        <v>77</v>
      </c>
      <c r="B7" s="24">
        <f>[1]MODFIL!$K14</f>
        <v>0</v>
      </c>
      <c r="C7" s="33">
        <f>[1]MODFIL!$L14</f>
        <v>0</v>
      </c>
      <c r="D7" s="33">
        <f>[1]MODFIL!$M14</f>
        <v>0</v>
      </c>
      <c r="E7" s="33">
        <f>[1]MODFIL!$N14</f>
        <v>0</v>
      </c>
      <c r="F7" s="33">
        <f>[1]MODFIL!$O14</f>
        <v>0</v>
      </c>
      <c r="G7" s="25">
        <f>[1]MODFIL!$P14</f>
        <v>19.5</v>
      </c>
      <c r="H7" s="24">
        <f>[2]MODFIL!$K14</f>
        <v>0</v>
      </c>
      <c r="I7" s="33">
        <f>[2]MODFIL!$L14</f>
        <v>0</v>
      </c>
      <c r="J7" s="33">
        <f>[2]MODFIL!$M14</f>
        <v>0</v>
      </c>
      <c r="K7" s="33">
        <f>[2]MODFIL!$N14</f>
        <v>0</v>
      </c>
      <c r="L7" s="33">
        <f>[2]MODFIL!$O14</f>
        <v>0</v>
      </c>
      <c r="M7" s="25">
        <f>[2]MODFIL!$P14</f>
        <v>19.5</v>
      </c>
      <c r="N7" s="24">
        <f>[3]MODFIL!$K14</f>
        <v>0</v>
      </c>
      <c r="O7" s="33">
        <f>[3]MODFIL!$L14</f>
        <v>0</v>
      </c>
      <c r="P7" s="33">
        <f>[3]MODFIL!$M14</f>
        <v>0</v>
      </c>
      <c r="Q7" s="33">
        <f>[3]MODFIL!$N14</f>
        <v>0</v>
      </c>
      <c r="R7" s="33">
        <f>[3]MODFIL!$O14</f>
        <v>0</v>
      </c>
      <c r="S7" s="25">
        <f>[3]MODFIL!$P14</f>
        <v>19.5</v>
      </c>
      <c r="T7" s="30">
        <f t="shared" si="0"/>
        <v>58.5</v>
      </c>
      <c r="U7" s="26">
        <f t="shared" si="1"/>
        <v>21.5</v>
      </c>
    </row>
    <row r="8" spans="1:21" x14ac:dyDescent="0.25">
      <c r="A8" s="54" t="s">
        <v>78</v>
      </c>
      <c r="B8" s="24">
        <f>[1]MODFIL!$K15</f>
        <v>0</v>
      </c>
      <c r="C8" s="33">
        <f>[1]MODFIL!$L15</f>
        <v>0</v>
      </c>
      <c r="D8" s="33">
        <f>[1]MODFIL!$M15</f>
        <v>0</v>
      </c>
      <c r="E8" s="33">
        <f>[1]MODFIL!$N15</f>
        <v>0</v>
      </c>
      <c r="F8" s="33">
        <f>[1]MODFIL!$O15</f>
        <v>0</v>
      </c>
      <c r="G8" s="25">
        <f>[1]MODFIL!$P15</f>
        <v>19.5</v>
      </c>
      <c r="H8" s="24">
        <f>[2]MODFIL!$K15</f>
        <v>0</v>
      </c>
      <c r="I8" s="33">
        <f>[2]MODFIL!$L15</f>
        <v>0</v>
      </c>
      <c r="J8" s="33">
        <f>[2]MODFIL!$M15</f>
        <v>0</v>
      </c>
      <c r="K8" s="33">
        <f>[2]MODFIL!$N15</f>
        <v>0</v>
      </c>
      <c r="L8" s="33">
        <f>[2]MODFIL!$O15</f>
        <v>0</v>
      </c>
      <c r="M8" s="25">
        <f>[2]MODFIL!$P15</f>
        <v>19.5</v>
      </c>
      <c r="N8" s="24">
        <f>[3]MODFIL!$K15</f>
        <v>0</v>
      </c>
      <c r="O8" s="33">
        <f>[3]MODFIL!$L15</f>
        <v>0</v>
      </c>
      <c r="P8" s="33">
        <f>[3]MODFIL!$M15</f>
        <v>0</v>
      </c>
      <c r="Q8" s="33">
        <f>[3]MODFIL!$N15</f>
        <v>0</v>
      </c>
      <c r="R8" s="33">
        <f>[3]MODFIL!$O15</f>
        <v>0</v>
      </c>
      <c r="S8" s="25">
        <f>[3]MODFIL!$P15</f>
        <v>19.5</v>
      </c>
      <c r="T8" s="30">
        <f t="shared" si="0"/>
        <v>58.5</v>
      </c>
      <c r="U8" s="26">
        <f t="shared" si="1"/>
        <v>21.5</v>
      </c>
    </row>
    <row r="9" spans="1:21" x14ac:dyDescent="0.25">
      <c r="A9" s="54" t="s">
        <v>79</v>
      </c>
      <c r="B9" s="24">
        <f>[1]MODFIL!$K16</f>
        <v>0</v>
      </c>
      <c r="C9" s="33">
        <f>[1]MODFIL!$L16</f>
        <v>0</v>
      </c>
      <c r="D9" s="33">
        <f>[1]MODFIL!$M16</f>
        <v>0</v>
      </c>
      <c r="E9" s="33">
        <f>[1]MODFIL!$N16</f>
        <v>0</v>
      </c>
      <c r="F9" s="33">
        <f>[1]MODFIL!$O16</f>
        <v>0</v>
      </c>
      <c r="G9" s="25">
        <f>[1]MODFIL!$P16</f>
        <v>19.5</v>
      </c>
      <c r="H9" s="24">
        <f>[2]MODFIL!$K16</f>
        <v>0</v>
      </c>
      <c r="I9" s="33">
        <f>[2]MODFIL!$L16</f>
        <v>0</v>
      </c>
      <c r="J9" s="33">
        <f>[2]MODFIL!$M16</f>
        <v>0</v>
      </c>
      <c r="K9" s="33">
        <f>[2]MODFIL!$N16</f>
        <v>0</v>
      </c>
      <c r="L9" s="33">
        <f>[2]MODFIL!$O16</f>
        <v>0</v>
      </c>
      <c r="M9" s="25">
        <f>[2]MODFIL!$P16</f>
        <v>19.5</v>
      </c>
      <c r="N9" s="24">
        <f>[3]MODFIL!$K16</f>
        <v>0</v>
      </c>
      <c r="O9" s="33">
        <f>[3]MODFIL!$L16</f>
        <v>0</v>
      </c>
      <c r="P9" s="33">
        <f>[3]MODFIL!$M16</f>
        <v>0</v>
      </c>
      <c r="Q9" s="33">
        <f>[3]MODFIL!$N16</f>
        <v>0</v>
      </c>
      <c r="R9" s="33">
        <f>[3]MODFIL!$O16</f>
        <v>0</v>
      </c>
      <c r="S9" s="25">
        <f>[3]MODFIL!$P16</f>
        <v>19.5</v>
      </c>
      <c r="T9" s="30">
        <f t="shared" si="0"/>
        <v>58.5</v>
      </c>
      <c r="U9" s="26">
        <f t="shared" si="1"/>
        <v>21.5</v>
      </c>
    </row>
    <row r="10" spans="1:21" x14ac:dyDescent="0.25">
      <c r="A10" s="54" t="s">
        <v>80</v>
      </c>
      <c r="B10" s="24">
        <f>[1]MODFIL!$K17</f>
        <v>0</v>
      </c>
      <c r="C10" s="33">
        <f>[1]MODFIL!$L17</f>
        <v>0</v>
      </c>
      <c r="D10" s="33">
        <f>[1]MODFIL!$M17</f>
        <v>0</v>
      </c>
      <c r="E10" s="33">
        <f>[1]MODFIL!$N17</f>
        <v>0</v>
      </c>
      <c r="F10" s="33">
        <f>[1]MODFIL!$O17</f>
        <v>0</v>
      </c>
      <c r="G10" s="25">
        <f>[1]MODFIL!$P17</f>
        <v>19.5</v>
      </c>
      <c r="H10" s="24">
        <f>[2]MODFIL!$K17</f>
        <v>0</v>
      </c>
      <c r="I10" s="33">
        <f>[2]MODFIL!$L17</f>
        <v>0</v>
      </c>
      <c r="J10" s="33">
        <f>[2]MODFIL!$M17</f>
        <v>0</v>
      </c>
      <c r="K10" s="33">
        <f>[2]MODFIL!$N17</f>
        <v>0</v>
      </c>
      <c r="L10" s="33">
        <f>[2]MODFIL!$O17</f>
        <v>0</v>
      </c>
      <c r="M10" s="25">
        <f>[2]MODFIL!$P17</f>
        <v>19.5</v>
      </c>
      <c r="N10" s="24">
        <f>[3]MODFIL!$K17</f>
        <v>0</v>
      </c>
      <c r="O10" s="33">
        <f>[3]MODFIL!$L17</f>
        <v>0</v>
      </c>
      <c r="P10" s="33">
        <f>[3]MODFIL!$M17</f>
        <v>0</v>
      </c>
      <c r="Q10" s="33">
        <f>[3]MODFIL!$N17</f>
        <v>0</v>
      </c>
      <c r="R10" s="33">
        <f>[3]MODFIL!$O17</f>
        <v>0</v>
      </c>
      <c r="S10" s="25">
        <f>[3]MODFIL!$P17</f>
        <v>19.5</v>
      </c>
      <c r="T10" s="30">
        <f t="shared" si="0"/>
        <v>58.5</v>
      </c>
      <c r="U10" s="26">
        <f t="shared" si="1"/>
        <v>21.5</v>
      </c>
    </row>
    <row r="11" spans="1:21" x14ac:dyDescent="0.25">
      <c r="A11" s="54" t="s">
        <v>81</v>
      </c>
      <c r="B11" s="24">
        <f>[1]MODFIL!$K18</f>
        <v>0</v>
      </c>
      <c r="C11" s="33">
        <f>[1]MODFIL!$L18</f>
        <v>0</v>
      </c>
      <c r="D11" s="33">
        <f>[1]MODFIL!$M18</f>
        <v>0</v>
      </c>
      <c r="E11" s="33">
        <f>[1]MODFIL!$N18</f>
        <v>0</v>
      </c>
      <c r="F11" s="33">
        <f>[1]MODFIL!$O18</f>
        <v>0</v>
      </c>
      <c r="G11" s="25">
        <f>[1]MODFIL!$P18</f>
        <v>19.5</v>
      </c>
      <c r="H11" s="24">
        <f>[2]MODFIL!$K18</f>
        <v>0</v>
      </c>
      <c r="I11" s="33">
        <f>[2]MODFIL!$L18</f>
        <v>0</v>
      </c>
      <c r="J11" s="33">
        <f>[2]MODFIL!$M18</f>
        <v>0</v>
      </c>
      <c r="K11" s="33">
        <f>[2]MODFIL!$N18</f>
        <v>0</v>
      </c>
      <c r="L11" s="33">
        <f>[2]MODFIL!$O18</f>
        <v>0</v>
      </c>
      <c r="M11" s="25">
        <f>[2]MODFIL!$P18</f>
        <v>19.5</v>
      </c>
      <c r="N11" s="24">
        <f>[3]MODFIL!$K18</f>
        <v>0</v>
      </c>
      <c r="O11" s="33">
        <f>[3]MODFIL!$L18</f>
        <v>0</v>
      </c>
      <c r="P11" s="33">
        <f>[3]MODFIL!$M18</f>
        <v>0</v>
      </c>
      <c r="Q11" s="33">
        <f>[3]MODFIL!$N18</f>
        <v>0</v>
      </c>
      <c r="R11" s="33">
        <f>[3]MODFIL!$O18</f>
        <v>0</v>
      </c>
      <c r="S11" s="25">
        <f>[3]MODFIL!$P18</f>
        <v>19.5</v>
      </c>
      <c r="T11" s="30">
        <f t="shared" si="0"/>
        <v>58.5</v>
      </c>
      <c r="U11" s="26">
        <f t="shared" si="1"/>
        <v>21.5</v>
      </c>
    </row>
    <row r="12" spans="1:21" x14ac:dyDescent="0.25">
      <c r="A12" s="54" t="s">
        <v>82</v>
      </c>
      <c r="B12" s="24">
        <f>[1]MODFIL!$K19</f>
        <v>0</v>
      </c>
      <c r="C12" s="33">
        <f>[1]MODFIL!$L19</f>
        <v>0</v>
      </c>
      <c r="D12" s="33">
        <f>[1]MODFIL!$M19</f>
        <v>0</v>
      </c>
      <c r="E12" s="33">
        <f>[1]MODFIL!$N19</f>
        <v>0</v>
      </c>
      <c r="F12" s="33">
        <f>[1]MODFIL!$O19</f>
        <v>0</v>
      </c>
      <c r="G12" s="25">
        <f>[1]MODFIL!$P19</f>
        <v>19.5</v>
      </c>
      <c r="H12" s="24">
        <f>[2]MODFIL!$K19</f>
        <v>0</v>
      </c>
      <c r="I12" s="33">
        <f>[2]MODFIL!$L19</f>
        <v>0</v>
      </c>
      <c r="J12" s="33">
        <f>[2]MODFIL!$M19</f>
        <v>0</v>
      </c>
      <c r="K12" s="33">
        <f>[2]MODFIL!$N19</f>
        <v>0</v>
      </c>
      <c r="L12" s="33">
        <f>[2]MODFIL!$O19</f>
        <v>0</v>
      </c>
      <c r="M12" s="25">
        <f>[2]MODFIL!$P19</f>
        <v>19.5</v>
      </c>
      <c r="N12" s="24">
        <f>[3]MODFIL!$K19</f>
        <v>0</v>
      </c>
      <c r="O12" s="33">
        <f>[3]MODFIL!$L19</f>
        <v>0</v>
      </c>
      <c r="P12" s="33">
        <f>[3]MODFIL!$M19</f>
        <v>0</v>
      </c>
      <c r="Q12" s="33">
        <f>[3]MODFIL!$N19</f>
        <v>0</v>
      </c>
      <c r="R12" s="33">
        <f>[3]MODFIL!$O19</f>
        <v>0</v>
      </c>
      <c r="S12" s="25">
        <f>[3]MODFIL!$P19</f>
        <v>19.5</v>
      </c>
      <c r="T12" s="30">
        <f t="shared" si="0"/>
        <v>58.5</v>
      </c>
      <c r="U12" s="26">
        <f t="shared" si="1"/>
        <v>21.5</v>
      </c>
    </row>
    <row r="13" spans="1:21" x14ac:dyDescent="0.25">
      <c r="A13" s="54" t="s">
        <v>83</v>
      </c>
      <c r="B13" s="24">
        <f>[1]MODFIL!$K20</f>
        <v>0</v>
      </c>
      <c r="C13" s="33">
        <f>[1]MODFIL!$L20</f>
        <v>0</v>
      </c>
      <c r="D13" s="33">
        <f>[1]MODFIL!$M20</f>
        <v>0</v>
      </c>
      <c r="E13" s="33">
        <f>[1]MODFIL!$N20</f>
        <v>0</v>
      </c>
      <c r="F13" s="33">
        <f>[1]MODFIL!$O20</f>
        <v>0</v>
      </c>
      <c r="G13" s="25">
        <f>[1]MODFIL!$P20</f>
        <v>19.5</v>
      </c>
      <c r="H13" s="24">
        <f>[2]MODFIL!$K20</f>
        <v>0</v>
      </c>
      <c r="I13" s="33">
        <f>[2]MODFIL!$L20</f>
        <v>0</v>
      </c>
      <c r="J13" s="33">
        <f>[2]MODFIL!$M20</f>
        <v>0</v>
      </c>
      <c r="K13" s="33">
        <f>[2]MODFIL!$N20</f>
        <v>0</v>
      </c>
      <c r="L13" s="33">
        <f>[2]MODFIL!$O20</f>
        <v>0</v>
      </c>
      <c r="M13" s="25">
        <f>[2]MODFIL!$P20</f>
        <v>19.5</v>
      </c>
      <c r="N13" s="24">
        <f>[3]MODFIL!$K20</f>
        <v>0</v>
      </c>
      <c r="O13" s="33">
        <f>[3]MODFIL!$L20</f>
        <v>0</v>
      </c>
      <c r="P13" s="33">
        <f>[3]MODFIL!$M20</f>
        <v>0</v>
      </c>
      <c r="Q13" s="33">
        <f>[3]MODFIL!$N20</f>
        <v>0</v>
      </c>
      <c r="R13" s="33">
        <f>[3]MODFIL!$O20</f>
        <v>0</v>
      </c>
      <c r="S13" s="25">
        <f>[3]MODFIL!$P20</f>
        <v>19.5</v>
      </c>
      <c r="T13" s="30">
        <f t="shared" si="0"/>
        <v>58.5</v>
      </c>
      <c r="U13" s="26">
        <f t="shared" si="1"/>
        <v>21.5</v>
      </c>
    </row>
    <row r="14" spans="1:21" x14ac:dyDescent="0.25">
      <c r="A14" s="54" t="s">
        <v>84</v>
      </c>
      <c r="B14" s="24">
        <f>[1]MODFIL!$K21</f>
        <v>0</v>
      </c>
      <c r="C14" s="33">
        <f>[1]MODFIL!$L21</f>
        <v>0</v>
      </c>
      <c r="D14" s="33">
        <f>[1]MODFIL!$M21</f>
        <v>0</v>
      </c>
      <c r="E14" s="33">
        <f>[1]MODFIL!$N21</f>
        <v>0</v>
      </c>
      <c r="F14" s="33">
        <f>[1]MODFIL!$O21</f>
        <v>0</v>
      </c>
      <c r="G14" s="25">
        <f>[1]MODFIL!$P21</f>
        <v>19.5</v>
      </c>
      <c r="H14" s="24">
        <f>[2]MODFIL!$K21</f>
        <v>0</v>
      </c>
      <c r="I14" s="33">
        <f>[2]MODFIL!$L21</f>
        <v>0</v>
      </c>
      <c r="J14" s="33">
        <f>[2]MODFIL!$M21</f>
        <v>0</v>
      </c>
      <c r="K14" s="33">
        <f>[2]MODFIL!$N21</f>
        <v>0</v>
      </c>
      <c r="L14" s="33">
        <f>[2]MODFIL!$O21</f>
        <v>0</v>
      </c>
      <c r="M14" s="25">
        <f>[2]MODFIL!$P21</f>
        <v>19.5</v>
      </c>
      <c r="N14" s="24">
        <f>[3]MODFIL!$K21</f>
        <v>0</v>
      </c>
      <c r="O14" s="33">
        <f>[3]MODFIL!$L21</f>
        <v>0</v>
      </c>
      <c r="P14" s="33">
        <f>[3]MODFIL!$M21</f>
        <v>0</v>
      </c>
      <c r="Q14" s="33">
        <f>[3]MODFIL!$N21</f>
        <v>0</v>
      </c>
      <c r="R14" s="33">
        <f>[3]MODFIL!$O21</f>
        <v>0</v>
      </c>
      <c r="S14" s="25">
        <f>[3]MODFIL!$P21</f>
        <v>19.5</v>
      </c>
      <c r="T14" s="30">
        <f t="shared" si="0"/>
        <v>58.5</v>
      </c>
      <c r="U14" s="26">
        <f t="shared" si="1"/>
        <v>21.5</v>
      </c>
    </row>
    <row r="15" spans="1:21" x14ac:dyDescent="0.25">
      <c r="A15" s="54" t="s">
        <v>85</v>
      </c>
      <c r="B15" s="24">
        <f>[1]MODFIL!$K22</f>
        <v>0</v>
      </c>
      <c r="C15" s="33">
        <f>[1]MODFIL!$L22</f>
        <v>0</v>
      </c>
      <c r="D15" s="33">
        <f>[1]MODFIL!$M22</f>
        <v>0</v>
      </c>
      <c r="E15" s="33">
        <f>[1]MODFIL!$N22</f>
        <v>0</v>
      </c>
      <c r="F15" s="33">
        <f>[1]MODFIL!$O22</f>
        <v>0</v>
      </c>
      <c r="G15" s="25">
        <f>[1]MODFIL!$P22</f>
        <v>19.5</v>
      </c>
      <c r="H15" s="24">
        <f>[2]MODFIL!$K22</f>
        <v>0</v>
      </c>
      <c r="I15" s="33">
        <f>[2]MODFIL!$L22</f>
        <v>0</v>
      </c>
      <c r="J15" s="33">
        <f>[2]MODFIL!$M22</f>
        <v>0</v>
      </c>
      <c r="K15" s="33">
        <f>[2]MODFIL!$N22</f>
        <v>0</v>
      </c>
      <c r="L15" s="33">
        <f>[2]MODFIL!$O22</f>
        <v>0</v>
      </c>
      <c r="M15" s="25">
        <f>[2]MODFIL!$P22</f>
        <v>19.5</v>
      </c>
      <c r="N15" s="24">
        <f>[3]MODFIL!$K22</f>
        <v>0</v>
      </c>
      <c r="O15" s="33">
        <f>[3]MODFIL!$L22</f>
        <v>0</v>
      </c>
      <c r="P15" s="33">
        <f>[3]MODFIL!$M22</f>
        <v>0</v>
      </c>
      <c r="Q15" s="33">
        <f>[3]MODFIL!$N22</f>
        <v>0</v>
      </c>
      <c r="R15" s="33">
        <f>[3]MODFIL!$O22</f>
        <v>0</v>
      </c>
      <c r="S15" s="25">
        <f>[3]MODFIL!$P22</f>
        <v>19.5</v>
      </c>
      <c r="T15" s="30">
        <f t="shared" si="0"/>
        <v>58.5</v>
      </c>
      <c r="U15" s="26">
        <f t="shared" si="1"/>
        <v>21.5</v>
      </c>
    </row>
    <row r="16" spans="1:21" x14ac:dyDescent="0.25">
      <c r="A16" s="54" t="s">
        <v>86</v>
      </c>
      <c r="B16" s="24">
        <f>[1]MODFIL!$K23</f>
        <v>0</v>
      </c>
      <c r="C16" s="33">
        <f>[1]MODFIL!$L23</f>
        <v>0</v>
      </c>
      <c r="D16" s="33">
        <f>[1]MODFIL!$M23</f>
        <v>0</v>
      </c>
      <c r="E16" s="33">
        <f>[1]MODFIL!$N23</f>
        <v>0</v>
      </c>
      <c r="F16" s="33">
        <f>[1]MODFIL!$O23</f>
        <v>0</v>
      </c>
      <c r="G16" s="25">
        <f>[1]MODFIL!$P23</f>
        <v>19.5</v>
      </c>
      <c r="H16" s="24">
        <f>[2]MODFIL!$K23</f>
        <v>0</v>
      </c>
      <c r="I16" s="33">
        <f>[2]MODFIL!$L23</f>
        <v>0</v>
      </c>
      <c r="J16" s="33">
        <f>[2]MODFIL!$M23</f>
        <v>0</v>
      </c>
      <c r="K16" s="33">
        <f>[2]MODFIL!$N23</f>
        <v>0</v>
      </c>
      <c r="L16" s="33">
        <f>[2]MODFIL!$O23</f>
        <v>0</v>
      </c>
      <c r="M16" s="25">
        <f>[2]MODFIL!$P23</f>
        <v>19.5</v>
      </c>
      <c r="N16" s="24">
        <f>[3]MODFIL!$K23</f>
        <v>0</v>
      </c>
      <c r="O16" s="33">
        <f>[3]MODFIL!$L23</f>
        <v>0</v>
      </c>
      <c r="P16" s="33">
        <f>[3]MODFIL!$M23</f>
        <v>0</v>
      </c>
      <c r="Q16" s="33">
        <f>[3]MODFIL!$N23</f>
        <v>0</v>
      </c>
      <c r="R16" s="33">
        <f>[3]MODFIL!$O23</f>
        <v>0</v>
      </c>
      <c r="S16" s="25">
        <f>[3]MODFIL!$P23</f>
        <v>19.5</v>
      </c>
      <c r="T16" s="30">
        <f t="shared" si="0"/>
        <v>58.5</v>
      </c>
      <c r="U16" s="26">
        <f t="shared" si="1"/>
        <v>21.5</v>
      </c>
    </row>
    <row r="17" spans="1:21" x14ac:dyDescent="0.25">
      <c r="A17" s="54" t="s">
        <v>87</v>
      </c>
      <c r="B17" s="24">
        <f>[1]MODFIL!$K24</f>
        <v>0</v>
      </c>
      <c r="C17" s="33">
        <f>[1]MODFIL!$L24</f>
        <v>0</v>
      </c>
      <c r="D17" s="33">
        <f>[1]MODFIL!$M24</f>
        <v>0</v>
      </c>
      <c r="E17" s="33">
        <f>[1]MODFIL!$N24</f>
        <v>0</v>
      </c>
      <c r="F17" s="33">
        <f>[1]MODFIL!$O24</f>
        <v>0</v>
      </c>
      <c r="G17" s="25">
        <f>[1]MODFIL!$P24</f>
        <v>19.5</v>
      </c>
      <c r="H17" s="24">
        <f>[2]MODFIL!$K24</f>
        <v>0</v>
      </c>
      <c r="I17" s="33">
        <f>[2]MODFIL!$L24</f>
        <v>0</v>
      </c>
      <c r="J17" s="33">
        <f>[2]MODFIL!$M24</f>
        <v>0</v>
      </c>
      <c r="K17" s="33">
        <f>[2]MODFIL!$N24</f>
        <v>0</v>
      </c>
      <c r="L17" s="33">
        <f>[2]MODFIL!$O24</f>
        <v>0</v>
      </c>
      <c r="M17" s="25">
        <f>[2]MODFIL!$P24</f>
        <v>19.5</v>
      </c>
      <c r="N17" s="24">
        <f>[3]MODFIL!$K24</f>
        <v>0</v>
      </c>
      <c r="O17" s="33">
        <f>[3]MODFIL!$L24</f>
        <v>0</v>
      </c>
      <c r="P17" s="33">
        <f>[3]MODFIL!$M24</f>
        <v>0</v>
      </c>
      <c r="Q17" s="33">
        <f>[3]MODFIL!$N24</f>
        <v>0</v>
      </c>
      <c r="R17" s="33">
        <f>[3]MODFIL!$O24</f>
        <v>0</v>
      </c>
      <c r="S17" s="25">
        <f>[3]MODFIL!$P24</f>
        <v>19.5</v>
      </c>
      <c r="T17" s="30">
        <f t="shared" si="0"/>
        <v>58.5</v>
      </c>
      <c r="U17" s="26">
        <f t="shared" si="1"/>
        <v>21.5</v>
      </c>
    </row>
    <row r="18" spans="1:21" x14ac:dyDescent="0.25">
      <c r="A18" s="54" t="s">
        <v>88</v>
      </c>
      <c r="B18" s="24">
        <f>[1]MODFIL!$K25</f>
        <v>0</v>
      </c>
      <c r="C18" s="33">
        <f>[1]MODFIL!$L25</f>
        <v>0</v>
      </c>
      <c r="D18" s="33">
        <f>[1]MODFIL!$M25</f>
        <v>0</v>
      </c>
      <c r="E18" s="33">
        <f>[1]MODFIL!$N25</f>
        <v>0</v>
      </c>
      <c r="F18" s="33">
        <f>[1]MODFIL!$O25</f>
        <v>0</v>
      </c>
      <c r="G18" s="25">
        <f>[1]MODFIL!$P25</f>
        <v>19.5</v>
      </c>
      <c r="H18" s="24">
        <f>[2]MODFIL!$K25</f>
        <v>0</v>
      </c>
      <c r="I18" s="33">
        <f>[2]MODFIL!$L25</f>
        <v>0</v>
      </c>
      <c r="J18" s="33">
        <f>[2]MODFIL!$M25</f>
        <v>0</v>
      </c>
      <c r="K18" s="33">
        <f>[2]MODFIL!$N25</f>
        <v>0</v>
      </c>
      <c r="L18" s="33">
        <f>[2]MODFIL!$O25</f>
        <v>0</v>
      </c>
      <c r="M18" s="25">
        <f>[2]MODFIL!$P25</f>
        <v>19.5</v>
      </c>
      <c r="N18" s="24">
        <f>[3]MODFIL!$K25</f>
        <v>0</v>
      </c>
      <c r="O18" s="33">
        <f>[3]MODFIL!$L25</f>
        <v>0</v>
      </c>
      <c r="P18" s="33">
        <f>[3]MODFIL!$M25</f>
        <v>0</v>
      </c>
      <c r="Q18" s="33">
        <f>[3]MODFIL!$N25</f>
        <v>0</v>
      </c>
      <c r="R18" s="33">
        <f>[3]MODFIL!$O25</f>
        <v>0</v>
      </c>
      <c r="S18" s="25">
        <f>[3]MODFIL!$P25</f>
        <v>19.5</v>
      </c>
      <c r="T18" s="30">
        <f t="shared" si="0"/>
        <v>58.5</v>
      </c>
      <c r="U18" s="26">
        <f t="shared" si="1"/>
        <v>21.5</v>
      </c>
    </row>
    <row r="19" spans="1:21" x14ac:dyDescent="0.25">
      <c r="A19" s="54" t="s">
        <v>89</v>
      </c>
      <c r="B19" s="24">
        <f>[1]MODFIL!$K26</f>
        <v>0</v>
      </c>
      <c r="C19" s="33">
        <f>[1]MODFIL!$L26</f>
        <v>0</v>
      </c>
      <c r="D19" s="33">
        <f>[1]MODFIL!$M26</f>
        <v>0</v>
      </c>
      <c r="E19" s="33">
        <f>[1]MODFIL!$N26</f>
        <v>0</v>
      </c>
      <c r="F19" s="33">
        <f>[1]MODFIL!$O26</f>
        <v>0</v>
      </c>
      <c r="G19" s="25">
        <f>[1]MODFIL!$P26</f>
        <v>19.5</v>
      </c>
      <c r="H19" s="24">
        <f>[2]MODFIL!$K26</f>
        <v>0</v>
      </c>
      <c r="I19" s="33">
        <f>[2]MODFIL!$L26</f>
        <v>0</v>
      </c>
      <c r="J19" s="33">
        <f>[2]MODFIL!$M26</f>
        <v>0</v>
      </c>
      <c r="K19" s="33">
        <f>[2]MODFIL!$N26</f>
        <v>0</v>
      </c>
      <c r="L19" s="33">
        <f>[2]MODFIL!$O26</f>
        <v>0</v>
      </c>
      <c r="M19" s="25">
        <f>[2]MODFIL!$P26</f>
        <v>19.5</v>
      </c>
      <c r="N19" s="24">
        <f>[3]MODFIL!$K26</f>
        <v>0</v>
      </c>
      <c r="O19" s="33">
        <f>[3]MODFIL!$L26</f>
        <v>0</v>
      </c>
      <c r="P19" s="33">
        <f>[3]MODFIL!$M26</f>
        <v>0</v>
      </c>
      <c r="Q19" s="33">
        <f>[3]MODFIL!$N26</f>
        <v>0</v>
      </c>
      <c r="R19" s="33">
        <f>[3]MODFIL!$O26</f>
        <v>0</v>
      </c>
      <c r="S19" s="25">
        <f>[3]MODFIL!$P26</f>
        <v>19.5</v>
      </c>
      <c r="T19" s="30">
        <f t="shared" si="0"/>
        <v>58.5</v>
      </c>
      <c r="U19" s="26">
        <f t="shared" si="1"/>
        <v>21.5</v>
      </c>
    </row>
    <row r="20" spans="1:21" x14ac:dyDescent="0.25">
      <c r="A20" s="54" t="s">
        <v>90</v>
      </c>
      <c r="B20" s="24">
        <f>[1]MODFIL!$K27</f>
        <v>0</v>
      </c>
      <c r="C20" s="33">
        <f>[1]MODFIL!$L27</f>
        <v>0</v>
      </c>
      <c r="D20" s="33">
        <f>[1]MODFIL!$M27</f>
        <v>0</v>
      </c>
      <c r="E20" s="33">
        <f>[1]MODFIL!$N27</f>
        <v>0</v>
      </c>
      <c r="F20" s="33">
        <f>[1]MODFIL!$O27</f>
        <v>0</v>
      </c>
      <c r="G20" s="25">
        <f>[1]MODFIL!$P27</f>
        <v>19.5</v>
      </c>
      <c r="H20" s="24">
        <f>[2]MODFIL!$K27</f>
        <v>0</v>
      </c>
      <c r="I20" s="33">
        <f>[2]MODFIL!$L27</f>
        <v>0</v>
      </c>
      <c r="J20" s="33">
        <f>[2]MODFIL!$M27</f>
        <v>0</v>
      </c>
      <c r="K20" s="33">
        <f>[2]MODFIL!$N27</f>
        <v>0</v>
      </c>
      <c r="L20" s="33">
        <f>[2]MODFIL!$O27</f>
        <v>0</v>
      </c>
      <c r="M20" s="25">
        <f>[2]MODFIL!$P27</f>
        <v>19.5</v>
      </c>
      <c r="N20" s="24">
        <f>[3]MODFIL!$K27</f>
        <v>0</v>
      </c>
      <c r="O20" s="33">
        <f>[3]MODFIL!$L27</f>
        <v>0</v>
      </c>
      <c r="P20" s="33">
        <f>[3]MODFIL!$M27</f>
        <v>0</v>
      </c>
      <c r="Q20" s="33">
        <f>[3]MODFIL!$N27</f>
        <v>0</v>
      </c>
      <c r="R20" s="33">
        <f>[3]MODFIL!$O27</f>
        <v>0</v>
      </c>
      <c r="S20" s="25">
        <f>[3]MODFIL!$P27</f>
        <v>19.5</v>
      </c>
      <c r="T20" s="30">
        <f t="shared" si="0"/>
        <v>58.5</v>
      </c>
      <c r="U20" s="26">
        <f t="shared" si="1"/>
        <v>21.5</v>
      </c>
    </row>
    <row r="21" spans="1:21" x14ac:dyDescent="0.25">
      <c r="A21" s="54" t="s">
        <v>91</v>
      </c>
      <c r="B21" s="24">
        <f>[1]MODFIL!$K28</f>
        <v>0</v>
      </c>
      <c r="C21" s="33">
        <f>[1]MODFIL!$L28</f>
        <v>0</v>
      </c>
      <c r="D21" s="33">
        <f>[1]MODFIL!$M28</f>
        <v>0</v>
      </c>
      <c r="E21" s="33">
        <f>[1]MODFIL!$N28</f>
        <v>0</v>
      </c>
      <c r="F21" s="33">
        <f>[1]MODFIL!$O28</f>
        <v>0</v>
      </c>
      <c r="G21" s="25">
        <f>[1]MODFIL!$P28</f>
        <v>19.5</v>
      </c>
      <c r="H21" s="24">
        <f>[2]MODFIL!$K28</f>
        <v>0</v>
      </c>
      <c r="I21" s="33">
        <f>[2]MODFIL!$L28</f>
        <v>0</v>
      </c>
      <c r="J21" s="33">
        <f>[2]MODFIL!$M28</f>
        <v>0</v>
      </c>
      <c r="K21" s="33">
        <f>[2]MODFIL!$N28</f>
        <v>0</v>
      </c>
      <c r="L21" s="33">
        <f>[2]MODFIL!$O28</f>
        <v>0</v>
      </c>
      <c r="M21" s="25">
        <f>[2]MODFIL!$P28</f>
        <v>19.5</v>
      </c>
      <c r="N21" s="24">
        <f>[3]MODFIL!$K28</f>
        <v>0</v>
      </c>
      <c r="O21" s="33">
        <f>[3]MODFIL!$L28</f>
        <v>0</v>
      </c>
      <c r="P21" s="33">
        <f>[3]MODFIL!$M28</f>
        <v>0</v>
      </c>
      <c r="Q21" s="33">
        <f>[3]MODFIL!$N28</f>
        <v>0</v>
      </c>
      <c r="R21" s="33">
        <f>[3]MODFIL!$O28</f>
        <v>0</v>
      </c>
      <c r="S21" s="25">
        <f>[3]MODFIL!$P28</f>
        <v>19.5</v>
      </c>
      <c r="T21" s="30">
        <f t="shared" si="0"/>
        <v>58.5</v>
      </c>
      <c r="U21" s="26">
        <f t="shared" si="1"/>
        <v>21.5</v>
      </c>
    </row>
    <row r="22" spans="1:21" x14ac:dyDescent="0.25">
      <c r="A22" s="54" t="s">
        <v>92</v>
      </c>
      <c r="B22" s="24">
        <f>[1]MODFIL!$K29</f>
        <v>0</v>
      </c>
      <c r="C22" s="33">
        <f>[1]MODFIL!$L29</f>
        <v>0</v>
      </c>
      <c r="D22" s="33">
        <f>[1]MODFIL!$M29</f>
        <v>0</v>
      </c>
      <c r="E22" s="33">
        <f>[1]MODFIL!$N29</f>
        <v>0</v>
      </c>
      <c r="F22" s="33">
        <f>[1]MODFIL!$O29</f>
        <v>0</v>
      </c>
      <c r="G22" s="25">
        <f>[1]MODFIL!$P29</f>
        <v>19.5</v>
      </c>
      <c r="H22" s="24">
        <f>[2]MODFIL!$K29</f>
        <v>0</v>
      </c>
      <c r="I22" s="33">
        <f>[2]MODFIL!$L29</f>
        <v>0</v>
      </c>
      <c r="J22" s="33">
        <f>[2]MODFIL!$M29</f>
        <v>0</v>
      </c>
      <c r="K22" s="33">
        <f>[2]MODFIL!$N29</f>
        <v>0</v>
      </c>
      <c r="L22" s="33">
        <f>[2]MODFIL!$O29</f>
        <v>0</v>
      </c>
      <c r="M22" s="25">
        <f>[2]MODFIL!$P29</f>
        <v>19.5</v>
      </c>
      <c r="N22" s="24">
        <f>[3]MODFIL!$K29</f>
        <v>0</v>
      </c>
      <c r="O22" s="33">
        <f>[3]MODFIL!$L29</f>
        <v>0</v>
      </c>
      <c r="P22" s="33">
        <f>[3]MODFIL!$M29</f>
        <v>0</v>
      </c>
      <c r="Q22" s="33">
        <f>[3]MODFIL!$N29</f>
        <v>0</v>
      </c>
      <c r="R22" s="33">
        <f>[3]MODFIL!$O29</f>
        <v>0</v>
      </c>
      <c r="S22" s="25">
        <f>[3]MODFIL!$P29</f>
        <v>19.5</v>
      </c>
      <c r="T22" s="30">
        <f t="shared" si="0"/>
        <v>58.5</v>
      </c>
      <c r="U22" s="26">
        <f t="shared" si="1"/>
        <v>21.5</v>
      </c>
    </row>
    <row r="23" spans="1:21" x14ac:dyDescent="0.25">
      <c r="A23" s="54" t="s">
        <v>93</v>
      </c>
      <c r="B23" s="24">
        <f>[1]MODFIL!$K30</f>
        <v>0</v>
      </c>
      <c r="C23" s="33">
        <f>[1]MODFIL!$L30</f>
        <v>0</v>
      </c>
      <c r="D23" s="33">
        <f>[1]MODFIL!$M30</f>
        <v>0</v>
      </c>
      <c r="E23" s="33">
        <f>[1]MODFIL!$N30</f>
        <v>0</v>
      </c>
      <c r="F23" s="33">
        <f>[1]MODFIL!$O30</f>
        <v>0</v>
      </c>
      <c r="G23" s="25">
        <f>[1]MODFIL!$P30</f>
        <v>19.5</v>
      </c>
      <c r="H23" s="24">
        <f>[2]MODFIL!$K30</f>
        <v>0</v>
      </c>
      <c r="I23" s="33">
        <f>[2]MODFIL!$L30</f>
        <v>0</v>
      </c>
      <c r="J23" s="33">
        <f>[2]MODFIL!$M30</f>
        <v>0</v>
      </c>
      <c r="K23" s="33">
        <f>[2]MODFIL!$N30</f>
        <v>0</v>
      </c>
      <c r="L23" s="33">
        <f>[2]MODFIL!$O30</f>
        <v>0</v>
      </c>
      <c r="M23" s="25">
        <f>[2]MODFIL!$P30</f>
        <v>19.5</v>
      </c>
      <c r="N23" s="24">
        <f>[3]MODFIL!$K30</f>
        <v>0</v>
      </c>
      <c r="O23" s="33">
        <f>[3]MODFIL!$L30</f>
        <v>0</v>
      </c>
      <c r="P23" s="33">
        <f>[3]MODFIL!$M30</f>
        <v>0</v>
      </c>
      <c r="Q23" s="33">
        <f>[3]MODFIL!$N30</f>
        <v>0</v>
      </c>
      <c r="R23" s="33">
        <f>[3]MODFIL!$O30</f>
        <v>0</v>
      </c>
      <c r="S23" s="25">
        <f>[3]MODFIL!$P30</f>
        <v>19.5</v>
      </c>
      <c r="T23" s="30">
        <f t="shared" si="0"/>
        <v>58.5</v>
      </c>
      <c r="U23" s="26">
        <f t="shared" si="1"/>
        <v>21.5</v>
      </c>
    </row>
    <row r="24" spans="1:21" x14ac:dyDescent="0.25">
      <c r="A24" s="54" t="s">
        <v>94</v>
      </c>
      <c r="B24" s="24">
        <f>[1]MODFIL!$K31</f>
        <v>0</v>
      </c>
      <c r="C24" s="33">
        <f>[1]MODFIL!$L31</f>
        <v>0</v>
      </c>
      <c r="D24" s="33">
        <f>[1]MODFIL!$M31</f>
        <v>0</v>
      </c>
      <c r="E24" s="33">
        <f>[1]MODFIL!$N31</f>
        <v>0</v>
      </c>
      <c r="F24" s="33">
        <f>[1]MODFIL!$O31</f>
        <v>0</v>
      </c>
      <c r="G24" s="25">
        <f>[1]MODFIL!$P31</f>
        <v>19.5</v>
      </c>
      <c r="H24" s="24">
        <f>[2]MODFIL!$K31</f>
        <v>0</v>
      </c>
      <c r="I24" s="33">
        <f>[2]MODFIL!$L31</f>
        <v>0</v>
      </c>
      <c r="J24" s="33">
        <f>[2]MODFIL!$M31</f>
        <v>0</v>
      </c>
      <c r="K24" s="33">
        <f>[2]MODFIL!$N31</f>
        <v>0</v>
      </c>
      <c r="L24" s="33">
        <f>[2]MODFIL!$O31</f>
        <v>0</v>
      </c>
      <c r="M24" s="25">
        <f>[2]MODFIL!$P31</f>
        <v>19.5</v>
      </c>
      <c r="N24" s="24">
        <f>[3]MODFIL!$K31</f>
        <v>0</v>
      </c>
      <c r="O24" s="33">
        <f>[3]MODFIL!$L31</f>
        <v>0</v>
      </c>
      <c r="P24" s="33">
        <f>[3]MODFIL!$M31</f>
        <v>0</v>
      </c>
      <c r="Q24" s="33">
        <f>[3]MODFIL!$N31</f>
        <v>0</v>
      </c>
      <c r="R24" s="33">
        <f>[3]MODFIL!$O31</f>
        <v>0</v>
      </c>
      <c r="S24" s="25">
        <f>[3]MODFIL!$P31</f>
        <v>19.5</v>
      </c>
      <c r="T24" s="30">
        <f t="shared" si="0"/>
        <v>58.5</v>
      </c>
      <c r="U24" s="26">
        <f t="shared" si="1"/>
        <v>21.5</v>
      </c>
    </row>
    <row r="25" spans="1:21" x14ac:dyDescent="0.25">
      <c r="A25" s="54" t="s">
        <v>95</v>
      </c>
      <c r="B25" s="24">
        <f>[1]MODFIL!$K32</f>
        <v>0</v>
      </c>
      <c r="C25" s="33">
        <f>[1]MODFIL!$L32</f>
        <v>0</v>
      </c>
      <c r="D25" s="33">
        <f>[1]MODFIL!$M32</f>
        <v>0</v>
      </c>
      <c r="E25" s="33">
        <f>[1]MODFIL!$N32</f>
        <v>0</v>
      </c>
      <c r="F25" s="33">
        <f>[1]MODFIL!$O32</f>
        <v>0</v>
      </c>
      <c r="G25" s="25">
        <f>[1]MODFIL!$P32</f>
        <v>19.5</v>
      </c>
      <c r="H25" s="24">
        <f>[2]MODFIL!$K32</f>
        <v>0</v>
      </c>
      <c r="I25" s="33">
        <f>[2]MODFIL!$L32</f>
        <v>0</v>
      </c>
      <c r="J25" s="33">
        <f>[2]MODFIL!$M32</f>
        <v>0</v>
      </c>
      <c r="K25" s="33">
        <f>[2]MODFIL!$N32</f>
        <v>0</v>
      </c>
      <c r="L25" s="33">
        <f>[2]MODFIL!$O32</f>
        <v>0</v>
      </c>
      <c r="M25" s="25">
        <f>[2]MODFIL!$P32</f>
        <v>19.5</v>
      </c>
      <c r="N25" s="24">
        <f>[3]MODFIL!$K32</f>
        <v>0</v>
      </c>
      <c r="O25" s="33">
        <f>[3]MODFIL!$L32</f>
        <v>0</v>
      </c>
      <c r="P25" s="33">
        <f>[3]MODFIL!$M32</f>
        <v>0</v>
      </c>
      <c r="Q25" s="33">
        <f>[3]MODFIL!$N32</f>
        <v>0</v>
      </c>
      <c r="R25" s="33">
        <f>[3]MODFIL!$O32</f>
        <v>0</v>
      </c>
      <c r="S25" s="25">
        <f>[3]MODFIL!$P32</f>
        <v>19.5</v>
      </c>
      <c r="T25" s="30">
        <f t="shared" si="0"/>
        <v>58.5</v>
      </c>
      <c r="U25" s="26">
        <f t="shared" si="1"/>
        <v>21.5</v>
      </c>
    </row>
    <row r="26" spans="1:21" x14ac:dyDescent="0.25">
      <c r="A26" s="54" t="s">
        <v>96</v>
      </c>
      <c r="B26" s="24">
        <f>[1]MODFIL!$K33</f>
        <v>0</v>
      </c>
      <c r="C26" s="33">
        <f>[1]MODFIL!$L33</f>
        <v>0</v>
      </c>
      <c r="D26" s="33">
        <f>[1]MODFIL!$M33</f>
        <v>0</v>
      </c>
      <c r="E26" s="33">
        <f>[1]MODFIL!$N33</f>
        <v>0</v>
      </c>
      <c r="F26" s="33">
        <f>[1]MODFIL!$O33</f>
        <v>0</v>
      </c>
      <c r="G26" s="25">
        <f>[1]MODFIL!$P33</f>
        <v>19.5</v>
      </c>
      <c r="H26" s="24">
        <f>[2]MODFIL!$K33</f>
        <v>0</v>
      </c>
      <c r="I26" s="33">
        <f>[2]MODFIL!$L33</f>
        <v>0</v>
      </c>
      <c r="J26" s="33">
        <f>[2]MODFIL!$M33</f>
        <v>0</v>
      </c>
      <c r="K26" s="33">
        <f>[2]MODFIL!$N33</f>
        <v>0</v>
      </c>
      <c r="L26" s="33">
        <f>[2]MODFIL!$O33</f>
        <v>0</v>
      </c>
      <c r="M26" s="25">
        <f>[2]MODFIL!$P33</f>
        <v>19.5</v>
      </c>
      <c r="N26" s="24">
        <f>[3]MODFIL!$K33</f>
        <v>0</v>
      </c>
      <c r="O26" s="33">
        <f>[3]MODFIL!$L33</f>
        <v>0</v>
      </c>
      <c r="P26" s="33">
        <f>[3]MODFIL!$M33</f>
        <v>0</v>
      </c>
      <c r="Q26" s="33">
        <f>[3]MODFIL!$N33</f>
        <v>0</v>
      </c>
      <c r="R26" s="33">
        <f>[3]MODFIL!$O33</f>
        <v>0</v>
      </c>
      <c r="S26" s="25">
        <f>[3]MODFIL!$P33</f>
        <v>19.5</v>
      </c>
      <c r="T26" s="30">
        <f t="shared" si="0"/>
        <v>58.5</v>
      </c>
      <c r="U26" s="26">
        <f t="shared" si="1"/>
        <v>21.5</v>
      </c>
    </row>
    <row r="27" spans="1:21" x14ac:dyDescent="0.25">
      <c r="A27" s="54" t="s">
        <v>97</v>
      </c>
      <c r="B27" s="24">
        <f>[1]MODFIL!$K34</f>
        <v>0</v>
      </c>
      <c r="C27" s="33">
        <f>[1]MODFIL!$L34</f>
        <v>0</v>
      </c>
      <c r="D27" s="33">
        <f>[1]MODFIL!$M34</f>
        <v>0</v>
      </c>
      <c r="E27" s="33">
        <f>[1]MODFIL!$N34</f>
        <v>0</v>
      </c>
      <c r="F27" s="33">
        <f>[1]MODFIL!$O34</f>
        <v>0</v>
      </c>
      <c r="G27" s="25">
        <f>[1]MODFIL!$P34</f>
        <v>19.5</v>
      </c>
      <c r="H27" s="24">
        <f>[2]MODFIL!$K34</f>
        <v>0</v>
      </c>
      <c r="I27" s="33">
        <f>[2]MODFIL!$L34</f>
        <v>0</v>
      </c>
      <c r="J27" s="33">
        <f>[2]MODFIL!$M34</f>
        <v>0</v>
      </c>
      <c r="K27" s="33">
        <f>[2]MODFIL!$N34</f>
        <v>0</v>
      </c>
      <c r="L27" s="33">
        <f>[2]MODFIL!$O34</f>
        <v>0</v>
      </c>
      <c r="M27" s="25">
        <f>[2]MODFIL!$P34</f>
        <v>19.5</v>
      </c>
      <c r="N27" s="24">
        <f>[3]MODFIL!$K34</f>
        <v>0</v>
      </c>
      <c r="O27" s="33">
        <f>[3]MODFIL!$L34</f>
        <v>0</v>
      </c>
      <c r="P27" s="33">
        <f>[3]MODFIL!$M34</f>
        <v>0</v>
      </c>
      <c r="Q27" s="33">
        <f>[3]MODFIL!$N34</f>
        <v>0</v>
      </c>
      <c r="R27" s="33">
        <f>[3]MODFIL!$O34</f>
        <v>0</v>
      </c>
      <c r="S27" s="25">
        <f>[3]MODFIL!$P34</f>
        <v>19.5</v>
      </c>
      <c r="T27" s="30">
        <f t="shared" si="0"/>
        <v>58.5</v>
      </c>
      <c r="U27" s="26">
        <f t="shared" si="1"/>
        <v>21.5</v>
      </c>
    </row>
    <row r="28" spans="1:21" x14ac:dyDescent="0.25">
      <c r="A28" s="54" t="s">
        <v>98</v>
      </c>
      <c r="B28" s="24">
        <f>[1]MODFIL!$K35</f>
        <v>0</v>
      </c>
      <c r="C28" s="33">
        <f>[1]MODFIL!$L35</f>
        <v>0</v>
      </c>
      <c r="D28" s="33">
        <f>[1]MODFIL!$M35</f>
        <v>0</v>
      </c>
      <c r="E28" s="33">
        <f>[1]MODFIL!$N35</f>
        <v>0</v>
      </c>
      <c r="F28" s="33">
        <f>[1]MODFIL!$O35</f>
        <v>0</v>
      </c>
      <c r="G28" s="25">
        <f>[1]MODFIL!$P35</f>
        <v>19.5</v>
      </c>
      <c r="H28" s="24">
        <f>[2]MODFIL!$K35</f>
        <v>0</v>
      </c>
      <c r="I28" s="33">
        <f>[2]MODFIL!$L35</f>
        <v>0</v>
      </c>
      <c r="J28" s="33">
        <f>[2]MODFIL!$M35</f>
        <v>0</v>
      </c>
      <c r="K28" s="33">
        <f>[2]MODFIL!$N35</f>
        <v>0</v>
      </c>
      <c r="L28" s="33">
        <f>[2]MODFIL!$O35</f>
        <v>0</v>
      </c>
      <c r="M28" s="25">
        <f>[2]MODFIL!$P35</f>
        <v>19.5</v>
      </c>
      <c r="N28" s="24">
        <f>[3]MODFIL!$K35</f>
        <v>0</v>
      </c>
      <c r="O28" s="33">
        <f>[3]MODFIL!$L35</f>
        <v>0</v>
      </c>
      <c r="P28" s="33">
        <f>[3]MODFIL!$M35</f>
        <v>0</v>
      </c>
      <c r="Q28" s="33">
        <f>[3]MODFIL!$N35</f>
        <v>0</v>
      </c>
      <c r="R28" s="33">
        <f>[3]MODFIL!$O35</f>
        <v>0</v>
      </c>
      <c r="S28" s="25">
        <f>[3]MODFIL!$P35</f>
        <v>19.5</v>
      </c>
      <c r="T28" s="30">
        <f t="shared" si="0"/>
        <v>58.5</v>
      </c>
      <c r="U28" s="26">
        <f t="shared" si="1"/>
        <v>21.5</v>
      </c>
    </row>
    <row r="29" spans="1:21" x14ac:dyDescent="0.25">
      <c r="A29" s="54" t="s">
        <v>113</v>
      </c>
      <c r="B29" s="24" t="str">
        <f>[1]MODFIL!$K36</f>
        <v>-</v>
      </c>
      <c r="C29" s="33" t="str">
        <f>[1]MODFIL!$L36</f>
        <v>-</v>
      </c>
      <c r="D29" s="33" t="str">
        <f>[1]MODFIL!$M36</f>
        <v>-</v>
      </c>
      <c r="E29" s="33" t="str">
        <f>[1]MODFIL!$N36</f>
        <v>-</v>
      </c>
      <c r="F29" s="33" t="str">
        <f>[1]MODFIL!$O36</f>
        <v>-</v>
      </c>
      <c r="G29" s="25" t="str">
        <f>[1]MODFIL!$P36</f>
        <v>-</v>
      </c>
      <c r="H29" s="24" t="str">
        <f>[2]MODFIL!$K36</f>
        <v>-</v>
      </c>
      <c r="I29" s="33" t="str">
        <f>[2]MODFIL!$L36</f>
        <v>-</v>
      </c>
      <c r="J29" s="33" t="str">
        <f>[2]MODFIL!$M36</f>
        <v>-</v>
      </c>
      <c r="K29" s="33" t="str">
        <f>[2]MODFIL!$N36</f>
        <v>-</v>
      </c>
      <c r="L29" s="33" t="str">
        <f>[2]MODFIL!$O36</f>
        <v>-</v>
      </c>
      <c r="M29" s="25" t="str">
        <f>[2]MODFIL!$P36</f>
        <v>-</v>
      </c>
      <c r="N29" s="24" t="str">
        <f>[3]MODFIL!$K36</f>
        <v>-</v>
      </c>
      <c r="O29" s="33" t="str">
        <f>[3]MODFIL!$L36</f>
        <v>-</v>
      </c>
      <c r="P29" s="33" t="str">
        <f>[3]MODFIL!$M36</f>
        <v>-</v>
      </c>
      <c r="Q29" s="33" t="str">
        <f>[3]MODFIL!$N36</f>
        <v>-</v>
      </c>
      <c r="R29" s="33" t="str">
        <f>[3]MODFIL!$O36</f>
        <v>-</v>
      </c>
      <c r="S29" s="25" t="str">
        <f>[3]MODFIL!$P36</f>
        <v>-</v>
      </c>
      <c r="T29" s="30">
        <f t="shared" si="0"/>
        <v>0</v>
      </c>
      <c r="U29" s="26">
        <f t="shared" si="1"/>
        <v>1.5</v>
      </c>
    </row>
    <row r="30" spans="1:21" x14ac:dyDescent="0.25">
      <c r="A30" s="54" t="s">
        <v>99</v>
      </c>
      <c r="B30" s="24">
        <f>[1]MODFIL!$K37</f>
        <v>0</v>
      </c>
      <c r="C30" s="33">
        <f>[1]MODFIL!$L37</f>
        <v>0</v>
      </c>
      <c r="D30" s="33">
        <f>[1]MODFIL!$M37</f>
        <v>0</v>
      </c>
      <c r="E30" s="33">
        <f>[1]MODFIL!$N37</f>
        <v>0</v>
      </c>
      <c r="F30" s="33">
        <f>[1]MODFIL!$O37</f>
        <v>0</v>
      </c>
      <c r="G30" s="25">
        <f>[1]MODFIL!$P37</f>
        <v>19.5</v>
      </c>
      <c r="H30" s="24">
        <f>[2]MODFIL!$K37</f>
        <v>0</v>
      </c>
      <c r="I30" s="33">
        <f>[2]MODFIL!$L37</f>
        <v>0</v>
      </c>
      <c r="J30" s="33">
        <f>[2]MODFIL!$M37</f>
        <v>0</v>
      </c>
      <c r="K30" s="33">
        <f>[2]MODFIL!$N37</f>
        <v>0</v>
      </c>
      <c r="L30" s="33">
        <f>[2]MODFIL!$O37</f>
        <v>0</v>
      </c>
      <c r="M30" s="25">
        <f>[2]MODFIL!$P37</f>
        <v>19.5</v>
      </c>
      <c r="N30" s="24">
        <f>[3]MODFIL!$K37</f>
        <v>0</v>
      </c>
      <c r="O30" s="33">
        <f>[3]MODFIL!$L37</f>
        <v>0</v>
      </c>
      <c r="P30" s="33">
        <f>[3]MODFIL!$M37</f>
        <v>0</v>
      </c>
      <c r="Q30" s="33">
        <f>[3]MODFIL!$N37</f>
        <v>0</v>
      </c>
      <c r="R30" s="33">
        <f>[3]MODFIL!$O37</f>
        <v>0</v>
      </c>
      <c r="S30" s="25">
        <f>[3]MODFIL!$P37</f>
        <v>19.5</v>
      </c>
      <c r="T30" s="30">
        <f t="shared" si="0"/>
        <v>58.5</v>
      </c>
      <c r="U30" s="26">
        <f t="shared" si="1"/>
        <v>21.5</v>
      </c>
    </row>
    <row r="31" spans="1:21" x14ac:dyDescent="0.25">
      <c r="A31" s="54" t="s">
        <v>100</v>
      </c>
      <c r="B31" s="24">
        <f>[1]MODFIL!$K38</f>
        <v>0</v>
      </c>
      <c r="C31" s="33">
        <f>[1]MODFIL!$L38</f>
        <v>0</v>
      </c>
      <c r="D31" s="33">
        <f>[1]MODFIL!$M38</f>
        <v>0</v>
      </c>
      <c r="E31" s="33">
        <f>[1]MODFIL!$N38</f>
        <v>0</v>
      </c>
      <c r="F31" s="33">
        <f>[1]MODFIL!$O38</f>
        <v>0</v>
      </c>
      <c r="G31" s="25">
        <f>[1]MODFIL!$P38</f>
        <v>19.5</v>
      </c>
      <c r="H31" s="24">
        <f>[2]MODFIL!$K38</f>
        <v>0</v>
      </c>
      <c r="I31" s="33">
        <f>[2]MODFIL!$L38</f>
        <v>0</v>
      </c>
      <c r="J31" s="33">
        <f>[2]MODFIL!$M38</f>
        <v>0</v>
      </c>
      <c r="K31" s="33">
        <f>[2]MODFIL!$N38</f>
        <v>0</v>
      </c>
      <c r="L31" s="33">
        <f>[2]MODFIL!$O38</f>
        <v>0</v>
      </c>
      <c r="M31" s="25">
        <f>[2]MODFIL!$P38</f>
        <v>19.5</v>
      </c>
      <c r="N31" s="24">
        <f>[3]MODFIL!$K38</f>
        <v>0</v>
      </c>
      <c r="O31" s="33">
        <f>[3]MODFIL!$L38</f>
        <v>0</v>
      </c>
      <c r="P31" s="33">
        <f>[3]MODFIL!$M38</f>
        <v>0</v>
      </c>
      <c r="Q31" s="33">
        <f>[3]MODFIL!$N38</f>
        <v>0</v>
      </c>
      <c r="R31" s="33">
        <f>[3]MODFIL!$O38</f>
        <v>0</v>
      </c>
      <c r="S31" s="25">
        <f>[3]MODFIL!$P38</f>
        <v>19.5</v>
      </c>
      <c r="T31" s="30">
        <f t="shared" si="0"/>
        <v>58.5</v>
      </c>
      <c r="U31" s="26">
        <f t="shared" si="1"/>
        <v>21.5</v>
      </c>
    </row>
    <row r="32" spans="1:21" x14ac:dyDescent="0.25">
      <c r="A32" s="54" t="s">
        <v>101</v>
      </c>
      <c r="B32" s="24">
        <f>[1]MODFIL!$K39</f>
        <v>0</v>
      </c>
      <c r="C32" s="33">
        <f>[1]MODFIL!$L39</f>
        <v>0</v>
      </c>
      <c r="D32" s="33">
        <f>[1]MODFIL!$M39</f>
        <v>0</v>
      </c>
      <c r="E32" s="33">
        <f>[1]MODFIL!$N39</f>
        <v>0</v>
      </c>
      <c r="F32" s="33">
        <f>[1]MODFIL!$O39</f>
        <v>0</v>
      </c>
      <c r="G32" s="25">
        <f>[1]MODFIL!$P39</f>
        <v>19.5</v>
      </c>
      <c r="H32" s="24">
        <f>[2]MODFIL!$K39</f>
        <v>0</v>
      </c>
      <c r="I32" s="33">
        <f>[2]MODFIL!$L39</f>
        <v>0</v>
      </c>
      <c r="J32" s="33">
        <f>[2]MODFIL!$M39</f>
        <v>0</v>
      </c>
      <c r="K32" s="33">
        <f>[2]MODFIL!$N39</f>
        <v>0</v>
      </c>
      <c r="L32" s="33">
        <f>[2]MODFIL!$O39</f>
        <v>0</v>
      </c>
      <c r="M32" s="25">
        <f>[2]MODFIL!$P39</f>
        <v>19.5</v>
      </c>
      <c r="N32" s="24">
        <f>[3]MODFIL!$K39</f>
        <v>0</v>
      </c>
      <c r="O32" s="33">
        <f>[3]MODFIL!$L39</f>
        <v>0</v>
      </c>
      <c r="P32" s="33">
        <f>[3]MODFIL!$M39</f>
        <v>0</v>
      </c>
      <c r="Q32" s="33">
        <f>[3]MODFIL!$N39</f>
        <v>0</v>
      </c>
      <c r="R32" s="33">
        <f>[3]MODFIL!$O39</f>
        <v>0</v>
      </c>
      <c r="S32" s="25">
        <f>[3]MODFIL!$P39</f>
        <v>19.5</v>
      </c>
      <c r="T32" s="30">
        <f t="shared" si="0"/>
        <v>58.5</v>
      </c>
      <c r="U32" s="26">
        <f t="shared" si="1"/>
        <v>21.5</v>
      </c>
    </row>
    <row r="33" spans="1:21" x14ac:dyDescent="0.25">
      <c r="A33" s="54" t="s">
        <v>102</v>
      </c>
      <c r="B33" s="24">
        <f>[1]MODFIL!$K40</f>
        <v>0</v>
      </c>
      <c r="C33" s="33">
        <f>[1]MODFIL!$L40</f>
        <v>0</v>
      </c>
      <c r="D33" s="33">
        <f>[1]MODFIL!$M40</f>
        <v>0</v>
      </c>
      <c r="E33" s="33">
        <f>[1]MODFIL!$N40</f>
        <v>0</v>
      </c>
      <c r="F33" s="33">
        <f>[1]MODFIL!$O40</f>
        <v>0</v>
      </c>
      <c r="G33" s="25">
        <f>[1]MODFIL!$P40</f>
        <v>19.5</v>
      </c>
      <c r="H33" s="24">
        <f>[2]MODFIL!$K40</f>
        <v>0</v>
      </c>
      <c r="I33" s="33">
        <f>[2]MODFIL!$L40</f>
        <v>0</v>
      </c>
      <c r="J33" s="33">
        <f>[2]MODFIL!$M40</f>
        <v>0</v>
      </c>
      <c r="K33" s="33">
        <f>[2]MODFIL!$N40</f>
        <v>0</v>
      </c>
      <c r="L33" s="33">
        <f>[2]MODFIL!$O40</f>
        <v>0</v>
      </c>
      <c r="M33" s="25">
        <f>[2]MODFIL!$P40</f>
        <v>19.5</v>
      </c>
      <c r="N33" s="24">
        <f>[3]MODFIL!$K40</f>
        <v>0</v>
      </c>
      <c r="O33" s="33">
        <f>[3]MODFIL!$L40</f>
        <v>0</v>
      </c>
      <c r="P33" s="33">
        <f>[3]MODFIL!$M40</f>
        <v>0</v>
      </c>
      <c r="Q33" s="33">
        <f>[3]MODFIL!$N40</f>
        <v>0</v>
      </c>
      <c r="R33" s="33">
        <f>[3]MODFIL!$O40</f>
        <v>0</v>
      </c>
      <c r="S33" s="25">
        <f>[3]MODFIL!$P40</f>
        <v>19.5</v>
      </c>
      <c r="T33" s="30">
        <f t="shared" si="0"/>
        <v>58.5</v>
      </c>
      <c r="U33" s="26">
        <f t="shared" si="1"/>
        <v>21.5</v>
      </c>
    </row>
    <row r="34" spans="1:21" x14ac:dyDescent="0.25">
      <c r="A34" s="54" t="s">
        <v>103</v>
      </c>
      <c r="B34" s="24">
        <f>[1]MODFIL!$K41</f>
        <v>0</v>
      </c>
      <c r="C34" s="33">
        <f>[1]MODFIL!$L41</f>
        <v>0</v>
      </c>
      <c r="D34" s="33">
        <f>[1]MODFIL!$M41</f>
        <v>0</v>
      </c>
      <c r="E34" s="33">
        <f>[1]MODFIL!$N41</f>
        <v>0</v>
      </c>
      <c r="F34" s="33">
        <f>[1]MODFIL!$O41</f>
        <v>0</v>
      </c>
      <c r="G34" s="25">
        <f>[1]MODFIL!$P41</f>
        <v>19.5</v>
      </c>
      <c r="H34" s="24">
        <f>[2]MODFIL!$K41</f>
        <v>0</v>
      </c>
      <c r="I34" s="33">
        <f>[2]MODFIL!$L41</f>
        <v>0</v>
      </c>
      <c r="J34" s="33">
        <f>[2]MODFIL!$M41</f>
        <v>0</v>
      </c>
      <c r="K34" s="33">
        <f>[2]MODFIL!$N41</f>
        <v>0</v>
      </c>
      <c r="L34" s="33">
        <f>[2]MODFIL!$O41</f>
        <v>0</v>
      </c>
      <c r="M34" s="25">
        <f>[2]MODFIL!$P41</f>
        <v>19.5</v>
      </c>
      <c r="N34" s="24">
        <f>[3]MODFIL!$K41</f>
        <v>0</v>
      </c>
      <c r="O34" s="33">
        <f>[3]MODFIL!$L41</f>
        <v>0</v>
      </c>
      <c r="P34" s="33">
        <f>[3]MODFIL!$M41</f>
        <v>0</v>
      </c>
      <c r="Q34" s="33">
        <f>[3]MODFIL!$N41</f>
        <v>0</v>
      </c>
      <c r="R34" s="33">
        <f>[3]MODFIL!$O41</f>
        <v>0</v>
      </c>
      <c r="S34" s="25">
        <f>[3]MODFIL!$P41</f>
        <v>19.5</v>
      </c>
      <c r="T34" s="30">
        <f t="shared" si="0"/>
        <v>58.5</v>
      </c>
      <c r="U34" s="26">
        <f t="shared" si="1"/>
        <v>21.5</v>
      </c>
    </row>
    <row r="35" spans="1:21" x14ac:dyDescent="0.25">
      <c r="A35" s="54" t="s">
        <v>104</v>
      </c>
      <c r="B35" s="24">
        <f>[1]MODFIL!$K42</f>
        <v>0</v>
      </c>
      <c r="C35" s="33">
        <f>[1]MODFIL!$L42</f>
        <v>0</v>
      </c>
      <c r="D35" s="33">
        <f>[1]MODFIL!$M42</f>
        <v>0</v>
      </c>
      <c r="E35" s="33">
        <f>[1]MODFIL!$N42</f>
        <v>0</v>
      </c>
      <c r="F35" s="33">
        <f>[1]MODFIL!$O42</f>
        <v>0</v>
      </c>
      <c r="G35" s="25">
        <f>[1]MODFIL!$P42</f>
        <v>19.5</v>
      </c>
      <c r="H35" s="24">
        <f>[2]MODFIL!$K42</f>
        <v>0</v>
      </c>
      <c r="I35" s="33">
        <f>[2]MODFIL!$L42</f>
        <v>0</v>
      </c>
      <c r="J35" s="33">
        <f>[2]MODFIL!$M42</f>
        <v>0</v>
      </c>
      <c r="K35" s="33">
        <f>[2]MODFIL!$N42</f>
        <v>0</v>
      </c>
      <c r="L35" s="33">
        <f>[2]MODFIL!$O42</f>
        <v>0</v>
      </c>
      <c r="M35" s="25">
        <f>[2]MODFIL!$P42</f>
        <v>19.5</v>
      </c>
      <c r="N35" s="24">
        <f>[3]MODFIL!$K42</f>
        <v>0</v>
      </c>
      <c r="O35" s="33">
        <f>[3]MODFIL!$L42</f>
        <v>0</v>
      </c>
      <c r="P35" s="33">
        <f>[3]MODFIL!$M42</f>
        <v>0</v>
      </c>
      <c r="Q35" s="33">
        <f>[3]MODFIL!$N42</f>
        <v>0</v>
      </c>
      <c r="R35" s="33">
        <f>[3]MODFIL!$O42</f>
        <v>0</v>
      </c>
      <c r="S35" s="25">
        <f>[3]MODFIL!$P42</f>
        <v>19.5</v>
      </c>
      <c r="T35" s="30">
        <f t="shared" si="0"/>
        <v>58.5</v>
      </c>
      <c r="U35" s="26">
        <f t="shared" si="1"/>
        <v>21.5</v>
      </c>
    </row>
    <row r="36" spans="1:21" x14ac:dyDescent="0.25">
      <c r="A36" s="54" t="s">
        <v>105</v>
      </c>
      <c r="B36" s="24">
        <f>[1]MODFIL!$K43</f>
        <v>0</v>
      </c>
      <c r="C36" s="33">
        <f>[1]MODFIL!$L43</f>
        <v>0</v>
      </c>
      <c r="D36" s="33">
        <f>[1]MODFIL!$M43</f>
        <v>0</v>
      </c>
      <c r="E36" s="33">
        <f>[1]MODFIL!$N43</f>
        <v>0</v>
      </c>
      <c r="F36" s="33">
        <f>[1]MODFIL!$O43</f>
        <v>0</v>
      </c>
      <c r="G36" s="25">
        <f>[1]MODFIL!$P43</f>
        <v>19.5</v>
      </c>
      <c r="H36" s="24">
        <f>[2]MODFIL!$K43</f>
        <v>0</v>
      </c>
      <c r="I36" s="33">
        <f>[2]MODFIL!$L43</f>
        <v>0</v>
      </c>
      <c r="J36" s="33">
        <f>[2]MODFIL!$M43</f>
        <v>0</v>
      </c>
      <c r="K36" s="33">
        <f>[2]MODFIL!$N43</f>
        <v>0</v>
      </c>
      <c r="L36" s="33">
        <f>[2]MODFIL!$O43</f>
        <v>0</v>
      </c>
      <c r="M36" s="25">
        <f>[2]MODFIL!$P43</f>
        <v>19.5</v>
      </c>
      <c r="N36" s="24">
        <f>[3]MODFIL!$K43</f>
        <v>0</v>
      </c>
      <c r="O36" s="33">
        <f>[3]MODFIL!$L43</f>
        <v>0</v>
      </c>
      <c r="P36" s="33">
        <f>[3]MODFIL!$M43</f>
        <v>0</v>
      </c>
      <c r="Q36" s="33">
        <f>[3]MODFIL!$N43</f>
        <v>0</v>
      </c>
      <c r="R36" s="33">
        <f>[3]MODFIL!$O43</f>
        <v>0</v>
      </c>
      <c r="S36" s="25">
        <f>[3]MODFIL!$P43</f>
        <v>19.5</v>
      </c>
      <c r="T36" s="30">
        <f t="shared" si="0"/>
        <v>58.5</v>
      </c>
      <c r="U36" s="26">
        <f t="shared" si="1"/>
        <v>21.5</v>
      </c>
    </row>
    <row r="37" spans="1:21" x14ac:dyDescent="0.25">
      <c r="A37" s="54" t="s">
        <v>106</v>
      </c>
      <c r="B37" s="24">
        <f>[1]MODFIL!$K44</f>
        <v>0</v>
      </c>
      <c r="C37" s="33">
        <f>[1]MODFIL!$L44</f>
        <v>0</v>
      </c>
      <c r="D37" s="33">
        <f>[1]MODFIL!$M44</f>
        <v>0</v>
      </c>
      <c r="E37" s="33">
        <f>[1]MODFIL!$N44</f>
        <v>0</v>
      </c>
      <c r="F37" s="33">
        <f>[1]MODFIL!$O44</f>
        <v>0</v>
      </c>
      <c r="G37" s="25">
        <f>[1]MODFIL!$P44</f>
        <v>19.5</v>
      </c>
      <c r="H37" s="24">
        <f>[2]MODFIL!$K44</f>
        <v>0</v>
      </c>
      <c r="I37" s="33">
        <f>[2]MODFIL!$L44</f>
        <v>0</v>
      </c>
      <c r="J37" s="33">
        <f>[2]MODFIL!$M44</f>
        <v>0</v>
      </c>
      <c r="K37" s="33">
        <f>[2]MODFIL!$N44</f>
        <v>0</v>
      </c>
      <c r="L37" s="33">
        <f>[2]MODFIL!$O44</f>
        <v>0</v>
      </c>
      <c r="M37" s="25">
        <f>[2]MODFIL!$P44</f>
        <v>19.5</v>
      </c>
      <c r="N37" s="24">
        <f>[3]MODFIL!$K44</f>
        <v>0</v>
      </c>
      <c r="O37" s="33">
        <f>[3]MODFIL!$L44</f>
        <v>0</v>
      </c>
      <c r="P37" s="33">
        <f>[3]MODFIL!$M44</f>
        <v>0</v>
      </c>
      <c r="Q37" s="33">
        <f>[3]MODFIL!$N44</f>
        <v>0</v>
      </c>
      <c r="R37" s="33">
        <f>[3]MODFIL!$O44</f>
        <v>0</v>
      </c>
      <c r="S37" s="25">
        <f>[3]MODFIL!$P44</f>
        <v>19.5</v>
      </c>
      <c r="T37" s="30">
        <f t="shared" si="0"/>
        <v>58.5</v>
      </c>
      <c r="U37" s="26">
        <f t="shared" si="1"/>
        <v>21.5</v>
      </c>
    </row>
    <row r="38" spans="1:21" x14ac:dyDescent="0.25">
      <c r="A38" s="54" t="s">
        <v>107</v>
      </c>
      <c r="B38" s="24">
        <f>[1]MODFIL!$K45</f>
        <v>0</v>
      </c>
      <c r="C38" s="33">
        <f>[1]MODFIL!$L45</f>
        <v>0</v>
      </c>
      <c r="D38" s="33">
        <f>[1]MODFIL!$M45</f>
        <v>0</v>
      </c>
      <c r="E38" s="33">
        <f>[1]MODFIL!$N45</f>
        <v>0</v>
      </c>
      <c r="F38" s="33">
        <f>[1]MODFIL!$O45</f>
        <v>0</v>
      </c>
      <c r="G38" s="25">
        <f>[1]MODFIL!$P45</f>
        <v>19.5</v>
      </c>
      <c r="H38" s="24">
        <f>[2]MODFIL!$K45</f>
        <v>0</v>
      </c>
      <c r="I38" s="33">
        <f>[2]MODFIL!$L45</f>
        <v>0</v>
      </c>
      <c r="J38" s="33">
        <f>[2]MODFIL!$M45</f>
        <v>0</v>
      </c>
      <c r="K38" s="33">
        <f>[2]MODFIL!$N45</f>
        <v>0</v>
      </c>
      <c r="L38" s="33">
        <f>[2]MODFIL!$O45</f>
        <v>0</v>
      </c>
      <c r="M38" s="25">
        <f>[2]MODFIL!$P45</f>
        <v>19.5</v>
      </c>
      <c r="N38" s="24">
        <f>[3]MODFIL!$K45</f>
        <v>0</v>
      </c>
      <c r="O38" s="33">
        <f>[3]MODFIL!$L45</f>
        <v>0</v>
      </c>
      <c r="P38" s="33">
        <f>[3]MODFIL!$M45</f>
        <v>0</v>
      </c>
      <c r="Q38" s="33">
        <f>[3]MODFIL!$N45</f>
        <v>0</v>
      </c>
      <c r="R38" s="33">
        <f>[3]MODFIL!$O45</f>
        <v>0</v>
      </c>
      <c r="S38" s="25">
        <f>[3]MODFIL!$P45</f>
        <v>19.5</v>
      </c>
      <c r="T38" s="30">
        <f t="shared" si="0"/>
        <v>58.5</v>
      </c>
      <c r="U38" s="26">
        <f t="shared" si="1"/>
        <v>21.5</v>
      </c>
    </row>
    <row r="39" spans="1:21" x14ac:dyDescent="0.25">
      <c r="A39" s="54" t="s">
        <v>108</v>
      </c>
      <c r="B39" s="24">
        <f>[1]MODFIL!$K46</f>
        <v>0</v>
      </c>
      <c r="C39" s="33">
        <f>[1]MODFIL!$L46</f>
        <v>0</v>
      </c>
      <c r="D39" s="33">
        <f>[1]MODFIL!$M46</f>
        <v>0</v>
      </c>
      <c r="E39" s="33">
        <f>[1]MODFIL!$N46</f>
        <v>0</v>
      </c>
      <c r="F39" s="33">
        <f>[1]MODFIL!$O46</f>
        <v>0</v>
      </c>
      <c r="G39" s="25">
        <f>[1]MODFIL!$P46</f>
        <v>19.5</v>
      </c>
      <c r="H39" s="24">
        <f>[2]MODFIL!$K46</f>
        <v>0</v>
      </c>
      <c r="I39" s="33">
        <f>[2]MODFIL!$L46</f>
        <v>0</v>
      </c>
      <c r="J39" s="33">
        <f>[2]MODFIL!$M46</f>
        <v>0</v>
      </c>
      <c r="K39" s="33">
        <f>[2]MODFIL!$N46</f>
        <v>0</v>
      </c>
      <c r="L39" s="33">
        <f>[2]MODFIL!$O46</f>
        <v>0</v>
      </c>
      <c r="M39" s="25">
        <f>[2]MODFIL!$P46</f>
        <v>19.5</v>
      </c>
      <c r="N39" s="24">
        <f>[3]MODFIL!$K46</f>
        <v>0</v>
      </c>
      <c r="O39" s="33">
        <f>[3]MODFIL!$L46</f>
        <v>0</v>
      </c>
      <c r="P39" s="33">
        <f>[3]MODFIL!$M46</f>
        <v>0</v>
      </c>
      <c r="Q39" s="33">
        <f>[3]MODFIL!$N46</f>
        <v>0</v>
      </c>
      <c r="R39" s="33">
        <f>[3]MODFIL!$O46</f>
        <v>0</v>
      </c>
      <c r="S39" s="25">
        <f>[3]MODFIL!$P46</f>
        <v>19.5</v>
      </c>
      <c r="T39" s="30">
        <f t="shared" si="0"/>
        <v>58.5</v>
      </c>
      <c r="U39" s="26">
        <f t="shared" si="1"/>
        <v>21.5</v>
      </c>
    </row>
    <row r="40" spans="1:21" x14ac:dyDescent="0.25">
      <c r="A40" s="54" t="s">
        <v>109</v>
      </c>
      <c r="B40" s="24">
        <f>[1]MODFIL!$K47</f>
        <v>0</v>
      </c>
      <c r="C40" s="33">
        <f>[1]MODFIL!$L47</f>
        <v>0</v>
      </c>
      <c r="D40" s="33">
        <f>[1]MODFIL!$M47</f>
        <v>0</v>
      </c>
      <c r="E40" s="33">
        <f>[1]MODFIL!$N47</f>
        <v>0</v>
      </c>
      <c r="F40" s="33">
        <f>[1]MODFIL!$O47</f>
        <v>0</v>
      </c>
      <c r="G40" s="25">
        <f>[1]MODFIL!$P47</f>
        <v>19.5</v>
      </c>
      <c r="H40" s="24">
        <f>[2]MODFIL!$K47</f>
        <v>0</v>
      </c>
      <c r="I40" s="33">
        <f>[2]MODFIL!$L47</f>
        <v>0</v>
      </c>
      <c r="J40" s="33">
        <f>[2]MODFIL!$M47</f>
        <v>0</v>
      </c>
      <c r="K40" s="33">
        <f>[2]MODFIL!$N47</f>
        <v>0</v>
      </c>
      <c r="L40" s="33">
        <f>[2]MODFIL!$O47</f>
        <v>0</v>
      </c>
      <c r="M40" s="25">
        <f>[2]MODFIL!$P47</f>
        <v>19.5</v>
      </c>
      <c r="N40" s="24">
        <f>[3]MODFIL!$K47</f>
        <v>0</v>
      </c>
      <c r="O40" s="33">
        <f>[3]MODFIL!$L47</f>
        <v>0</v>
      </c>
      <c r="P40" s="33">
        <f>[3]MODFIL!$M47</f>
        <v>0</v>
      </c>
      <c r="Q40" s="33">
        <f>[3]MODFIL!$N47</f>
        <v>0</v>
      </c>
      <c r="R40" s="33">
        <f>[3]MODFIL!$O47</f>
        <v>0</v>
      </c>
      <c r="S40" s="25">
        <f>[3]MODFIL!$P47</f>
        <v>19.5</v>
      </c>
      <c r="T40" s="30">
        <f t="shared" si="0"/>
        <v>58.5</v>
      </c>
      <c r="U40" s="26">
        <f t="shared" si="1"/>
        <v>21.5</v>
      </c>
    </row>
    <row r="41" spans="1:21" x14ac:dyDescent="0.25">
      <c r="A41" s="54" t="s">
        <v>110</v>
      </c>
      <c r="B41" s="24">
        <f>[1]MODFIL!$K48</f>
        <v>0</v>
      </c>
      <c r="C41" s="33">
        <f>[1]MODFIL!$L48</f>
        <v>0</v>
      </c>
      <c r="D41" s="33">
        <f>[1]MODFIL!$M48</f>
        <v>0</v>
      </c>
      <c r="E41" s="33">
        <f>[1]MODFIL!$N48</f>
        <v>0</v>
      </c>
      <c r="F41" s="33">
        <f>[1]MODFIL!$O48</f>
        <v>0</v>
      </c>
      <c r="G41" s="25">
        <f>[1]MODFIL!$P48</f>
        <v>19.5</v>
      </c>
      <c r="H41" s="24">
        <f>[2]MODFIL!$K48</f>
        <v>0</v>
      </c>
      <c r="I41" s="33">
        <f>[2]MODFIL!$L48</f>
        <v>0</v>
      </c>
      <c r="J41" s="33">
        <f>[2]MODFIL!$M48</f>
        <v>0</v>
      </c>
      <c r="K41" s="33">
        <f>[2]MODFIL!$N48</f>
        <v>0</v>
      </c>
      <c r="L41" s="33">
        <f>[2]MODFIL!$O48</f>
        <v>0</v>
      </c>
      <c r="M41" s="25">
        <f>[2]MODFIL!$P48</f>
        <v>19.5</v>
      </c>
      <c r="N41" s="24">
        <f>[3]MODFIL!$K48</f>
        <v>0</v>
      </c>
      <c r="O41" s="33">
        <f>[3]MODFIL!$L48</f>
        <v>0</v>
      </c>
      <c r="P41" s="33">
        <f>[3]MODFIL!$M48</f>
        <v>0</v>
      </c>
      <c r="Q41" s="33">
        <f>[3]MODFIL!$N48</f>
        <v>0</v>
      </c>
      <c r="R41" s="33">
        <f>[3]MODFIL!$O48</f>
        <v>0</v>
      </c>
      <c r="S41" s="25">
        <f>[3]MODFIL!$P48</f>
        <v>19.5</v>
      </c>
      <c r="T41" s="30">
        <f t="shared" si="0"/>
        <v>58.5</v>
      </c>
      <c r="U41" s="26">
        <f t="shared" si="1"/>
        <v>21.5</v>
      </c>
    </row>
    <row r="42" spans="1:21" x14ac:dyDescent="0.25">
      <c r="A42" s="54" t="s">
        <v>111</v>
      </c>
      <c r="B42" s="24">
        <f>[1]MODFIL!$K49</f>
        <v>0</v>
      </c>
      <c r="C42" s="33">
        <f>[1]MODFIL!$L49</f>
        <v>0</v>
      </c>
      <c r="D42" s="33">
        <f>[1]MODFIL!$M49</f>
        <v>0</v>
      </c>
      <c r="E42" s="33">
        <f>[1]MODFIL!$N49</f>
        <v>0</v>
      </c>
      <c r="F42" s="33">
        <f>[1]MODFIL!$O49</f>
        <v>0</v>
      </c>
      <c r="G42" s="25">
        <f>[1]MODFIL!$P49</f>
        <v>19.5</v>
      </c>
      <c r="H42" s="24">
        <f>[2]MODFIL!$K49</f>
        <v>0</v>
      </c>
      <c r="I42" s="33">
        <f>[2]MODFIL!$L49</f>
        <v>0</v>
      </c>
      <c r="J42" s="33">
        <f>[2]MODFIL!$M49</f>
        <v>0</v>
      </c>
      <c r="K42" s="33">
        <f>[2]MODFIL!$N49</f>
        <v>0</v>
      </c>
      <c r="L42" s="33">
        <f>[2]MODFIL!$O49</f>
        <v>0</v>
      </c>
      <c r="M42" s="25">
        <f>[2]MODFIL!$P49</f>
        <v>19.5</v>
      </c>
      <c r="N42" s="24">
        <f>[3]MODFIL!$K49</f>
        <v>0</v>
      </c>
      <c r="O42" s="33">
        <f>[3]MODFIL!$L49</f>
        <v>0</v>
      </c>
      <c r="P42" s="33">
        <f>[3]MODFIL!$M49</f>
        <v>0</v>
      </c>
      <c r="Q42" s="33">
        <f>[3]MODFIL!$N49</f>
        <v>0</v>
      </c>
      <c r="R42" s="33">
        <f>[3]MODFIL!$O49</f>
        <v>0</v>
      </c>
      <c r="S42" s="25">
        <f>[3]MODFIL!$P49</f>
        <v>19.5</v>
      </c>
      <c r="T42" s="30">
        <f t="shared" si="0"/>
        <v>58.5</v>
      </c>
      <c r="U42" s="26">
        <f t="shared" si="1"/>
        <v>21.5</v>
      </c>
    </row>
    <row r="43" spans="1:21" ht="15.75" thickBot="1" x14ac:dyDescent="0.3">
      <c r="A43" s="55" t="s">
        <v>112</v>
      </c>
      <c r="B43" s="6">
        <f>[1]MODFIL!$K50</f>
        <v>0</v>
      </c>
      <c r="C43" s="39">
        <f>[1]MODFIL!$L50</f>
        <v>0</v>
      </c>
      <c r="D43" s="39">
        <f>[1]MODFIL!$M50</f>
        <v>0</v>
      </c>
      <c r="E43" s="39">
        <f>[1]MODFIL!$N50</f>
        <v>0</v>
      </c>
      <c r="F43" s="39">
        <f>[1]MODFIL!$O50</f>
        <v>0</v>
      </c>
      <c r="G43" s="27">
        <f>[1]MODFIL!$P50</f>
        <v>19.5</v>
      </c>
      <c r="H43" s="6">
        <f>[2]MODFIL!$K50</f>
        <v>0</v>
      </c>
      <c r="I43" s="39">
        <f>[2]MODFIL!$L50</f>
        <v>0</v>
      </c>
      <c r="J43" s="39">
        <f>[2]MODFIL!$M50</f>
        <v>0</v>
      </c>
      <c r="K43" s="39">
        <f>[2]MODFIL!$N50</f>
        <v>0</v>
      </c>
      <c r="L43" s="39">
        <f>[2]MODFIL!$O50</f>
        <v>0</v>
      </c>
      <c r="M43" s="27">
        <f>[2]MODFIL!$P50</f>
        <v>19.5</v>
      </c>
      <c r="N43" s="6">
        <f>[3]MODFIL!$K50</f>
        <v>0</v>
      </c>
      <c r="O43" s="39">
        <f>[3]MODFIL!$L50</f>
        <v>0</v>
      </c>
      <c r="P43" s="39">
        <f>[3]MODFIL!$M50</f>
        <v>0</v>
      </c>
      <c r="Q43" s="39">
        <f>[3]MODFIL!$N50</f>
        <v>0</v>
      </c>
      <c r="R43" s="39">
        <f>[3]MODFIL!$O50</f>
        <v>0</v>
      </c>
      <c r="S43" s="27">
        <f>[3]MODFIL!$P50</f>
        <v>19.5</v>
      </c>
      <c r="T43" s="16">
        <f t="shared" si="0"/>
        <v>58.5</v>
      </c>
      <c r="U43" s="28">
        <f t="shared" si="1"/>
        <v>21.5</v>
      </c>
    </row>
    <row r="45" spans="1:21" x14ac:dyDescent="0.25">
      <c r="F45">
        <f>COUNTIF(F4:F43,"&lt;75")</f>
        <v>38</v>
      </c>
      <c r="L45">
        <f>COUNTIF(L4:L43,"&lt;75")</f>
        <v>38</v>
      </c>
      <c r="R45">
        <f>COUNTIF(R4:R43,"&lt;75")</f>
        <v>38</v>
      </c>
    </row>
  </sheetData>
  <mergeCells count="9">
    <mergeCell ref="U1:U3"/>
    <mergeCell ref="G2:G3"/>
    <mergeCell ref="M2:M3"/>
    <mergeCell ref="S2:S3"/>
    <mergeCell ref="A1:A3"/>
    <mergeCell ref="B1:G1"/>
    <mergeCell ref="H1:M1"/>
    <mergeCell ref="N1:S1"/>
    <mergeCell ref="T1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Normal="100" workbookViewId="0">
      <selection activeCell="F1" sqref="F1:M1048576"/>
    </sheetView>
  </sheetViews>
  <sheetFormatPr defaultRowHeight="15" outlineLevelCol="1" x14ac:dyDescent="0.25"/>
  <cols>
    <col min="1" max="1" width="11.28515625" bestFit="1" customWidth="1"/>
    <col min="2" max="2" width="21.7109375" customWidth="1" outlineLevel="1"/>
    <col min="3" max="3" width="11.5703125" customWidth="1" outlineLevel="1"/>
    <col min="4" max="4" width="6.5703125" bestFit="1" customWidth="1"/>
    <col min="5" max="5" width="6" bestFit="1" customWidth="1"/>
    <col min="6" max="6" width="12.7109375" bestFit="1" customWidth="1"/>
    <col min="7" max="7" width="15.5703125" bestFit="1" customWidth="1"/>
    <col min="8" max="8" width="16.5703125" bestFit="1" customWidth="1"/>
    <col min="9" max="9" width="12" bestFit="1" customWidth="1"/>
    <col min="10" max="10" width="15" bestFit="1" customWidth="1"/>
  </cols>
  <sheetData>
    <row r="1" spans="1:10" ht="15.75" thickBot="1" x14ac:dyDescent="0.3">
      <c r="A1" s="73" t="s">
        <v>60</v>
      </c>
      <c r="B1" s="76" t="s">
        <v>4</v>
      </c>
      <c r="C1" s="77"/>
      <c r="D1" s="77"/>
      <c r="E1" s="78"/>
      <c r="F1" s="71" t="s">
        <v>67</v>
      </c>
      <c r="G1" s="71" t="s">
        <v>69</v>
      </c>
      <c r="H1" s="108" t="s">
        <v>68</v>
      </c>
      <c r="I1" s="64" t="s">
        <v>58</v>
      </c>
      <c r="J1" s="64" t="s">
        <v>59</v>
      </c>
    </row>
    <row r="2" spans="1:10" x14ac:dyDescent="0.25">
      <c r="A2" s="74"/>
      <c r="B2" s="58" t="s">
        <v>64</v>
      </c>
      <c r="C2" s="59" t="s">
        <v>66</v>
      </c>
      <c r="D2" s="59" t="s">
        <v>62</v>
      </c>
      <c r="E2" s="79" t="s">
        <v>57</v>
      </c>
      <c r="F2" s="72"/>
      <c r="G2" s="72"/>
      <c r="H2" s="109"/>
      <c r="I2" s="65"/>
      <c r="J2" s="65"/>
    </row>
    <row r="3" spans="1:10" ht="15.75" thickBot="1" x14ac:dyDescent="0.3">
      <c r="A3" s="75"/>
      <c r="B3" s="6">
        <v>60</v>
      </c>
      <c r="C3" s="39">
        <v>40</v>
      </c>
      <c r="D3" s="39">
        <f>SUM(B3:C3)</f>
        <v>100</v>
      </c>
      <c r="E3" s="70"/>
      <c r="F3" s="16" t="e">
        <f>SUM(D3,#REF!,#REF!)</f>
        <v>#REF!</v>
      </c>
      <c r="G3" s="16">
        <v>100</v>
      </c>
      <c r="H3" s="110">
        <v>15</v>
      </c>
      <c r="I3" s="66"/>
      <c r="J3" s="66"/>
    </row>
    <row r="4" spans="1:10" x14ac:dyDescent="0.25">
      <c r="A4" s="37">
        <v>1</v>
      </c>
      <c r="B4" s="21"/>
      <c r="C4" s="40"/>
      <c r="D4" s="40">
        <f t="shared" ref="D4:D43" si="0">SUM(B4:C4)</f>
        <v>0</v>
      </c>
      <c r="E4" s="22">
        <f>_xlfn.RANK.AVG(D4,D$4:D$43,0)</f>
        <v>20.5</v>
      </c>
      <c r="F4" s="29" t="e">
        <f>SUM(D4,#REF!,#REF!)</f>
        <v>#REF!</v>
      </c>
      <c r="G4" s="29" t="e">
        <f>F4/(F$3/G$3)</f>
        <v>#REF!</v>
      </c>
      <c r="H4" s="111" t="e">
        <f>G4*(H$3/G$3)</f>
        <v>#REF!</v>
      </c>
      <c r="I4" s="23" t="e">
        <f>SUM(E4,#REF!,#REF!)</f>
        <v>#REF!</v>
      </c>
      <c r="J4" s="23" t="e">
        <f>_xlfn.RANK.AVG(I4,I$4:I$43,1)</f>
        <v>#REF!</v>
      </c>
    </row>
    <row r="5" spans="1:10" x14ac:dyDescent="0.25">
      <c r="A5" s="51">
        <v>2</v>
      </c>
      <c r="B5" s="24"/>
      <c r="C5" s="33"/>
      <c r="D5" s="33">
        <f>SUM(B5:C5)</f>
        <v>0</v>
      </c>
      <c r="E5" s="25">
        <f t="shared" ref="E5:E43" si="1">_xlfn.RANK.AVG(D5,D$4:D$43,0)</f>
        <v>20.5</v>
      </c>
      <c r="F5" s="30" t="e">
        <f>SUM(D5,#REF!,#REF!)</f>
        <v>#REF!</v>
      </c>
      <c r="G5" s="30" t="e">
        <f t="shared" ref="G5:G43" si="2">F5/(F$3/G$3)</f>
        <v>#REF!</v>
      </c>
      <c r="H5" s="112" t="e">
        <f t="shared" ref="H5:H43" si="3">G5*(H$3/G$3)</f>
        <v>#REF!</v>
      </c>
      <c r="I5" s="26" t="e">
        <f>SUM(E5,#REF!,#REF!)</f>
        <v>#REF!</v>
      </c>
      <c r="J5" s="26" t="e">
        <f t="shared" ref="J5:J43" si="4">_xlfn.RANK.AVG(I5,I$4:I$43,1)</f>
        <v>#REF!</v>
      </c>
    </row>
    <row r="6" spans="1:10" x14ac:dyDescent="0.25">
      <c r="A6" s="51">
        <v>3</v>
      </c>
      <c r="B6" s="56" t="s">
        <v>115</v>
      </c>
      <c r="C6" s="57" t="s">
        <v>115</v>
      </c>
      <c r="D6" s="33">
        <f t="shared" si="0"/>
        <v>0</v>
      </c>
      <c r="E6" s="25">
        <f t="shared" si="1"/>
        <v>20.5</v>
      </c>
      <c r="F6" s="30" t="e">
        <f>SUM(D6,#REF!,#REF!)</f>
        <v>#REF!</v>
      </c>
      <c r="G6" s="30" t="e">
        <f t="shared" si="2"/>
        <v>#REF!</v>
      </c>
      <c r="H6" s="112" t="e">
        <f t="shared" si="3"/>
        <v>#REF!</v>
      </c>
      <c r="I6" s="26" t="e">
        <f>SUM(E6,#REF!,#REF!)</f>
        <v>#REF!</v>
      </c>
      <c r="J6" s="26" t="e">
        <f t="shared" si="4"/>
        <v>#REF!</v>
      </c>
    </row>
    <row r="7" spans="1:10" x14ac:dyDescent="0.25">
      <c r="A7" s="51">
        <v>4</v>
      </c>
      <c r="B7" s="24"/>
      <c r="C7" s="33"/>
      <c r="D7" s="33">
        <f t="shared" si="0"/>
        <v>0</v>
      </c>
      <c r="E7" s="25">
        <f t="shared" si="1"/>
        <v>20.5</v>
      </c>
      <c r="F7" s="30" t="e">
        <f>SUM(D7,#REF!,#REF!)</f>
        <v>#REF!</v>
      </c>
      <c r="G7" s="30" t="e">
        <f t="shared" si="2"/>
        <v>#REF!</v>
      </c>
      <c r="H7" s="112" t="e">
        <f t="shared" si="3"/>
        <v>#REF!</v>
      </c>
      <c r="I7" s="26" t="e">
        <f>SUM(E7,#REF!,#REF!)</f>
        <v>#REF!</v>
      </c>
      <c r="J7" s="26" t="e">
        <f t="shared" si="4"/>
        <v>#REF!</v>
      </c>
    </row>
    <row r="8" spans="1:10" x14ac:dyDescent="0.25">
      <c r="A8" s="51">
        <v>5</v>
      </c>
      <c r="B8" s="24"/>
      <c r="C8" s="33"/>
      <c r="D8" s="33">
        <f t="shared" si="0"/>
        <v>0</v>
      </c>
      <c r="E8" s="25">
        <f t="shared" si="1"/>
        <v>20.5</v>
      </c>
      <c r="F8" s="30" t="e">
        <f>SUM(D8,#REF!,#REF!)</f>
        <v>#REF!</v>
      </c>
      <c r="G8" s="30" t="e">
        <f t="shared" si="2"/>
        <v>#REF!</v>
      </c>
      <c r="H8" s="112" t="e">
        <f t="shared" si="3"/>
        <v>#REF!</v>
      </c>
      <c r="I8" s="26" t="e">
        <f>SUM(E8,#REF!,#REF!)</f>
        <v>#REF!</v>
      </c>
      <c r="J8" s="26" t="e">
        <f t="shared" si="4"/>
        <v>#REF!</v>
      </c>
    </row>
    <row r="9" spans="1:10" x14ac:dyDescent="0.25">
      <c r="A9" s="51">
        <v>6</v>
      </c>
      <c r="B9" s="24"/>
      <c r="C9" s="33"/>
      <c r="D9" s="33">
        <f t="shared" si="0"/>
        <v>0</v>
      </c>
      <c r="E9" s="25">
        <f t="shared" si="1"/>
        <v>20.5</v>
      </c>
      <c r="F9" s="30" t="e">
        <f>SUM(D9,#REF!,#REF!)</f>
        <v>#REF!</v>
      </c>
      <c r="G9" s="30" t="e">
        <f t="shared" si="2"/>
        <v>#REF!</v>
      </c>
      <c r="H9" s="112" t="e">
        <f t="shared" si="3"/>
        <v>#REF!</v>
      </c>
      <c r="I9" s="26" t="e">
        <f>SUM(E9,#REF!,#REF!)</f>
        <v>#REF!</v>
      </c>
      <c r="J9" s="26" t="e">
        <f t="shared" si="4"/>
        <v>#REF!</v>
      </c>
    </row>
    <row r="10" spans="1:10" x14ac:dyDescent="0.25">
      <c r="A10" s="51">
        <v>7</v>
      </c>
      <c r="B10" s="24"/>
      <c r="C10" s="33"/>
      <c r="D10" s="33">
        <f t="shared" si="0"/>
        <v>0</v>
      </c>
      <c r="E10" s="25">
        <f t="shared" si="1"/>
        <v>20.5</v>
      </c>
      <c r="F10" s="30" t="e">
        <f>SUM(D10,#REF!,#REF!)</f>
        <v>#REF!</v>
      </c>
      <c r="G10" s="30" t="e">
        <f t="shared" si="2"/>
        <v>#REF!</v>
      </c>
      <c r="H10" s="112" t="e">
        <f t="shared" si="3"/>
        <v>#REF!</v>
      </c>
      <c r="I10" s="26" t="e">
        <f>SUM(E10,#REF!,#REF!)</f>
        <v>#REF!</v>
      </c>
      <c r="J10" s="26" t="e">
        <f t="shared" si="4"/>
        <v>#REF!</v>
      </c>
    </row>
    <row r="11" spans="1:10" x14ac:dyDescent="0.25">
      <c r="A11" s="51">
        <v>8</v>
      </c>
      <c r="B11" s="24"/>
      <c r="C11" s="33"/>
      <c r="D11" s="33">
        <f t="shared" si="0"/>
        <v>0</v>
      </c>
      <c r="E11" s="25">
        <f t="shared" si="1"/>
        <v>20.5</v>
      </c>
      <c r="F11" s="30" t="e">
        <f>SUM(D11,#REF!,#REF!)</f>
        <v>#REF!</v>
      </c>
      <c r="G11" s="30" t="e">
        <f t="shared" si="2"/>
        <v>#REF!</v>
      </c>
      <c r="H11" s="112" t="e">
        <f t="shared" si="3"/>
        <v>#REF!</v>
      </c>
      <c r="I11" s="26" t="e">
        <f>SUM(E11,#REF!,#REF!)</f>
        <v>#REF!</v>
      </c>
      <c r="J11" s="26" t="e">
        <f t="shared" si="4"/>
        <v>#REF!</v>
      </c>
    </row>
    <row r="12" spans="1:10" x14ac:dyDescent="0.25">
      <c r="A12" s="51">
        <v>9</v>
      </c>
      <c r="B12" s="24"/>
      <c r="C12" s="33"/>
      <c r="D12" s="33">
        <f t="shared" si="0"/>
        <v>0</v>
      </c>
      <c r="E12" s="25">
        <f t="shared" si="1"/>
        <v>20.5</v>
      </c>
      <c r="F12" s="30" t="e">
        <f>SUM(D12,#REF!,#REF!)</f>
        <v>#REF!</v>
      </c>
      <c r="G12" s="30" t="e">
        <f t="shared" si="2"/>
        <v>#REF!</v>
      </c>
      <c r="H12" s="112" t="e">
        <f t="shared" si="3"/>
        <v>#REF!</v>
      </c>
      <c r="I12" s="26" t="e">
        <f>SUM(E12,#REF!,#REF!)</f>
        <v>#REF!</v>
      </c>
      <c r="J12" s="26" t="e">
        <f t="shared" si="4"/>
        <v>#REF!</v>
      </c>
    </row>
    <row r="13" spans="1:10" x14ac:dyDescent="0.25">
      <c r="A13" s="51">
        <v>10</v>
      </c>
      <c r="B13" s="24"/>
      <c r="C13" s="33"/>
      <c r="D13" s="33">
        <f t="shared" si="0"/>
        <v>0</v>
      </c>
      <c r="E13" s="25">
        <f t="shared" si="1"/>
        <v>20.5</v>
      </c>
      <c r="F13" s="30" t="e">
        <f>SUM(D13,#REF!,#REF!)</f>
        <v>#REF!</v>
      </c>
      <c r="G13" s="30" t="e">
        <f t="shared" si="2"/>
        <v>#REF!</v>
      </c>
      <c r="H13" s="112" t="e">
        <f t="shared" si="3"/>
        <v>#REF!</v>
      </c>
      <c r="I13" s="26" t="e">
        <f>SUM(E13,#REF!,#REF!)</f>
        <v>#REF!</v>
      </c>
      <c r="J13" s="26" t="e">
        <f t="shared" si="4"/>
        <v>#REF!</v>
      </c>
    </row>
    <row r="14" spans="1:10" x14ac:dyDescent="0.25">
      <c r="A14" s="51">
        <v>11</v>
      </c>
      <c r="B14" s="24"/>
      <c r="C14" s="33"/>
      <c r="D14" s="33">
        <f t="shared" si="0"/>
        <v>0</v>
      </c>
      <c r="E14" s="25">
        <f t="shared" si="1"/>
        <v>20.5</v>
      </c>
      <c r="F14" s="30" t="e">
        <f>SUM(D14,#REF!,#REF!)</f>
        <v>#REF!</v>
      </c>
      <c r="G14" s="30" t="e">
        <f t="shared" si="2"/>
        <v>#REF!</v>
      </c>
      <c r="H14" s="112" t="e">
        <f t="shared" si="3"/>
        <v>#REF!</v>
      </c>
      <c r="I14" s="26" t="e">
        <f>SUM(E14,#REF!,#REF!)</f>
        <v>#REF!</v>
      </c>
      <c r="J14" s="26" t="e">
        <f t="shared" si="4"/>
        <v>#REF!</v>
      </c>
    </row>
    <row r="15" spans="1:10" x14ac:dyDescent="0.25">
      <c r="A15" s="51">
        <v>12</v>
      </c>
      <c r="B15" s="24"/>
      <c r="C15" s="33"/>
      <c r="D15" s="33">
        <f t="shared" si="0"/>
        <v>0</v>
      </c>
      <c r="E15" s="25">
        <f t="shared" si="1"/>
        <v>20.5</v>
      </c>
      <c r="F15" s="30" t="e">
        <f>SUM(D15,#REF!,#REF!)</f>
        <v>#REF!</v>
      </c>
      <c r="G15" s="30" t="e">
        <f t="shared" si="2"/>
        <v>#REF!</v>
      </c>
      <c r="H15" s="112" t="e">
        <f t="shared" si="3"/>
        <v>#REF!</v>
      </c>
      <c r="I15" s="26" t="e">
        <f>SUM(E15,#REF!,#REF!)</f>
        <v>#REF!</v>
      </c>
      <c r="J15" s="26" t="e">
        <f t="shared" si="4"/>
        <v>#REF!</v>
      </c>
    </row>
    <row r="16" spans="1:10" x14ac:dyDescent="0.25">
      <c r="A16" s="51">
        <v>13</v>
      </c>
      <c r="B16" s="24"/>
      <c r="C16" s="33"/>
      <c r="D16" s="33">
        <f t="shared" si="0"/>
        <v>0</v>
      </c>
      <c r="E16" s="25">
        <f t="shared" si="1"/>
        <v>20.5</v>
      </c>
      <c r="F16" s="30" t="e">
        <f>SUM(D16,#REF!,#REF!)</f>
        <v>#REF!</v>
      </c>
      <c r="G16" s="30" t="e">
        <f t="shared" si="2"/>
        <v>#REF!</v>
      </c>
      <c r="H16" s="112" t="e">
        <f t="shared" si="3"/>
        <v>#REF!</v>
      </c>
      <c r="I16" s="26" t="e">
        <f>SUM(E16,#REF!,#REF!)</f>
        <v>#REF!</v>
      </c>
      <c r="J16" s="26" t="e">
        <f t="shared" si="4"/>
        <v>#REF!</v>
      </c>
    </row>
    <row r="17" spans="1:10" x14ac:dyDescent="0.25">
      <c r="A17" s="51">
        <v>14</v>
      </c>
      <c r="B17" s="24"/>
      <c r="C17" s="33"/>
      <c r="D17" s="33">
        <f t="shared" si="0"/>
        <v>0</v>
      </c>
      <c r="E17" s="25">
        <f t="shared" si="1"/>
        <v>20.5</v>
      </c>
      <c r="F17" s="30" t="e">
        <f>SUM(D17,#REF!,#REF!)</f>
        <v>#REF!</v>
      </c>
      <c r="G17" s="30" t="e">
        <f t="shared" si="2"/>
        <v>#REF!</v>
      </c>
      <c r="H17" s="112" t="e">
        <f t="shared" si="3"/>
        <v>#REF!</v>
      </c>
      <c r="I17" s="26" t="e">
        <f>SUM(E17,#REF!,#REF!)</f>
        <v>#REF!</v>
      </c>
      <c r="J17" s="26" t="e">
        <f t="shared" si="4"/>
        <v>#REF!</v>
      </c>
    </row>
    <row r="18" spans="1:10" x14ac:dyDescent="0.25">
      <c r="A18" s="51">
        <v>15</v>
      </c>
      <c r="B18" s="24"/>
      <c r="C18" s="33"/>
      <c r="D18" s="33">
        <f t="shared" si="0"/>
        <v>0</v>
      </c>
      <c r="E18" s="25">
        <f t="shared" si="1"/>
        <v>20.5</v>
      </c>
      <c r="F18" s="30" t="e">
        <f>SUM(D18,#REF!,#REF!)</f>
        <v>#REF!</v>
      </c>
      <c r="G18" s="30" t="e">
        <f t="shared" si="2"/>
        <v>#REF!</v>
      </c>
      <c r="H18" s="112" t="e">
        <f t="shared" si="3"/>
        <v>#REF!</v>
      </c>
      <c r="I18" s="26" t="e">
        <f>SUM(E18,#REF!,#REF!)</f>
        <v>#REF!</v>
      </c>
      <c r="J18" s="26" t="e">
        <f t="shared" si="4"/>
        <v>#REF!</v>
      </c>
    </row>
    <row r="19" spans="1:10" x14ac:dyDescent="0.25">
      <c r="A19" s="51">
        <v>16</v>
      </c>
      <c r="B19" s="24"/>
      <c r="C19" s="33"/>
      <c r="D19" s="33">
        <f t="shared" si="0"/>
        <v>0</v>
      </c>
      <c r="E19" s="25">
        <f t="shared" si="1"/>
        <v>20.5</v>
      </c>
      <c r="F19" s="30" t="e">
        <f>SUM(D19,#REF!,#REF!)</f>
        <v>#REF!</v>
      </c>
      <c r="G19" s="30" t="e">
        <f t="shared" si="2"/>
        <v>#REF!</v>
      </c>
      <c r="H19" s="112" t="e">
        <f t="shared" si="3"/>
        <v>#REF!</v>
      </c>
      <c r="I19" s="26" t="e">
        <f>SUM(E19,#REF!,#REF!)</f>
        <v>#REF!</v>
      </c>
      <c r="J19" s="26" t="e">
        <f t="shared" si="4"/>
        <v>#REF!</v>
      </c>
    </row>
    <row r="20" spans="1:10" x14ac:dyDescent="0.25">
      <c r="A20" s="51">
        <v>17</v>
      </c>
      <c r="B20" s="24"/>
      <c r="C20" s="33"/>
      <c r="D20" s="33">
        <f t="shared" si="0"/>
        <v>0</v>
      </c>
      <c r="E20" s="25">
        <f t="shared" si="1"/>
        <v>20.5</v>
      </c>
      <c r="F20" s="30" t="e">
        <f>SUM(D20,#REF!,#REF!)</f>
        <v>#REF!</v>
      </c>
      <c r="G20" s="30" t="e">
        <f t="shared" si="2"/>
        <v>#REF!</v>
      </c>
      <c r="H20" s="112" t="e">
        <f t="shared" si="3"/>
        <v>#REF!</v>
      </c>
      <c r="I20" s="26" t="e">
        <f>SUM(E20,#REF!,#REF!)</f>
        <v>#REF!</v>
      </c>
      <c r="J20" s="26" t="e">
        <f t="shared" si="4"/>
        <v>#REF!</v>
      </c>
    </row>
    <row r="21" spans="1:10" x14ac:dyDescent="0.25">
      <c r="A21" s="51">
        <v>18</v>
      </c>
      <c r="B21" s="24"/>
      <c r="C21" s="33"/>
      <c r="D21" s="33">
        <f t="shared" si="0"/>
        <v>0</v>
      </c>
      <c r="E21" s="25">
        <f t="shared" si="1"/>
        <v>20.5</v>
      </c>
      <c r="F21" s="30" t="e">
        <f>SUM(D21,#REF!,#REF!)</f>
        <v>#REF!</v>
      </c>
      <c r="G21" s="30" t="e">
        <f t="shared" si="2"/>
        <v>#REF!</v>
      </c>
      <c r="H21" s="112" t="e">
        <f t="shared" si="3"/>
        <v>#REF!</v>
      </c>
      <c r="I21" s="26" t="e">
        <f>SUM(E21,#REF!,#REF!)</f>
        <v>#REF!</v>
      </c>
      <c r="J21" s="26" t="e">
        <f t="shared" si="4"/>
        <v>#REF!</v>
      </c>
    </row>
    <row r="22" spans="1:10" x14ac:dyDescent="0.25">
      <c r="A22" s="51">
        <v>19</v>
      </c>
      <c r="B22" s="24"/>
      <c r="C22" s="33"/>
      <c r="D22" s="33">
        <f t="shared" si="0"/>
        <v>0</v>
      </c>
      <c r="E22" s="25">
        <f t="shared" si="1"/>
        <v>20.5</v>
      </c>
      <c r="F22" s="30" t="e">
        <f>SUM(D22,#REF!,#REF!)</f>
        <v>#REF!</v>
      </c>
      <c r="G22" s="30" t="e">
        <f t="shared" si="2"/>
        <v>#REF!</v>
      </c>
      <c r="H22" s="112" t="e">
        <f t="shared" si="3"/>
        <v>#REF!</v>
      </c>
      <c r="I22" s="26" t="e">
        <f>SUM(E22,#REF!,#REF!)</f>
        <v>#REF!</v>
      </c>
      <c r="J22" s="26" t="e">
        <f t="shared" si="4"/>
        <v>#REF!</v>
      </c>
    </row>
    <row r="23" spans="1:10" x14ac:dyDescent="0.25">
      <c r="A23" s="51">
        <v>20</v>
      </c>
      <c r="B23" s="24"/>
      <c r="C23" s="33"/>
      <c r="D23" s="33">
        <f t="shared" si="0"/>
        <v>0</v>
      </c>
      <c r="E23" s="25">
        <f t="shared" si="1"/>
        <v>20.5</v>
      </c>
      <c r="F23" s="30" t="e">
        <f>SUM(D23,#REF!,#REF!)</f>
        <v>#REF!</v>
      </c>
      <c r="G23" s="30" t="e">
        <f t="shared" si="2"/>
        <v>#REF!</v>
      </c>
      <c r="H23" s="112" t="e">
        <f t="shared" si="3"/>
        <v>#REF!</v>
      </c>
      <c r="I23" s="26" t="e">
        <f>SUM(E23,#REF!,#REF!)</f>
        <v>#REF!</v>
      </c>
      <c r="J23" s="26" t="e">
        <f t="shared" si="4"/>
        <v>#REF!</v>
      </c>
    </row>
    <row r="24" spans="1:10" x14ac:dyDescent="0.25">
      <c r="A24" s="51">
        <v>21</v>
      </c>
      <c r="B24" s="24"/>
      <c r="C24" s="33"/>
      <c r="D24" s="33">
        <f t="shared" si="0"/>
        <v>0</v>
      </c>
      <c r="E24" s="25">
        <f t="shared" si="1"/>
        <v>20.5</v>
      </c>
      <c r="F24" s="30" t="e">
        <f>SUM(D24,#REF!,#REF!)</f>
        <v>#REF!</v>
      </c>
      <c r="G24" s="30" t="e">
        <f t="shared" si="2"/>
        <v>#REF!</v>
      </c>
      <c r="H24" s="112" t="e">
        <f t="shared" si="3"/>
        <v>#REF!</v>
      </c>
      <c r="I24" s="26" t="e">
        <f>SUM(E24,#REF!,#REF!)</f>
        <v>#REF!</v>
      </c>
      <c r="J24" s="26" t="e">
        <f t="shared" si="4"/>
        <v>#REF!</v>
      </c>
    </row>
    <row r="25" spans="1:10" x14ac:dyDescent="0.25">
      <c r="A25" s="51">
        <v>22</v>
      </c>
      <c r="B25" s="24"/>
      <c r="C25" s="33"/>
      <c r="D25" s="33">
        <f t="shared" si="0"/>
        <v>0</v>
      </c>
      <c r="E25" s="25">
        <f t="shared" si="1"/>
        <v>20.5</v>
      </c>
      <c r="F25" s="30" t="e">
        <f>SUM(D25,#REF!,#REF!)</f>
        <v>#REF!</v>
      </c>
      <c r="G25" s="30" t="e">
        <f t="shared" si="2"/>
        <v>#REF!</v>
      </c>
      <c r="H25" s="112" t="e">
        <f t="shared" si="3"/>
        <v>#REF!</v>
      </c>
      <c r="I25" s="26" t="e">
        <f>SUM(E25,#REF!,#REF!)</f>
        <v>#REF!</v>
      </c>
      <c r="J25" s="26" t="e">
        <f t="shared" si="4"/>
        <v>#REF!</v>
      </c>
    </row>
    <row r="26" spans="1:10" x14ac:dyDescent="0.25">
      <c r="A26" s="51">
        <v>23</v>
      </c>
      <c r="B26" s="24"/>
      <c r="C26" s="33"/>
      <c r="D26" s="33">
        <f t="shared" si="0"/>
        <v>0</v>
      </c>
      <c r="E26" s="25">
        <f t="shared" si="1"/>
        <v>20.5</v>
      </c>
      <c r="F26" s="30" t="e">
        <f>SUM(D26,#REF!,#REF!)</f>
        <v>#REF!</v>
      </c>
      <c r="G26" s="30" t="e">
        <f t="shared" si="2"/>
        <v>#REF!</v>
      </c>
      <c r="H26" s="112" t="e">
        <f t="shared" si="3"/>
        <v>#REF!</v>
      </c>
      <c r="I26" s="26" t="e">
        <f>SUM(E26,#REF!,#REF!)</f>
        <v>#REF!</v>
      </c>
      <c r="J26" s="26" t="e">
        <f t="shared" si="4"/>
        <v>#REF!</v>
      </c>
    </row>
    <row r="27" spans="1:10" x14ac:dyDescent="0.25">
      <c r="A27" s="51">
        <v>24</v>
      </c>
      <c r="B27" s="24"/>
      <c r="C27" s="33"/>
      <c r="D27" s="33">
        <f t="shared" si="0"/>
        <v>0</v>
      </c>
      <c r="E27" s="25">
        <f t="shared" si="1"/>
        <v>20.5</v>
      </c>
      <c r="F27" s="30" t="e">
        <f>SUM(D27,#REF!,#REF!)</f>
        <v>#REF!</v>
      </c>
      <c r="G27" s="30" t="e">
        <f t="shared" si="2"/>
        <v>#REF!</v>
      </c>
      <c r="H27" s="112" t="e">
        <f t="shared" si="3"/>
        <v>#REF!</v>
      </c>
      <c r="I27" s="26" t="e">
        <f>SUM(E27,#REF!,#REF!)</f>
        <v>#REF!</v>
      </c>
      <c r="J27" s="26" t="e">
        <f t="shared" si="4"/>
        <v>#REF!</v>
      </c>
    </row>
    <row r="28" spans="1:10" x14ac:dyDescent="0.25">
      <c r="A28" s="51">
        <v>25</v>
      </c>
      <c r="B28" s="24"/>
      <c r="C28" s="33"/>
      <c r="D28" s="33">
        <f t="shared" si="0"/>
        <v>0</v>
      </c>
      <c r="E28" s="25">
        <f t="shared" si="1"/>
        <v>20.5</v>
      </c>
      <c r="F28" s="30" t="e">
        <f>SUM(D28,#REF!,#REF!)</f>
        <v>#REF!</v>
      </c>
      <c r="G28" s="30" t="e">
        <f t="shared" si="2"/>
        <v>#REF!</v>
      </c>
      <c r="H28" s="112" t="e">
        <f t="shared" si="3"/>
        <v>#REF!</v>
      </c>
      <c r="I28" s="26" t="e">
        <f>SUM(E28,#REF!,#REF!)</f>
        <v>#REF!</v>
      </c>
      <c r="J28" s="26" t="e">
        <f t="shared" si="4"/>
        <v>#REF!</v>
      </c>
    </row>
    <row r="29" spans="1:10" x14ac:dyDescent="0.25">
      <c r="A29" s="51">
        <v>26</v>
      </c>
      <c r="B29" s="56" t="s">
        <v>115</v>
      </c>
      <c r="C29" s="57" t="s">
        <v>115</v>
      </c>
      <c r="D29" s="33">
        <f t="shared" si="0"/>
        <v>0</v>
      </c>
      <c r="E29" s="25">
        <f t="shared" si="1"/>
        <v>20.5</v>
      </c>
      <c r="F29" s="30" t="e">
        <f>SUM(D29,#REF!,#REF!)</f>
        <v>#REF!</v>
      </c>
      <c r="G29" s="30" t="e">
        <f t="shared" si="2"/>
        <v>#REF!</v>
      </c>
      <c r="H29" s="112" t="e">
        <f t="shared" si="3"/>
        <v>#REF!</v>
      </c>
      <c r="I29" s="26" t="e">
        <f>SUM(E29,#REF!,#REF!)</f>
        <v>#REF!</v>
      </c>
      <c r="J29" s="26" t="e">
        <f t="shared" si="4"/>
        <v>#REF!</v>
      </c>
    </row>
    <row r="30" spans="1:10" x14ac:dyDescent="0.25">
      <c r="A30" s="51">
        <v>27</v>
      </c>
      <c r="B30" s="24"/>
      <c r="C30" s="33"/>
      <c r="D30" s="33">
        <f t="shared" si="0"/>
        <v>0</v>
      </c>
      <c r="E30" s="25">
        <f t="shared" si="1"/>
        <v>20.5</v>
      </c>
      <c r="F30" s="30" t="e">
        <f>SUM(D30,#REF!,#REF!)</f>
        <v>#REF!</v>
      </c>
      <c r="G30" s="30" t="e">
        <f t="shared" si="2"/>
        <v>#REF!</v>
      </c>
      <c r="H30" s="112" t="e">
        <f t="shared" si="3"/>
        <v>#REF!</v>
      </c>
      <c r="I30" s="26" t="e">
        <f>SUM(E30,#REF!,#REF!)</f>
        <v>#REF!</v>
      </c>
      <c r="J30" s="26" t="e">
        <f t="shared" si="4"/>
        <v>#REF!</v>
      </c>
    </row>
    <row r="31" spans="1:10" x14ac:dyDescent="0.25">
      <c r="A31" s="51">
        <v>28</v>
      </c>
      <c r="B31" s="24"/>
      <c r="C31" s="33"/>
      <c r="D31" s="33">
        <f t="shared" si="0"/>
        <v>0</v>
      </c>
      <c r="E31" s="25">
        <f t="shared" si="1"/>
        <v>20.5</v>
      </c>
      <c r="F31" s="30" t="e">
        <f>SUM(D31,#REF!,#REF!)</f>
        <v>#REF!</v>
      </c>
      <c r="G31" s="30" t="e">
        <f t="shared" si="2"/>
        <v>#REF!</v>
      </c>
      <c r="H31" s="112" t="e">
        <f t="shared" si="3"/>
        <v>#REF!</v>
      </c>
      <c r="I31" s="26" t="e">
        <f>SUM(E31,#REF!,#REF!)</f>
        <v>#REF!</v>
      </c>
      <c r="J31" s="26" t="e">
        <f t="shared" si="4"/>
        <v>#REF!</v>
      </c>
    </row>
    <row r="32" spans="1:10" x14ac:dyDescent="0.25">
      <c r="A32" s="51">
        <v>29</v>
      </c>
      <c r="B32" s="24"/>
      <c r="C32" s="33"/>
      <c r="D32" s="33">
        <f t="shared" si="0"/>
        <v>0</v>
      </c>
      <c r="E32" s="25">
        <f t="shared" si="1"/>
        <v>20.5</v>
      </c>
      <c r="F32" s="30" t="e">
        <f>SUM(D32,#REF!,#REF!)</f>
        <v>#REF!</v>
      </c>
      <c r="G32" s="30" t="e">
        <f t="shared" si="2"/>
        <v>#REF!</v>
      </c>
      <c r="H32" s="112" t="e">
        <f t="shared" si="3"/>
        <v>#REF!</v>
      </c>
      <c r="I32" s="26" t="e">
        <f>SUM(E32,#REF!,#REF!)</f>
        <v>#REF!</v>
      </c>
      <c r="J32" s="26" t="e">
        <f t="shared" si="4"/>
        <v>#REF!</v>
      </c>
    </row>
    <row r="33" spans="1:10" x14ac:dyDescent="0.25">
      <c r="A33" s="51">
        <v>30</v>
      </c>
      <c r="B33" s="24"/>
      <c r="C33" s="33"/>
      <c r="D33" s="33">
        <f t="shared" si="0"/>
        <v>0</v>
      </c>
      <c r="E33" s="25">
        <f t="shared" si="1"/>
        <v>20.5</v>
      </c>
      <c r="F33" s="30" t="e">
        <f>SUM(D33,#REF!,#REF!)</f>
        <v>#REF!</v>
      </c>
      <c r="G33" s="30" t="e">
        <f t="shared" si="2"/>
        <v>#REF!</v>
      </c>
      <c r="H33" s="112" t="e">
        <f t="shared" si="3"/>
        <v>#REF!</v>
      </c>
      <c r="I33" s="26" t="e">
        <f>SUM(E33,#REF!,#REF!)</f>
        <v>#REF!</v>
      </c>
      <c r="J33" s="26" t="e">
        <f t="shared" si="4"/>
        <v>#REF!</v>
      </c>
    </row>
    <row r="34" spans="1:10" x14ac:dyDescent="0.25">
      <c r="A34" s="51">
        <v>31</v>
      </c>
      <c r="B34" s="24"/>
      <c r="C34" s="33"/>
      <c r="D34" s="33">
        <f t="shared" si="0"/>
        <v>0</v>
      </c>
      <c r="E34" s="25">
        <f t="shared" si="1"/>
        <v>20.5</v>
      </c>
      <c r="F34" s="30" t="e">
        <f>SUM(D34,#REF!,#REF!)</f>
        <v>#REF!</v>
      </c>
      <c r="G34" s="30" t="e">
        <f t="shared" si="2"/>
        <v>#REF!</v>
      </c>
      <c r="H34" s="112" t="e">
        <f t="shared" si="3"/>
        <v>#REF!</v>
      </c>
      <c r="I34" s="26" t="e">
        <f>SUM(E34,#REF!,#REF!)</f>
        <v>#REF!</v>
      </c>
      <c r="J34" s="26" t="e">
        <f t="shared" si="4"/>
        <v>#REF!</v>
      </c>
    </row>
    <row r="35" spans="1:10" x14ac:dyDescent="0.25">
      <c r="A35" s="51">
        <v>32</v>
      </c>
      <c r="B35" s="24"/>
      <c r="C35" s="33"/>
      <c r="D35" s="33">
        <f t="shared" si="0"/>
        <v>0</v>
      </c>
      <c r="E35" s="25">
        <f t="shared" si="1"/>
        <v>20.5</v>
      </c>
      <c r="F35" s="30" t="e">
        <f>SUM(D35,#REF!,#REF!)</f>
        <v>#REF!</v>
      </c>
      <c r="G35" s="30" t="e">
        <f t="shared" si="2"/>
        <v>#REF!</v>
      </c>
      <c r="H35" s="112" t="e">
        <f t="shared" si="3"/>
        <v>#REF!</v>
      </c>
      <c r="I35" s="26" t="e">
        <f>SUM(E35,#REF!,#REF!)</f>
        <v>#REF!</v>
      </c>
      <c r="J35" s="26" t="e">
        <f t="shared" si="4"/>
        <v>#REF!</v>
      </c>
    </row>
    <row r="36" spans="1:10" x14ac:dyDescent="0.25">
      <c r="A36" s="51">
        <v>33</v>
      </c>
      <c r="B36" s="24"/>
      <c r="C36" s="33"/>
      <c r="D36" s="33">
        <f t="shared" si="0"/>
        <v>0</v>
      </c>
      <c r="E36" s="25">
        <f t="shared" si="1"/>
        <v>20.5</v>
      </c>
      <c r="F36" s="30" t="e">
        <f>SUM(D36,#REF!,#REF!)</f>
        <v>#REF!</v>
      </c>
      <c r="G36" s="30" t="e">
        <f t="shared" si="2"/>
        <v>#REF!</v>
      </c>
      <c r="H36" s="112" t="e">
        <f t="shared" si="3"/>
        <v>#REF!</v>
      </c>
      <c r="I36" s="26" t="e">
        <f>SUM(E36,#REF!,#REF!)</f>
        <v>#REF!</v>
      </c>
      <c r="J36" s="26" t="e">
        <f t="shared" si="4"/>
        <v>#REF!</v>
      </c>
    </row>
    <row r="37" spans="1:10" x14ac:dyDescent="0.25">
      <c r="A37" s="51">
        <v>34</v>
      </c>
      <c r="B37" s="24"/>
      <c r="C37" s="33"/>
      <c r="D37" s="33">
        <f t="shared" si="0"/>
        <v>0</v>
      </c>
      <c r="E37" s="25">
        <f t="shared" si="1"/>
        <v>20.5</v>
      </c>
      <c r="F37" s="30" t="e">
        <f>SUM(D37,#REF!,#REF!)</f>
        <v>#REF!</v>
      </c>
      <c r="G37" s="30" t="e">
        <f t="shared" si="2"/>
        <v>#REF!</v>
      </c>
      <c r="H37" s="112" t="e">
        <f t="shared" si="3"/>
        <v>#REF!</v>
      </c>
      <c r="I37" s="26" t="e">
        <f>SUM(E37,#REF!,#REF!)</f>
        <v>#REF!</v>
      </c>
      <c r="J37" s="26" t="e">
        <f t="shared" si="4"/>
        <v>#REF!</v>
      </c>
    </row>
    <row r="38" spans="1:10" x14ac:dyDescent="0.25">
      <c r="A38" s="51">
        <v>35</v>
      </c>
      <c r="B38" s="24"/>
      <c r="C38" s="33"/>
      <c r="D38" s="33">
        <f t="shared" si="0"/>
        <v>0</v>
      </c>
      <c r="E38" s="25">
        <f t="shared" si="1"/>
        <v>20.5</v>
      </c>
      <c r="F38" s="30" t="e">
        <f>SUM(D38,#REF!,#REF!)</f>
        <v>#REF!</v>
      </c>
      <c r="G38" s="30" t="e">
        <f t="shared" si="2"/>
        <v>#REF!</v>
      </c>
      <c r="H38" s="112" t="e">
        <f t="shared" si="3"/>
        <v>#REF!</v>
      </c>
      <c r="I38" s="26" t="e">
        <f>SUM(E38,#REF!,#REF!)</f>
        <v>#REF!</v>
      </c>
      <c r="J38" s="26" t="e">
        <f t="shared" si="4"/>
        <v>#REF!</v>
      </c>
    </row>
    <row r="39" spans="1:10" x14ac:dyDescent="0.25">
      <c r="A39" s="51">
        <v>36</v>
      </c>
      <c r="B39" s="24"/>
      <c r="C39" s="33"/>
      <c r="D39" s="33">
        <f t="shared" si="0"/>
        <v>0</v>
      </c>
      <c r="E39" s="25">
        <f t="shared" si="1"/>
        <v>20.5</v>
      </c>
      <c r="F39" s="30" t="e">
        <f>SUM(D39,#REF!,#REF!)</f>
        <v>#REF!</v>
      </c>
      <c r="G39" s="30" t="e">
        <f t="shared" si="2"/>
        <v>#REF!</v>
      </c>
      <c r="H39" s="112" t="e">
        <f t="shared" si="3"/>
        <v>#REF!</v>
      </c>
      <c r="I39" s="26" t="e">
        <f>SUM(E39,#REF!,#REF!)</f>
        <v>#REF!</v>
      </c>
      <c r="J39" s="26" t="e">
        <f t="shared" si="4"/>
        <v>#REF!</v>
      </c>
    </row>
    <row r="40" spans="1:10" x14ac:dyDescent="0.25">
      <c r="A40" s="51">
        <v>37</v>
      </c>
      <c r="B40" s="24"/>
      <c r="C40" s="33"/>
      <c r="D40" s="33">
        <f t="shared" si="0"/>
        <v>0</v>
      </c>
      <c r="E40" s="25">
        <f t="shared" si="1"/>
        <v>20.5</v>
      </c>
      <c r="F40" s="30" t="e">
        <f>SUM(D40,#REF!,#REF!)</f>
        <v>#REF!</v>
      </c>
      <c r="G40" s="30" t="e">
        <f t="shared" si="2"/>
        <v>#REF!</v>
      </c>
      <c r="H40" s="112" t="e">
        <f t="shared" si="3"/>
        <v>#REF!</v>
      </c>
      <c r="I40" s="26" t="e">
        <f>SUM(E40,#REF!,#REF!)</f>
        <v>#REF!</v>
      </c>
      <c r="J40" s="26" t="e">
        <f t="shared" si="4"/>
        <v>#REF!</v>
      </c>
    </row>
    <row r="41" spans="1:10" x14ac:dyDescent="0.25">
      <c r="A41" s="51">
        <v>38</v>
      </c>
      <c r="B41" s="24"/>
      <c r="C41" s="33"/>
      <c r="D41" s="33">
        <f t="shared" si="0"/>
        <v>0</v>
      </c>
      <c r="E41" s="25">
        <f t="shared" si="1"/>
        <v>20.5</v>
      </c>
      <c r="F41" s="30" t="e">
        <f>SUM(D41,#REF!,#REF!)</f>
        <v>#REF!</v>
      </c>
      <c r="G41" s="30" t="e">
        <f t="shared" si="2"/>
        <v>#REF!</v>
      </c>
      <c r="H41" s="112" t="e">
        <f t="shared" si="3"/>
        <v>#REF!</v>
      </c>
      <c r="I41" s="26" t="e">
        <f>SUM(E41,#REF!,#REF!)</f>
        <v>#REF!</v>
      </c>
      <c r="J41" s="26" t="e">
        <f t="shared" si="4"/>
        <v>#REF!</v>
      </c>
    </row>
    <row r="42" spans="1:10" x14ac:dyDescent="0.25">
      <c r="A42" s="51">
        <v>39</v>
      </c>
      <c r="B42" s="24"/>
      <c r="C42" s="33"/>
      <c r="D42" s="33">
        <f t="shared" si="0"/>
        <v>0</v>
      </c>
      <c r="E42" s="25">
        <f t="shared" si="1"/>
        <v>20.5</v>
      </c>
      <c r="F42" s="30" t="e">
        <f>SUM(D42,#REF!,#REF!)</f>
        <v>#REF!</v>
      </c>
      <c r="G42" s="30" t="e">
        <f t="shared" si="2"/>
        <v>#REF!</v>
      </c>
      <c r="H42" s="112" t="e">
        <f t="shared" si="3"/>
        <v>#REF!</v>
      </c>
      <c r="I42" s="26" t="e">
        <f>SUM(E42,#REF!,#REF!)</f>
        <v>#REF!</v>
      </c>
      <c r="J42" s="26" t="e">
        <f t="shared" si="4"/>
        <v>#REF!</v>
      </c>
    </row>
    <row r="43" spans="1:10" ht="15.75" thickBot="1" x14ac:dyDescent="0.3">
      <c r="A43" s="52">
        <v>40</v>
      </c>
      <c r="B43" s="6"/>
      <c r="C43" s="39"/>
      <c r="D43" s="39">
        <f t="shared" si="0"/>
        <v>0</v>
      </c>
      <c r="E43" s="27">
        <f t="shared" si="1"/>
        <v>20.5</v>
      </c>
      <c r="F43" s="16" t="e">
        <f>SUM(D43,#REF!,#REF!)</f>
        <v>#REF!</v>
      </c>
      <c r="G43" s="16" t="e">
        <f t="shared" si="2"/>
        <v>#REF!</v>
      </c>
      <c r="H43" s="110" t="e">
        <f t="shared" si="3"/>
        <v>#REF!</v>
      </c>
      <c r="I43" s="28" t="e">
        <f>SUM(E43,#REF!,#REF!)</f>
        <v>#REF!</v>
      </c>
      <c r="J43" s="28" t="e">
        <f t="shared" si="4"/>
        <v>#REF!</v>
      </c>
    </row>
  </sheetData>
  <mergeCells count="8">
    <mergeCell ref="H1:H2"/>
    <mergeCell ref="I1:I3"/>
    <mergeCell ref="J1:J3"/>
    <mergeCell ref="E2:E3"/>
    <mergeCell ref="A1:A3"/>
    <mergeCell ref="B1:E1"/>
    <mergeCell ref="F1:F2"/>
    <mergeCell ref="G1:G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sqref="A1:AE20"/>
    </sheetView>
  </sheetViews>
  <sheetFormatPr defaultRowHeight="15" outlineLevelCol="1" x14ac:dyDescent="0.25"/>
  <cols>
    <col min="1" max="1" width="11.28515625" bestFit="1" customWidth="1"/>
    <col min="2" max="2" width="15.5703125" hidden="1" customWidth="1" outlineLevel="1"/>
    <col min="3" max="3" width="11" hidden="1" customWidth="1" outlineLevel="1"/>
    <col min="4" max="4" width="14.5703125" hidden="1" customWidth="1" outlineLevel="1"/>
    <col min="5" max="5" width="6.5703125" bestFit="1" customWidth="1" collapsed="1"/>
    <col min="6" max="6" width="6" bestFit="1" customWidth="1"/>
    <col min="7" max="7" width="15.5703125" hidden="1" customWidth="1" outlineLevel="1"/>
    <col min="8" max="8" width="11" hidden="1" customWidth="1" outlineLevel="1"/>
    <col min="9" max="9" width="14.5703125" hidden="1" customWidth="1" outlineLevel="1"/>
    <col min="10" max="10" width="6.5703125" bestFit="1" customWidth="1" collapsed="1"/>
    <col min="11" max="11" width="6" bestFit="1" customWidth="1"/>
    <col min="12" max="12" width="10.5703125" hidden="1" customWidth="1" outlineLevel="1"/>
    <col min="13" max="13" width="11" hidden="1" customWidth="1" outlineLevel="1"/>
    <col min="14" max="14" width="9.140625" hidden="1" customWidth="1" outlineLevel="1"/>
    <col min="15" max="15" width="6.5703125" bestFit="1" customWidth="1" collapsed="1"/>
    <col min="16" max="16" width="6" bestFit="1" customWidth="1"/>
    <col min="17" max="17" width="9.140625" hidden="1" customWidth="1" outlineLevel="1"/>
    <col min="18" max="18" width="8.7109375" hidden="1" customWidth="1" outlineLevel="1"/>
    <col min="19" max="19" width="9.140625" hidden="1" customWidth="1" outlineLevel="1"/>
    <col min="20" max="20" width="6.5703125" bestFit="1" customWidth="1" collapsed="1"/>
    <col min="21" max="21" width="6" bestFit="1" customWidth="1"/>
    <col min="22" max="22" width="9.140625" hidden="1" customWidth="1" outlineLevel="1"/>
    <col min="23" max="23" width="8.7109375" hidden="1" customWidth="1" outlineLevel="1"/>
    <col min="24" max="24" width="9.140625" hidden="1" customWidth="1" outlineLevel="1"/>
    <col min="25" max="25" width="6.5703125" bestFit="1" customWidth="1" collapsed="1"/>
    <col min="26" max="26" width="6" bestFit="1" customWidth="1"/>
    <col min="27" max="27" width="12.7109375" bestFit="1" customWidth="1"/>
    <col min="28" max="28" width="15.5703125" bestFit="1" customWidth="1"/>
    <col min="29" max="29" width="16.5703125" bestFit="1" customWidth="1"/>
    <col min="30" max="30" width="12" bestFit="1" customWidth="1"/>
    <col min="31" max="31" width="15" bestFit="1" customWidth="1"/>
  </cols>
  <sheetData>
    <row r="1" spans="1:31" ht="15.75" thickBot="1" x14ac:dyDescent="0.3">
      <c r="A1" s="64" t="s">
        <v>60</v>
      </c>
      <c r="B1" s="91" t="s">
        <v>4</v>
      </c>
      <c r="C1" s="89"/>
      <c r="D1" s="89"/>
      <c r="E1" s="89"/>
      <c r="F1" s="90"/>
      <c r="G1" s="91" t="s">
        <v>5</v>
      </c>
      <c r="H1" s="89"/>
      <c r="I1" s="89"/>
      <c r="J1" s="89"/>
      <c r="K1" s="90"/>
      <c r="L1" s="91" t="s">
        <v>6</v>
      </c>
      <c r="M1" s="89"/>
      <c r="N1" s="89"/>
      <c r="O1" s="89"/>
      <c r="P1" s="90"/>
      <c r="Q1" s="91" t="s">
        <v>54</v>
      </c>
      <c r="R1" s="89"/>
      <c r="S1" s="89"/>
      <c r="T1" s="89"/>
      <c r="U1" s="90"/>
      <c r="V1" s="91" t="s">
        <v>55</v>
      </c>
      <c r="W1" s="89"/>
      <c r="X1" s="89"/>
      <c r="Y1" s="89"/>
      <c r="Z1" s="89"/>
      <c r="AA1" s="64" t="s">
        <v>67</v>
      </c>
      <c r="AB1" s="71" t="s">
        <v>69</v>
      </c>
      <c r="AC1" s="84" t="s">
        <v>68</v>
      </c>
      <c r="AD1" s="81" t="s">
        <v>58</v>
      </c>
      <c r="AE1" s="64" t="s">
        <v>59</v>
      </c>
    </row>
    <row r="2" spans="1:31" ht="60" x14ac:dyDescent="0.25">
      <c r="A2" s="65"/>
      <c r="B2" s="13" t="s">
        <v>63</v>
      </c>
      <c r="C2" s="13" t="s">
        <v>64</v>
      </c>
      <c r="D2" s="13" t="s">
        <v>65</v>
      </c>
      <c r="E2" s="9" t="s">
        <v>62</v>
      </c>
      <c r="F2" s="86" t="s">
        <v>57</v>
      </c>
      <c r="G2" s="13" t="s">
        <v>63</v>
      </c>
      <c r="H2" s="13" t="s">
        <v>64</v>
      </c>
      <c r="I2" s="13" t="s">
        <v>65</v>
      </c>
      <c r="J2" s="9" t="s">
        <v>62</v>
      </c>
      <c r="K2" s="86" t="s">
        <v>57</v>
      </c>
      <c r="L2" s="13" t="s">
        <v>63</v>
      </c>
      <c r="M2" s="13" t="s">
        <v>64</v>
      </c>
      <c r="N2" s="13" t="s">
        <v>65</v>
      </c>
      <c r="O2" s="9" t="s">
        <v>62</v>
      </c>
      <c r="P2" s="86" t="s">
        <v>57</v>
      </c>
      <c r="Q2" s="13" t="s">
        <v>63</v>
      </c>
      <c r="R2" s="13" t="s">
        <v>64</v>
      </c>
      <c r="S2" s="13" t="s">
        <v>65</v>
      </c>
      <c r="T2" s="9" t="s">
        <v>62</v>
      </c>
      <c r="U2" s="86" t="s">
        <v>57</v>
      </c>
      <c r="V2" s="13" t="s">
        <v>63</v>
      </c>
      <c r="W2" s="13" t="s">
        <v>64</v>
      </c>
      <c r="X2" s="13" t="s">
        <v>65</v>
      </c>
      <c r="Y2" s="9" t="s">
        <v>62</v>
      </c>
      <c r="Z2" s="87" t="s">
        <v>57</v>
      </c>
      <c r="AA2" s="65"/>
      <c r="AB2" s="72"/>
      <c r="AC2" s="85"/>
      <c r="AD2" s="82"/>
      <c r="AE2" s="65"/>
    </row>
    <row r="3" spans="1:31" ht="15.75" thickBot="1" x14ac:dyDescent="0.3">
      <c r="A3" s="66"/>
      <c r="B3" s="10">
        <v>40</v>
      </c>
      <c r="C3" s="10">
        <v>40</v>
      </c>
      <c r="D3" s="10">
        <v>20</v>
      </c>
      <c r="E3" s="6">
        <f>SUM(B3:D3)</f>
        <v>100</v>
      </c>
      <c r="F3" s="83"/>
      <c r="G3" s="10">
        <v>40</v>
      </c>
      <c r="H3" s="10">
        <v>40</v>
      </c>
      <c r="I3" s="10">
        <v>20</v>
      </c>
      <c r="J3" s="6">
        <f>SUM(G3:I3)</f>
        <v>100</v>
      </c>
      <c r="K3" s="83"/>
      <c r="L3" s="10">
        <v>40</v>
      </c>
      <c r="M3" s="10">
        <v>40</v>
      </c>
      <c r="N3" s="10">
        <v>20</v>
      </c>
      <c r="O3" s="6">
        <f>SUM(L3:N3)</f>
        <v>100</v>
      </c>
      <c r="P3" s="83"/>
      <c r="Q3" s="10">
        <v>40</v>
      </c>
      <c r="R3" s="10">
        <v>40</v>
      </c>
      <c r="S3" s="10">
        <v>20</v>
      </c>
      <c r="T3" s="6">
        <f>SUM(Q3:S3)</f>
        <v>100</v>
      </c>
      <c r="U3" s="83"/>
      <c r="V3" s="10">
        <v>40</v>
      </c>
      <c r="W3" s="10">
        <v>40</v>
      </c>
      <c r="X3" s="10">
        <v>20</v>
      </c>
      <c r="Y3" s="6">
        <f>SUM(V3:X3)</f>
        <v>100</v>
      </c>
      <c r="Z3" s="88"/>
      <c r="AA3" s="28">
        <f>SUM(E3,J3,O3,T3,Y3)</f>
        <v>500</v>
      </c>
      <c r="AB3" s="16">
        <v>100</v>
      </c>
      <c r="AC3" s="34">
        <v>60</v>
      </c>
      <c r="AD3" s="83"/>
      <c r="AE3" s="66"/>
    </row>
    <row r="4" spans="1:31" x14ac:dyDescent="0.25">
      <c r="A4" s="3">
        <v>1</v>
      </c>
      <c r="B4" s="11"/>
      <c r="C4" s="11"/>
      <c r="D4" s="11"/>
      <c r="E4" s="7">
        <f t="shared" ref="E4:E18" si="0">SUM(B4:D4)</f>
        <v>0</v>
      </c>
      <c r="F4" s="14">
        <f t="shared" ref="F4:F18" si="1">_xlfn.RANK.AVG(E4,E$4:E$18)</f>
        <v>8</v>
      </c>
      <c r="G4" s="11"/>
      <c r="H4" s="11"/>
      <c r="I4" s="11"/>
      <c r="J4" s="7">
        <f t="shared" ref="J4:J18" si="2">SUM(G4:I4)</f>
        <v>0</v>
      </c>
      <c r="K4" s="14">
        <f t="shared" ref="K4:K18" si="3">_xlfn.RANK.AVG(J4,J$4:J$18)</f>
        <v>8</v>
      </c>
      <c r="L4" s="11"/>
      <c r="M4" s="11"/>
      <c r="N4" s="11"/>
      <c r="O4" s="7">
        <f t="shared" ref="O4:O18" si="4">SUM(L4:N4)</f>
        <v>0</v>
      </c>
      <c r="P4" s="14">
        <f t="shared" ref="P4:P18" si="5">_xlfn.RANK.AVG(O4,O$4:O$18)</f>
        <v>8</v>
      </c>
      <c r="Q4" s="11"/>
      <c r="R4" s="11"/>
      <c r="S4" s="11"/>
      <c r="T4" s="7">
        <f t="shared" ref="T4:T18" si="6">SUM(Q4:S4)</f>
        <v>0</v>
      </c>
      <c r="U4" s="14">
        <f t="shared" ref="U4:U18" si="7">_xlfn.RANK.AVG(T4,T$4:T$18)</f>
        <v>8</v>
      </c>
      <c r="V4" s="11"/>
      <c r="W4" s="11"/>
      <c r="X4" s="11"/>
      <c r="Y4" s="7">
        <f t="shared" ref="Y4:Y18" si="8">SUM(V4:X4)</f>
        <v>0</v>
      </c>
      <c r="Z4" s="31">
        <f t="shared" ref="Z4:Z18" si="9">_xlfn.RANK.AVG(Y4,Y$4:Y$18)</f>
        <v>8</v>
      </c>
      <c r="AA4" s="2">
        <f>SUM(E4,J4,O4,T4,Y4)</f>
        <v>0</v>
      </c>
      <c r="AB4" s="14">
        <f>AA4/(AA$3/AB$3)</f>
        <v>0</v>
      </c>
      <c r="AC4" s="35">
        <f>AB4*(AC$3/AB$3)</f>
        <v>0</v>
      </c>
      <c r="AD4" s="14">
        <f t="shared" ref="AD4:AD18" si="10">SUM(F4,K4,P4,U4,Z4)</f>
        <v>40</v>
      </c>
      <c r="AE4" s="2">
        <f t="shared" ref="AE4:AE18" si="11">_xlfn.RANK.AVG(AD4,$AD$4:$AD$18,1)</f>
        <v>8</v>
      </c>
    </row>
    <row r="5" spans="1:31" x14ac:dyDescent="0.25">
      <c r="A5" s="4">
        <v>2</v>
      </c>
      <c r="B5" s="12"/>
      <c r="C5" s="12"/>
      <c r="D5" s="12"/>
      <c r="E5" s="8">
        <f t="shared" si="0"/>
        <v>0</v>
      </c>
      <c r="F5" s="15">
        <f t="shared" si="1"/>
        <v>8</v>
      </c>
      <c r="G5" s="12"/>
      <c r="H5" s="12"/>
      <c r="I5" s="12"/>
      <c r="J5" s="8">
        <f t="shared" si="2"/>
        <v>0</v>
      </c>
      <c r="K5" s="15">
        <f t="shared" si="3"/>
        <v>8</v>
      </c>
      <c r="L5" s="12"/>
      <c r="M5" s="12"/>
      <c r="N5" s="12"/>
      <c r="O5" s="8">
        <f t="shared" si="4"/>
        <v>0</v>
      </c>
      <c r="P5" s="15">
        <f t="shared" si="5"/>
        <v>8</v>
      </c>
      <c r="Q5" s="12"/>
      <c r="R5" s="12"/>
      <c r="S5" s="12"/>
      <c r="T5" s="8">
        <f t="shared" si="6"/>
        <v>0</v>
      </c>
      <c r="U5" s="15">
        <f t="shared" si="7"/>
        <v>8</v>
      </c>
      <c r="V5" s="12"/>
      <c r="W5" s="12"/>
      <c r="X5" s="12"/>
      <c r="Y5" s="8">
        <f t="shared" si="8"/>
        <v>0</v>
      </c>
      <c r="Z5" s="32">
        <f t="shared" si="9"/>
        <v>8</v>
      </c>
      <c r="AA5" s="1">
        <f t="shared" ref="AA5:AA18" si="12">SUM(E5,J5,O5,T5,Y5)</f>
        <v>0</v>
      </c>
      <c r="AB5" s="15">
        <f t="shared" ref="AB5:AB18" si="13">AA5/(AA$3/AB$3)</f>
        <v>0</v>
      </c>
      <c r="AC5" s="36">
        <f t="shared" ref="AC5:AC18" si="14">AB5*(AC$3/AB$3)</f>
        <v>0</v>
      </c>
      <c r="AD5" s="15">
        <f t="shared" si="10"/>
        <v>40</v>
      </c>
      <c r="AE5" s="1">
        <f t="shared" si="11"/>
        <v>8</v>
      </c>
    </row>
    <row r="6" spans="1:31" x14ac:dyDescent="0.25">
      <c r="A6" s="4">
        <v>3</v>
      </c>
      <c r="B6" s="12"/>
      <c r="C6" s="12"/>
      <c r="D6" s="12"/>
      <c r="E6" s="8">
        <f t="shared" si="0"/>
        <v>0</v>
      </c>
      <c r="F6" s="15">
        <f t="shared" si="1"/>
        <v>8</v>
      </c>
      <c r="G6" s="12"/>
      <c r="H6" s="12"/>
      <c r="I6" s="12"/>
      <c r="J6" s="8">
        <f t="shared" si="2"/>
        <v>0</v>
      </c>
      <c r="K6" s="15">
        <f t="shared" si="3"/>
        <v>8</v>
      </c>
      <c r="L6" s="12"/>
      <c r="M6" s="12"/>
      <c r="N6" s="12"/>
      <c r="O6" s="8">
        <f t="shared" si="4"/>
        <v>0</v>
      </c>
      <c r="P6" s="15">
        <f t="shared" si="5"/>
        <v>8</v>
      </c>
      <c r="Q6" s="12"/>
      <c r="R6" s="12"/>
      <c r="S6" s="12"/>
      <c r="T6" s="8">
        <f t="shared" si="6"/>
        <v>0</v>
      </c>
      <c r="U6" s="15">
        <f t="shared" si="7"/>
        <v>8</v>
      </c>
      <c r="V6" s="12"/>
      <c r="W6" s="12"/>
      <c r="X6" s="12"/>
      <c r="Y6" s="8">
        <f t="shared" si="8"/>
        <v>0</v>
      </c>
      <c r="Z6" s="32">
        <f t="shared" si="9"/>
        <v>8</v>
      </c>
      <c r="AA6" s="1">
        <f t="shared" si="12"/>
        <v>0</v>
      </c>
      <c r="AB6" s="15">
        <f t="shared" si="13"/>
        <v>0</v>
      </c>
      <c r="AC6" s="36">
        <f t="shared" si="14"/>
        <v>0</v>
      </c>
      <c r="AD6" s="15">
        <f t="shared" si="10"/>
        <v>40</v>
      </c>
      <c r="AE6" s="1">
        <f t="shared" si="11"/>
        <v>8</v>
      </c>
    </row>
    <row r="7" spans="1:31" x14ac:dyDescent="0.25">
      <c r="A7" s="4">
        <v>4</v>
      </c>
      <c r="B7" s="12"/>
      <c r="C7" s="12"/>
      <c r="D7" s="12"/>
      <c r="E7" s="8">
        <f t="shared" si="0"/>
        <v>0</v>
      </c>
      <c r="F7" s="15">
        <f t="shared" si="1"/>
        <v>8</v>
      </c>
      <c r="G7" s="12"/>
      <c r="H7" s="12"/>
      <c r="I7" s="12"/>
      <c r="J7" s="8">
        <f t="shared" si="2"/>
        <v>0</v>
      </c>
      <c r="K7" s="15">
        <f t="shared" si="3"/>
        <v>8</v>
      </c>
      <c r="L7" s="12"/>
      <c r="M7" s="12"/>
      <c r="N7" s="12"/>
      <c r="O7" s="8">
        <f t="shared" si="4"/>
        <v>0</v>
      </c>
      <c r="P7" s="15">
        <f t="shared" si="5"/>
        <v>8</v>
      </c>
      <c r="Q7" s="12"/>
      <c r="R7" s="12"/>
      <c r="S7" s="12"/>
      <c r="T7" s="8">
        <f t="shared" si="6"/>
        <v>0</v>
      </c>
      <c r="U7" s="15">
        <f t="shared" si="7"/>
        <v>8</v>
      </c>
      <c r="V7" s="12"/>
      <c r="W7" s="12"/>
      <c r="X7" s="12"/>
      <c r="Y7" s="8">
        <f t="shared" si="8"/>
        <v>0</v>
      </c>
      <c r="Z7" s="32">
        <f t="shared" si="9"/>
        <v>8</v>
      </c>
      <c r="AA7" s="1">
        <f t="shared" si="12"/>
        <v>0</v>
      </c>
      <c r="AB7" s="15">
        <f t="shared" si="13"/>
        <v>0</v>
      </c>
      <c r="AC7" s="36">
        <f t="shared" si="14"/>
        <v>0</v>
      </c>
      <c r="AD7" s="15">
        <f t="shared" si="10"/>
        <v>40</v>
      </c>
      <c r="AE7" s="1">
        <f t="shared" si="11"/>
        <v>8</v>
      </c>
    </row>
    <row r="8" spans="1:31" x14ac:dyDescent="0.25">
      <c r="A8" s="4">
        <v>5</v>
      </c>
      <c r="B8" s="12"/>
      <c r="C8" s="12"/>
      <c r="D8" s="12"/>
      <c r="E8" s="8">
        <f t="shared" si="0"/>
        <v>0</v>
      </c>
      <c r="F8" s="15">
        <f t="shared" si="1"/>
        <v>8</v>
      </c>
      <c r="G8" s="12"/>
      <c r="H8" s="12"/>
      <c r="I8" s="12"/>
      <c r="J8" s="8">
        <f t="shared" si="2"/>
        <v>0</v>
      </c>
      <c r="K8" s="15">
        <f t="shared" si="3"/>
        <v>8</v>
      </c>
      <c r="L8" s="12"/>
      <c r="M8" s="12"/>
      <c r="N8" s="12"/>
      <c r="O8" s="8">
        <f t="shared" si="4"/>
        <v>0</v>
      </c>
      <c r="P8" s="15">
        <f t="shared" si="5"/>
        <v>8</v>
      </c>
      <c r="Q8" s="12"/>
      <c r="R8" s="12"/>
      <c r="S8" s="12"/>
      <c r="T8" s="8">
        <f t="shared" si="6"/>
        <v>0</v>
      </c>
      <c r="U8" s="15">
        <f t="shared" si="7"/>
        <v>8</v>
      </c>
      <c r="V8" s="12"/>
      <c r="W8" s="12"/>
      <c r="X8" s="12"/>
      <c r="Y8" s="8">
        <f t="shared" si="8"/>
        <v>0</v>
      </c>
      <c r="Z8" s="32">
        <f t="shared" si="9"/>
        <v>8</v>
      </c>
      <c r="AA8" s="1">
        <f t="shared" si="12"/>
        <v>0</v>
      </c>
      <c r="AB8" s="15">
        <f t="shared" si="13"/>
        <v>0</v>
      </c>
      <c r="AC8" s="36">
        <f t="shared" si="14"/>
        <v>0</v>
      </c>
      <c r="AD8" s="15">
        <f t="shared" si="10"/>
        <v>40</v>
      </c>
      <c r="AE8" s="1">
        <f t="shared" si="11"/>
        <v>8</v>
      </c>
    </row>
    <row r="9" spans="1:31" x14ac:dyDescent="0.25">
      <c r="A9" s="4">
        <v>6</v>
      </c>
      <c r="B9" s="12"/>
      <c r="C9" s="12"/>
      <c r="D9" s="12"/>
      <c r="E9" s="8">
        <f t="shared" si="0"/>
        <v>0</v>
      </c>
      <c r="F9" s="15">
        <f t="shared" si="1"/>
        <v>8</v>
      </c>
      <c r="G9" s="12"/>
      <c r="H9" s="12"/>
      <c r="I9" s="12"/>
      <c r="J9" s="8">
        <f t="shared" si="2"/>
        <v>0</v>
      </c>
      <c r="K9" s="15">
        <f t="shared" si="3"/>
        <v>8</v>
      </c>
      <c r="L9" s="12"/>
      <c r="M9" s="12"/>
      <c r="N9" s="12"/>
      <c r="O9" s="8">
        <f t="shared" si="4"/>
        <v>0</v>
      </c>
      <c r="P9" s="15">
        <f t="shared" si="5"/>
        <v>8</v>
      </c>
      <c r="Q9" s="12"/>
      <c r="R9" s="12"/>
      <c r="S9" s="12"/>
      <c r="T9" s="8">
        <f t="shared" si="6"/>
        <v>0</v>
      </c>
      <c r="U9" s="15">
        <f t="shared" si="7"/>
        <v>8</v>
      </c>
      <c r="V9" s="12"/>
      <c r="W9" s="12"/>
      <c r="X9" s="12"/>
      <c r="Y9" s="8">
        <f t="shared" si="8"/>
        <v>0</v>
      </c>
      <c r="Z9" s="32">
        <f t="shared" si="9"/>
        <v>8</v>
      </c>
      <c r="AA9" s="1">
        <f t="shared" si="12"/>
        <v>0</v>
      </c>
      <c r="AB9" s="15">
        <f t="shared" si="13"/>
        <v>0</v>
      </c>
      <c r="AC9" s="36">
        <f t="shared" si="14"/>
        <v>0</v>
      </c>
      <c r="AD9" s="15">
        <f t="shared" si="10"/>
        <v>40</v>
      </c>
      <c r="AE9" s="1">
        <f t="shared" si="11"/>
        <v>8</v>
      </c>
    </row>
    <row r="10" spans="1:31" x14ac:dyDescent="0.25">
      <c r="A10" s="4">
        <v>7</v>
      </c>
      <c r="B10" s="12"/>
      <c r="C10" s="12"/>
      <c r="D10" s="12"/>
      <c r="E10" s="8">
        <f t="shared" si="0"/>
        <v>0</v>
      </c>
      <c r="F10" s="15">
        <f t="shared" si="1"/>
        <v>8</v>
      </c>
      <c r="G10" s="12"/>
      <c r="H10" s="12"/>
      <c r="I10" s="12"/>
      <c r="J10" s="8">
        <f t="shared" si="2"/>
        <v>0</v>
      </c>
      <c r="K10" s="15">
        <f t="shared" si="3"/>
        <v>8</v>
      </c>
      <c r="L10" s="12"/>
      <c r="M10" s="12"/>
      <c r="N10" s="12"/>
      <c r="O10" s="8">
        <f t="shared" si="4"/>
        <v>0</v>
      </c>
      <c r="P10" s="15">
        <f t="shared" si="5"/>
        <v>8</v>
      </c>
      <c r="Q10" s="12"/>
      <c r="R10" s="12"/>
      <c r="S10" s="12"/>
      <c r="T10" s="8">
        <f t="shared" si="6"/>
        <v>0</v>
      </c>
      <c r="U10" s="15">
        <f t="shared" si="7"/>
        <v>8</v>
      </c>
      <c r="V10" s="12"/>
      <c r="W10" s="12"/>
      <c r="X10" s="12"/>
      <c r="Y10" s="8">
        <f t="shared" si="8"/>
        <v>0</v>
      </c>
      <c r="Z10" s="32">
        <f t="shared" si="9"/>
        <v>8</v>
      </c>
      <c r="AA10" s="1">
        <f t="shared" si="12"/>
        <v>0</v>
      </c>
      <c r="AB10" s="15">
        <f t="shared" si="13"/>
        <v>0</v>
      </c>
      <c r="AC10" s="36">
        <f t="shared" si="14"/>
        <v>0</v>
      </c>
      <c r="AD10" s="15">
        <f t="shared" si="10"/>
        <v>40</v>
      </c>
      <c r="AE10" s="1">
        <f t="shared" si="11"/>
        <v>8</v>
      </c>
    </row>
    <row r="11" spans="1:31" x14ac:dyDescent="0.25">
      <c r="A11" s="4">
        <v>8</v>
      </c>
      <c r="B11" s="12"/>
      <c r="C11" s="12"/>
      <c r="D11" s="12"/>
      <c r="E11" s="8">
        <f t="shared" si="0"/>
        <v>0</v>
      </c>
      <c r="F11" s="15">
        <f t="shared" si="1"/>
        <v>8</v>
      </c>
      <c r="G11" s="12"/>
      <c r="H11" s="12"/>
      <c r="I11" s="12"/>
      <c r="J11" s="8">
        <f t="shared" si="2"/>
        <v>0</v>
      </c>
      <c r="K11" s="15">
        <f t="shared" si="3"/>
        <v>8</v>
      </c>
      <c r="L11" s="12"/>
      <c r="M11" s="12"/>
      <c r="N11" s="12"/>
      <c r="O11" s="8">
        <f t="shared" si="4"/>
        <v>0</v>
      </c>
      <c r="P11" s="15">
        <f t="shared" si="5"/>
        <v>8</v>
      </c>
      <c r="Q11" s="12"/>
      <c r="R11" s="12"/>
      <c r="S11" s="12"/>
      <c r="T11" s="8">
        <f t="shared" si="6"/>
        <v>0</v>
      </c>
      <c r="U11" s="15">
        <f t="shared" si="7"/>
        <v>8</v>
      </c>
      <c r="V11" s="12"/>
      <c r="W11" s="12"/>
      <c r="X11" s="12"/>
      <c r="Y11" s="8">
        <f t="shared" si="8"/>
        <v>0</v>
      </c>
      <c r="Z11" s="32">
        <f t="shared" si="9"/>
        <v>8</v>
      </c>
      <c r="AA11" s="1">
        <f t="shared" si="12"/>
        <v>0</v>
      </c>
      <c r="AB11" s="15">
        <f t="shared" si="13"/>
        <v>0</v>
      </c>
      <c r="AC11" s="36">
        <f t="shared" si="14"/>
        <v>0</v>
      </c>
      <c r="AD11" s="15">
        <f t="shared" si="10"/>
        <v>40</v>
      </c>
      <c r="AE11" s="1">
        <f t="shared" si="11"/>
        <v>8</v>
      </c>
    </row>
    <row r="12" spans="1:31" x14ac:dyDescent="0.25">
      <c r="A12" s="4">
        <v>9</v>
      </c>
      <c r="B12" s="12"/>
      <c r="C12" s="12"/>
      <c r="D12" s="12"/>
      <c r="E12" s="8">
        <f t="shared" si="0"/>
        <v>0</v>
      </c>
      <c r="F12" s="15">
        <f t="shared" si="1"/>
        <v>8</v>
      </c>
      <c r="G12" s="12"/>
      <c r="H12" s="12"/>
      <c r="I12" s="12"/>
      <c r="J12" s="8">
        <f t="shared" si="2"/>
        <v>0</v>
      </c>
      <c r="K12" s="15">
        <f t="shared" si="3"/>
        <v>8</v>
      </c>
      <c r="L12" s="12"/>
      <c r="M12" s="12"/>
      <c r="N12" s="12"/>
      <c r="O12" s="8">
        <f t="shared" si="4"/>
        <v>0</v>
      </c>
      <c r="P12" s="15">
        <f t="shared" si="5"/>
        <v>8</v>
      </c>
      <c r="Q12" s="12"/>
      <c r="R12" s="12"/>
      <c r="S12" s="12"/>
      <c r="T12" s="8">
        <f t="shared" si="6"/>
        <v>0</v>
      </c>
      <c r="U12" s="15">
        <f t="shared" si="7"/>
        <v>8</v>
      </c>
      <c r="V12" s="12"/>
      <c r="W12" s="12"/>
      <c r="X12" s="12"/>
      <c r="Y12" s="8">
        <f t="shared" si="8"/>
        <v>0</v>
      </c>
      <c r="Z12" s="32">
        <f t="shared" si="9"/>
        <v>8</v>
      </c>
      <c r="AA12" s="1">
        <f t="shared" si="12"/>
        <v>0</v>
      </c>
      <c r="AB12" s="15">
        <f t="shared" si="13"/>
        <v>0</v>
      </c>
      <c r="AC12" s="36">
        <f t="shared" si="14"/>
        <v>0</v>
      </c>
      <c r="AD12" s="15">
        <f t="shared" si="10"/>
        <v>40</v>
      </c>
      <c r="AE12" s="1">
        <f t="shared" si="11"/>
        <v>8</v>
      </c>
    </row>
    <row r="13" spans="1:31" x14ac:dyDescent="0.25">
      <c r="A13" s="4">
        <v>10</v>
      </c>
      <c r="B13" s="12"/>
      <c r="C13" s="12"/>
      <c r="D13" s="12"/>
      <c r="E13" s="8">
        <f t="shared" si="0"/>
        <v>0</v>
      </c>
      <c r="F13" s="15">
        <f t="shared" si="1"/>
        <v>8</v>
      </c>
      <c r="G13" s="12"/>
      <c r="H13" s="12"/>
      <c r="I13" s="12"/>
      <c r="J13" s="8">
        <f t="shared" si="2"/>
        <v>0</v>
      </c>
      <c r="K13" s="15">
        <f t="shared" si="3"/>
        <v>8</v>
      </c>
      <c r="L13" s="12"/>
      <c r="M13" s="12"/>
      <c r="N13" s="12"/>
      <c r="O13" s="8">
        <f t="shared" si="4"/>
        <v>0</v>
      </c>
      <c r="P13" s="15">
        <f t="shared" si="5"/>
        <v>8</v>
      </c>
      <c r="Q13" s="12"/>
      <c r="R13" s="12"/>
      <c r="S13" s="12"/>
      <c r="T13" s="8">
        <f t="shared" si="6"/>
        <v>0</v>
      </c>
      <c r="U13" s="15">
        <f t="shared" si="7"/>
        <v>8</v>
      </c>
      <c r="V13" s="12"/>
      <c r="W13" s="12"/>
      <c r="X13" s="12"/>
      <c r="Y13" s="8">
        <f t="shared" si="8"/>
        <v>0</v>
      </c>
      <c r="Z13" s="32">
        <f t="shared" si="9"/>
        <v>8</v>
      </c>
      <c r="AA13" s="1">
        <f t="shared" si="12"/>
        <v>0</v>
      </c>
      <c r="AB13" s="15">
        <f t="shared" si="13"/>
        <v>0</v>
      </c>
      <c r="AC13" s="36">
        <f t="shared" si="14"/>
        <v>0</v>
      </c>
      <c r="AD13" s="15">
        <f t="shared" si="10"/>
        <v>40</v>
      </c>
      <c r="AE13" s="1">
        <f t="shared" si="11"/>
        <v>8</v>
      </c>
    </row>
    <row r="14" spans="1:31" x14ac:dyDescent="0.25">
      <c r="A14" s="4">
        <v>11</v>
      </c>
      <c r="B14" s="12"/>
      <c r="C14" s="12"/>
      <c r="D14" s="12"/>
      <c r="E14" s="8">
        <f t="shared" si="0"/>
        <v>0</v>
      </c>
      <c r="F14" s="15">
        <f t="shared" si="1"/>
        <v>8</v>
      </c>
      <c r="G14" s="12"/>
      <c r="H14" s="12"/>
      <c r="I14" s="12"/>
      <c r="J14" s="8">
        <f t="shared" si="2"/>
        <v>0</v>
      </c>
      <c r="K14" s="15">
        <f t="shared" si="3"/>
        <v>8</v>
      </c>
      <c r="L14" s="12"/>
      <c r="M14" s="12"/>
      <c r="N14" s="12"/>
      <c r="O14" s="8">
        <f t="shared" si="4"/>
        <v>0</v>
      </c>
      <c r="P14" s="15">
        <f t="shared" si="5"/>
        <v>8</v>
      </c>
      <c r="Q14" s="12"/>
      <c r="R14" s="12"/>
      <c r="S14" s="12"/>
      <c r="T14" s="8">
        <f t="shared" si="6"/>
        <v>0</v>
      </c>
      <c r="U14" s="15">
        <f t="shared" si="7"/>
        <v>8</v>
      </c>
      <c r="V14" s="12"/>
      <c r="W14" s="12"/>
      <c r="X14" s="12"/>
      <c r="Y14" s="8">
        <f t="shared" si="8"/>
        <v>0</v>
      </c>
      <c r="Z14" s="32">
        <f t="shared" si="9"/>
        <v>8</v>
      </c>
      <c r="AA14" s="1">
        <f t="shared" si="12"/>
        <v>0</v>
      </c>
      <c r="AB14" s="15">
        <f t="shared" si="13"/>
        <v>0</v>
      </c>
      <c r="AC14" s="36">
        <f t="shared" si="14"/>
        <v>0</v>
      </c>
      <c r="AD14" s="15">
        <f t="shared" si="10"/>
        <v>40</v>
      </c>
      <c r="AE14" s="1">
        <f t="shared" si="11"/>
        <v>8</v>
      </c>
    </row>
    <row r="15" spans="1:31" x14ac:dyDescent="0.25">
      <c r="A15" s="4">
        <v>12</v>
      </c>
      <c r="B15" s="12"/>
      <c r="C15" s="12"/>
      <c r="D15" s="12"/>
      <c r="E15" s="8">
        <f t="shared" si="0"/>
        <v>0</v>
      </c>
      <c r="F15" s="15">
        <f t="shared" si="1"/>
        <v>8</v>
      </c>
      <c r="G15" s="12"/>
      <c r="H15" s="12"/>
      <c r="I15" s="12"/>
      <c r="J15" s="8">
        <f t="shared" si="2"/>
        <v>0</v>
      </c>
      <c r="K15" s="15">
        <f t="shared" si="3"/>
        <v>8</v>
      </c>
      <c r="L15" s="12"/>
      <c r="M15" s="12"/>
      <c r="N15" s="12"/>
      <c r="O15" s="8">
        <f t="shared" si="4"/>
        <v>0</v>
      </c>
      <c r="P15" s="15">
        <f t="shared" si="5"/>
        <v>8</v>
      </c>
      <c r="Q15" s="12"/>
      <c r="R15" s="12"/>
      <c r="S15" s="12"/>
      <c r="T15" s="8">
        <f t="shared" si="6"/>
        <v>0</v>
      </c>
      <c r="U15" s="15">
        <f t="shared" si="7"/>
        <v>8</v>
      </c>
      <c r="V15" s="12"/>
      <c r="W15" s="12"/>
      <c r="X15" s="12"/>
      <c r="Y15" s="8">
        <f t="shared" si="8"/>
        <v>0</v>
      </c>
      <c r="Z15" s="32">
        <f t="shared" si="9"/>
        <v>8</v>
      </c>
      <c r="AA15" s="1">
        <f t="shared" si="12"/>
        <v>0</v>
      </c>
      <c r="AB15" s="15">
        <f t="shared" si="13"/>
        <v>0</v>
      </c>
      <c r="AC15" s="36">
        <f t="shared" si="14"/>
        <v>0</v>
      </c>
      <c r="AD15" s="15">
        <f t="shared" si="10"/>
        <v>40</v>
      </c>
      <c r="AE15" s="1">
        <f t="shared" si="11"/>
        <v>8</v>
      </c>
    </row>
    <row r="16" spans="1:31" x14ac:dyDescent="0.25">
      <c r="A16" s="4">
        <v>13</v>
      </c>
      <c r="B16" s="12"/>
      <c r="C16" s="12"/>
      <c r="D16" s="12"/>
      <c r="E16" s="8">
        <f t="shared" si="0"/>
        <v>0</v>
      </c>
      <c r="F16" s="15">
        <f t="shared" si="1"/>
        <v>8</v>
      </c>
      <c r="G16" s="12"/>
      <c r="H16" s="12"/>
      <c r="I16" s="12"/>
      <c r="J16" s="8">
        <f t="shared" si="2"/>
        <v>0</v>
      </c>
      <c r="K16" s="15">
        <f t="shared" si="3"/>
        <v>8</v>
      </c>
      <c r="L16" s="12"/>
      <c r="M16" s="12"/>
      <c r="N16" s="12"/>
      <c r="O16" s="8">
        <f t="shared" si="4"/>
        <v>0</v>
      </c>
      <c r="P16" s="15">
        <f t="shared" si="5"/>
        <v>8</v>
      </c>
      <c r="Q16" s="12"/>
      <c r="R16" s="12"/>
      <c r="S16" s="12"/>
      <c r="T16" s="8">
        <f t="shared" si="6"/>
        <v>0</v>
      </c>
      <c r="U16" s="15">
        <f t="shared" si="7"/>
        <v>8</v>
      </c>
      <c r="V16" s="12"/>
      <c r="W16" s="12"/>
      <c r="X16" s="12"/>
      <c r="Y16" s="8">
        <f t="shared" si="8"/>
        <v>0</v>
      </c>
      <c r="Z16" s="32">
        <f t="shared" si="9"/>
        <v>8</v>
      </c>
      <c r="AA16" s="1">
        <f t="shared" si="12"/>
        <v>0</v>
      </c>
      <c r="AB16" s="15">
        <f t="shared" si="13"/>
        <v>0</v>
      </c>
      <c r="AC16" s="36">
        <f t="shared" si="14"/>
        <v>0</v>
      </c>
      <c r="AD16" s="15">
        <f t="shared" si="10"/>
        <v>40</v>
      </c>
      <c r="AE16" s="1">
        <f t="shared" si="11"/>
        <v>8</v>
      </c>
    </row>
    <row r="17" spans="1:31" x14ac:dyDescent="0.25">
      <c r="A17" s="4">
        <v>14</v>
      </c>
      <c r="B17" s="12"/>
      <c r="C17" s="12"/>
      <c r="D17" s="12"/>
      <c r="E17" s="8">
        <f t="shared" si="0"/>
        <v>0</v>
      </c>
      <c r="F17" s="15">
        <f t="shared" si="1"/>
        <v>8</v>
      </c>
      <c r="G17" s="12"/>
      <c r="H17" s="12"/>
      <c r="I17" s="12"/>
      <c r="J17" s="8">
        <f t="shared" si="2"/>
        <v>0</v>
      </c>
      <c r="K17" s="15">
        <f t="shared" si="3"/>
        <v>8</v>
      </c>
      <c r="L17" s="12"/>
      <c r="M17" s="12"/>
      <c r="N17" s="12"/>
      <c r="O17" s="8">
        <f t="shared" si="4"/>
        <v>0</v>
      </c>
      <c r="P17" s="15">
        <f t="shared" si="5"/>
        <v>8</v>
      </c>
      <c r="Q17" s="12"/>
      <c r="R17" s="12"/>
      <c r="S17" s="12"/>
      <c r="T17" s="8">
        <f t="shared" si="6"/>
        <v>0</v>
      </c>
      <c r="U17" s="15">
        <f t="shared" si="7"/>
        <v>8</v>
      </c>
      <c r="V17" s="12"/>
      <c r="W17" s="12"/>
      <c r="X17" s="12"/>
      <c r="Y17" s="8">
        <f t="shared" si="8"/>
        <v>0</v>
      </c>
      <c r="Z17" s="32">
        <f t="shared" si="9"/>
        <v>8</v>
      </c>
      <c r="AA17" s="1">
        <f t="shared" si="12"/>
        <v>0</v>
      </c>
      <c r="AB17" s="15">
        <f t="shared" si="13"/>
        <v>0</v>
      </c>
      <c r="AC17" s="36">
        <f t="shared" si="14"/>
        <v>0</v>
      </c>
      <c r="AD17" s="15">
        <f t="shared" si="10"/>
        <v>40</v>
      </c>
      <c r="AE17" s="1">
        <f t="shared" si="11"/>
        <v>8</v>
      </c>
    </row>
    <row r="18" spans="1:31" x14ac:dyDescent="0.25">
      <c r="A18" s="4">
        <v>15</v>
      </c>
      <c r="B18" s="12"/>
      <c r="C18" s="12"/>
      <c r="D18" s="12"/>
      <c r="E18" s="8">
        <f t="shared" si="0"/>
        <v>0</v>
      </c>
      <c r="F18" s="15">
        <f t="shared" si="1"/>
        <v>8</v>
      </c>
      <c r="G18" s="12"/>
      <c r="H18" s="12"/>
      <c r="I18" s="12"/>
      <c r="J18" s="8">
        <f t="shared" si="2"/>
        <v>0</v>
      </c>
      <c r="K18" s="15">
        <f t="shared" si="3"/>
        <v>8</v>
      </c>
      <c r="L18" s="12"/>
      <c r="M18" s="12"/>
      <c r="N18" s="12"/>
      <c r="O18" s="8">
        <f t="shared" si="4"/>
        <v>0</v>
      </c>
      <c r="P18" s="15">
        <f t="shared" si="5"/>
        <v>8</v>
      </c>
      <c r="Q18" s="12"/>
      <c r="R18" s="12"/>
      <c r="S18" s="12"/>
      <c r="T18" s="8">
        <f t="shared" si="6"/>
        <v>0</v>
      </c>
      <c r="U18" s="15">
        <f t="shared" si="7"/>
        <v>8</v>
      </c>
      <c r="V18" s="12"/>
      <c r="W18" s="12"/>
      <c r="X18" s="12"/>
      <c r="Y18" s="8">
        <f t="shared" si="8"/>
        <v>0</v>
      </c>
      <c r="Z18" s="32">
        <f t="shared" si="9"/>
        <v>8</v>
      </c>
      <c r="AA18" s="1">
        <f t="shared" si="12"/>
        <v>0</v>
      </c>
      <c r="AB18" s="15">
        <f t="shared" si="13"/>
        <v>0</v>
      </c>
      <c r="AC18" s="36">
        <f t="shared" si="14"/>
        <v>0</v>
      </c>
      <c r="AD18" s="15">
        <f t="shared" si="10"/>
        <v>40</v>
      </c>
      <c r="AE18" s="1">
        <f t="shared" si="11"/>
        <v>8</v>
      </c>
    </row>
    <row r="20" spans="1:31" x14ac:dyDescent="0.25">
      <c r="E20" s="17">
        <f>COUNTIF(E$4:E$18,"&lt;75")</f>
        <v>15</v>
      </c>
      <c r="J20" s="17">
        <f>COUNTIF(J$4:J$18,"&lt;75")</f>
        <v>15</v>
      </c>
      <c r="O20" s="17">
        <f>COUNTIF(O$4:O$18,"&lt;75")</f>
        <v>15</v>
      </c>
      <c r="T20" s="17">
        <f>COUNTIF(T$4:T$18,"&lt;75")</f>
        <v>15</v>
      </c>
      <c r="Y20" s="17">
        <f>COUNTIF(Y$4:Y$18,"&lt;75")</f>
        <v>15</v>
      </c>
    </row>
  </sheetData>
  <mergeCells count="16">
    <mergeCell ref="A1:A3"/>
    <mergeCell ref="AD1:AD3"/>
    <mergeCell ref="AE1:AE3"/>
    <mergeCell ref="B1:F1"/>
    <mergeCell ref="G1:K1"/>
    <mergeCell ref="K2:K3"/>
    <mergeCell ref="L1:P1"/>
    <mergeCell ref="P2:P3"/>
    <mergeCell ref="Q1:U1"/>
    <mergeCell ref="U2:U3"/>
    <mergeCell ref="F2:F3"/>
    <mergeCell ref="AC1:AC2"/>
    <mergeCell ref="AA1:AA2"/>
    <mergeCell ref="AB1:AB2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AE18" sqref="A14:AE18"/>
    </sheetView>
  </sheetViews>
  <sheetFormatPr defaultRowHeight="15" outlineLevelCol="1" x14ac:dyDescent="0.25"/>
  <cols>
    <col min="1" max="1" width="11.28515625" bestFit="1" customWidth="1"/>
    <col min="2" max="2" width="15.5703125" hidden="1" customWidth="1" outlineLevel="1"/>
    <col min="3" max="3" width="11" hidden="1" customWidth="1" outlineLevel="1"/>
    <col min="4" max="4" width="14.5703125" hidden="1" customWidth="1" outlineLevel="1"/>
    <col min="5" max="5" width="6.5703125" bestFit="1" customWidth="1" collapsed="1"/>
    <col min="6" max="6" width="6" bestFit="1" customWidth="1"/>
    <col min="7" max="7" width="15.5703125" hidden="1" customWidth="1" outlineLevel="1"/>
    <col min="8" max="8" width="11" hidden="1" customWidth="1" outlineLevel="1"/>
    <col min="9" max="9" width="14.5703125" hidden="1" customWidth="1" outlineLevel="1"/>
    <col min="10" max="10" width="6.5703125" bestFit="1" customWidth="1" collapsed="1"/>
    <col min="11" max="11" width="6" bestFit="1" customWidth="1"/>
    <col min="12" max="12" width="10.5703125" hidden="1" customWidth="1" outlineLevel="1"/>
    <col min="13" max="13" width="11" hidden="1" customWidth="1" outlineLevel="1"/>
    <col min="14" max="14" width="9.140625" hidden="1" customWidth="1" outlineLevel="1"/>
    <col min="15" max="15" width="6.5703125" bestFit="1" customWidth="1" collapsed="1"/>
    <col min="16" max="16" width="6" bestFit="1" customWidth="1"/>
    <col min="17" max="17" width="9.140625" hidden="1" customWidth="1" outlineLevel="1"/>
    <col min="18" max="18" width="8.7109375" hidden="1" customWidth="1" outlineLevel="1"/>
    <col min="19" max="19" width="9.140625" hidden="1" customWidth="1" outlineLevel="1"/>
    <col min="20" max="20" width="6.5703125" bestFit="1" customWidth="1" collapsed="1"/>
    <col min="21" max="21" width="6" bestFit="1" customWidth="1"/>
    <col min="22" max="22" width="9.140625" hidden="1" customWidth="1" outlineLevel="1"/>
    <col min="23" max="23" width="8.7109375" hidden="1" customWidth="1" outlineLevel="1"/>
    <col min="24" max="24" width="9.140625" hidden="1" customWidth="1" outlineLevel="1"/>
    <col min="25" max="25" width="6.5703125" bestFit="1" customWidth="1" collapsed="1"/>
    <col min="26" max="26" width="6" bestFit="1" customWidth="1"/>
    <col min="27" max="27" width="12.7109375" bestFit="1" customWidth="1"/>
    <col min="28" max="28" width="15.5703125" bestFit="1" customWidth="1"/>
    <col min="29" max="29" width="16.5703125" bestFit="1" customWidth="1"/>
    <col min="30" max="30" width="12" bestFit="1" customWidth="1"/>
    <col min="31" max="31" width="15" bestFit="1" customWidth="1"/>
  </cols>
  <sheetData>
    <row r="1" spans="1:31" ht="15.75" thickBot="1" x14ac:dyDescent="0.3">
      <c r="A1" s="64" t="s">
        <v>60</v>
      </c>
      <c r="B1" s="91" t="s">
        <v>4</v>
      </c>
      <c r="C1" s="89"/>
      <c r="D1" s="89"/>
      <c r="E1" s="89"/>
      <c r="F1" s="90"/>
      <c r="G1" s="91" t="s">
        <v>5</v>
      </c>
      <c r="H1" s="89"/>
      <c r="I1" s="89"/>
      <c r="J1" s="89"/>
      <c r="K1" s="90"/>
      <c r="L1" s="91" t="s">
        <v>6</v>
      </c>
      <c r="M1" s="89"/>
      <c r="N1" s="89"/>
      <c r="O1" s="89"/>
      <c r="P1" s="90"/>
      <c r="Q1" s="91" t="s">
        <v>54</v>
      </c>
      <c r="R1" s="89"/>
      <c r="S1" s="89"/>
      <c r="T1" s="89"/>
      <c r="U1" s="90"/>
      <c r="V1" s="91" t="s">
        <v>55</v>
      </c>
      <c r="W1" s="89"/>
      <c r="X1" s="89"/>
      <c r="Y1" s="89"/>
      <c r="Z1" s="89"/>
      <c r="AA1" s="64" t="s">
        <v>67</v>
      </c>
      <c r="AB1" s="71" t="s">
        <v>69</v>
      </c>
      <c r="AC1" s="84" t="s">
        <v>68</v>
      </c>
      <c r="AD1" s="81" t="s">
        <v>58</v>
      </c>
      <c r="AE1" s="64" t="s">
        <v>59</v>
      </c>
    </row>
    <row r="2" spans="1:31" ht="60" x14ac:dyDescent="0.25">
      <c r="A2" s="65"/>
      <c r="B2" s="13" t="s">
        <v>63</v>
      </c>
      <c r="C2" s="13" t="s">
        <v>64</v>
      </c>
      <c r="D2" s="13" t="s">
        <v>65</v>
      </c>
      <c r="E2" s="48" t="s">
        <v>62</v>
      </c>
      <c r="F2" s="86" t="s">
        <v>57</v>
      </c>
      <c r="G2" s="13" t="s">
        <v>63</v>
      </c>
      <c r="H2" s="13" t="s">
        <v>64</v>
      </c>
      <c r="I2" s="13" t="s">
        <v>65</v>
      </c>
      <c r="J2" s="48" t="s">
        <v>62</v>
      </c>
      <c r="K2" s="86" t="s">
        <v>57</v>
      </c>
      <c r="L2" s="13" t="s">
        <v>63</v>
      </c>
      <c r="M2" s="13" t="s">
        <v>64</v>
      </c>
      <c r="N2" s="13" t="s">
        <v>65</v>
      </c>
      <c r="O2" s="48" t="s">
        <v>62</v>
      </c>
      <c r="P2" s="86" t="s">
        <v>57</v>
      </c>
      <c r="Q2" s="13" t="s">
        <v>63</v>
      </c>
      <c r="R2" s="13" t="s">
        <v>64</v>
      </c>
      <c r="S2" s="13" t="s">
        <v>65</v>
      </c>
      <c r="T2" s="48" t="s">
        <v>62</v>
      </c>
      <c r="U2" s="86" t="s">
        <v>57</v>
      </c>
      <c r="V2" s="13" t="s">
        <v>63</v>
      </c>
      <c r="W2" s="13" t="s">
        <v>64</v>
      </c>
      <c r="X2" s="13" t="s">
        <v>65</v>
      </c>
      <c r="Y2" s="48" t="s">
        <v>62</v>
      </c>
      <c r="Z2" s="87" t="s">
        <v>57</v>
      </c>
      <c r="AA2" s="65"/>
      <c r="AB2" s="72"/>
      <c r="AC2" s="85"/>
      <c r="AD2" s="82"/>
      <c r="AE2" s="65"/>
    </row>
    <row r="3" spans="1:31" ht="15.75" thickBot="1" x14ac:dyDescent="0.3">
      <c r="A3" s="66"/>
      <c r="B3" s="10">
        <v>40</v>
      </c>
      <c r="C3" s="10">
        <v>40</v>
      </c>
      <c r="D3" s="10">
        <v>20</v>
      </c>
      <c r="E3" s="6">
        <f>SUM(B3:D3)</f>
        <v>100</v>
      </c>
      <c r="F3" s="83"/>
      <c r="G3" s="10">
        <v>40</v>
      </c>
      <c r="H3" s="10">
        <v>40</v>
      </c>
      <c r="I3" s="10">
        <v>20</v>
      </c>
      <c r="J3" s="6">
        <f>SUM(G3:I3)</f>
        <v>100</v>
      </c>
      <c r="K3" s="83"/>
      <c r="L3" s="10">
        <v>40</v>
      </c>
      <c r="M3" s="10">
        <v>40</v>
      </c>
      <c r="N3" s="10">
        <v>20</v>
      </c>
      <c r="O3" s="6">
        <f>SUM(L3:N3)</f>
        <v>100</v>
      </c>
      <c r="P3" s="83"/>
      <c r="Q3" s="10">
        <v>40</v>
      </c>
      <c r="R3" s="10">
        <v>40</v>
      </c>
      <c r="S3" s="10">
        <v>20</v>
      </c>
      <c r="T3" s="6">
        <f>SUM(Q3:S3)</f>
        <v>100</v>
      </c>
      <c r="U3" s="83"/>
      <c r="V3" s="10">
        <v>40</v>
      </c>
      <c r="W3" s="10">
        <v>40</v>
      </c>
      <c r="X3" s="10">
        <v>20</v>
      </c>
      <c r="Y3" s="6">
        <f>SUM(V3:X3)</f>
        <v>100</v>
      </c>
      <c r="Z3" s="88"/>
      <c r="AA3" s="28">
        <f>SUM(E3,J3,O3,T3,Y3)</f>
        <v>500</v>
      </c>
      <c r="AB3" s="16">
        <v>100</v>
      </c>
      <c r="AC3" s="34">
        <v>60</v>
      </c>
      <c r="AD3" s="83"/>
      <c r="AE3" s="66"/>
    </row>
    <row r="4" spans="1:31" x14ac:dyDescent="0.25">
      <c r="A4" s="3">
        <v>1</v>
      </c>
      <c r="B4" s="11"/>
      <c r="C4" s="11"/>
      <c r="D4" s="11"/>
      <c r="E4" s="7">
        <f t="shared" ref="E4:E13" si="0">SUM(B4:D4)</f>
        <v>0</v>
      </c>
      <c r="F4" s="14">
        <f>_xlfn.RANK.AVG(E4,E$4:E$13)</f>
        <v>5.5</v>
      </c>
      <c r="G4" s="11"/>
      <c r="H4" s="11"/>
      <c r="I4" s="11"/>
      <c r="J4" s="7">
        <f t="shared" ref="J4:J13" si="1">SUM(G4:I4)</f>
        <v>0</v>
      </c>
      <c r="K4" s="14">
        <f>_xlfn.RANK.AVG(J4,J$4:J$13)</f>
        <v>5.5</v>
      </c>
      <c r="L4" s="11"/>
      <c r="M4" s="11"/>
      <c r="N4" s="11"/>
      <c r="O4" s="7">
        <f t="shared" ref="O4:O13" si="2">SUM(L4:N4)</f>
        <v>0</v>
      </c>
      <c r="P4" s="14">
        <f>_xlfn.RANK.AVG(O4,O$4:O$13)</f>
        <v>5.5</v>
      </c>
      <c r="Q4" s="11"/>
      <c r="R4" s="11"/>
      <c r="S4" s="11"/>
      <c r="T4" s="7">
        <f t="shared" ref="T4:T13" si="3">SUM(Q4:S4)</f>
        <v>0</v>
      </c>
      <c r="U4" s="14">
        <f>_xlfn.RANK.AVG(T4,T$4:T$13)</f>
        <v>5.5</v>
      </c>
      <c r="V4" s="11"/>
      <c r="W4" s="11"/>
      <c r="X4" s="11"/>
      <c r="Y4" s="7">
        <f t="shared" ref="Y4:Y13" si="4">SUM(V4:X4)</f>
        <v>0</v>
      </c>
      <c r="Z4" s="31">
        <f>_xlfn.RANK.AVG(Y4,Y$4:Y$13)</f>
        <v>5.5</v>
      </c>
      <c r="AA4" s="2">
        <f>SUM(E4,J4,O4,T4,Y4)</f>
        <v>0</v>
      </c>
      <c r="AB4" s="14">
        <f>AA4/(AA$3/AB$3)</f>
        <v>0</v>
      </c>
      <c r="AC4" s="35">
        <f>AB4*(AC$3/AB$3)</f>
        <v>0</v>
      </c>
      <c r="AD4" s="14">
        <f t="shared" ref="AD4:AD13" si="5">SUM(F4,K4,P4,U4,Z4)</f>
        <v>27.5</v>
      </c>
      <c r="AE4" s="2">
        <f>_xlfn.RANK.AVG(AD4,$AD$4:$AD$13,1)</f>
        <v>5.5</v>
      </c>
    </row>
    <row r="5" spans="1:31" x14ac:dyDescent="0.25">
      <c r="A5" s="4">
        <v>2</v>
      </c>
      <c r="B5" s="12"/>
      <c r="C5" s="12"/>
      <c r="D5" s="12"/>
      <c r="E5" s="8">
        <f t="shared" si="0"/>
        <v>0</v>
      </c>
      <c r="F5" s="15">
        <f>_xlfn.RANK.AVG(E5,E$4:E$13)</f>
        <v>5.5</v>
      </c>
      <c r="G5" s="12"/>
      <c r="H5" s="12"/>
      <c r="I5" s="12"/>
      <c r="J5" s="8">
        <f t="shared" si="1"/>
        <v>0</v>
      </c>
      <c r="K5" s="15">
        <f>_xlfn.RANK.AVG(J5,J$4:J$13)</f>
        <v>5.5</v>
      </c>
      <c r="L5" s="12"/>
      <c r="M5" s="12"/>
      <c r="N5" s="12"/>
      <c r="O5" s="8">
        <f t="shared" si="2"/>
        <v>0</v>
      </c>
      <c r="P5" s="15">
        <f>_xlfn.RANK.AVG(O5,O$4:O$13)</f>
        <v>5.5</v>
      </c>
      <c r="Q5" s="12"/>
      <c r="R5" s="12"/>
      <c r="S5" s="12"/>
      <c r="T5" s="8">
        <f t="shared" si="3"/>
        <v>0</v>
      </c>
      <c r="U5" s="15">
        <f>_xlfn.RANK.AVG(T5,T$4:T$13)</f>
        <v>5.5</v>
      </c>
      <c r="V5" s="12"/>
      <c r="W5" s="12"/>
      <c r="X5" s="12"/>
      <c r="Y5" s="8">
        <f t="shared" si="4"/>
        <v>0</v>
      </c>
      <c r="Z5" s="32">
        <f>_xlfn.RANK.AVG(Y5,Y$4:Y$13)</f>
        <v>5.5</v>
      </c>
      <c r="AA5" s="1">
        <f t="shared" ref="AA5:AA13" si="6">SUM(E5,J5,O5,T5,Y5)</f>
        <v>0</v>
      </c>
      <c r="AB5" s="15">
        <f t="shared" ref="AB5:AB13" si="7">AA5/(AA$3/AB$3)</f>
        <v>0</v>
      </c>
      <c r="AC5" s="36">
        <f t="shared" ref="AC5:AC13" si="8">AB5*(AC$3/AB$3)</f>
        <v>0</v>
      </c>
      <c r="AD5" s="15">
        <f t="shared" si="5"/>
        <v>27.5</v>
      </c>
      <c r="AE5" s="1">
        <f>_xlfn.RANK.AVG(AD5,$AD$4:$AD$13,1)</f>
        <v>5.5</v>
      </c>
    </row>
    <row r="6" spans="1:31" x14ac:dyDescent="0.25">
      <c r="A6" s="4">
        <v>3</v>
      </c>
      <c r="B6" s="12"/>
      <c r="C6" s="12"/>
      <c r="D6" s="12"/>
      <c r="E6" s="8">
        <f t="shared" si="0"/>
        <v>0</v>
      </c>
      <c r="F6" s="15">
        <f>_xlfn.RANK.AVG(E6,E$4:E$13)</f>
        <v>5.5</v>
      </c>
      <c r="G6" s="12"/>
      <c r="H6" s="12"/>
      <c r="I6" s="12"/>
      <c r="J6" s="8">
        <f t="shared" si="1"/>
        <v>0</v>
      </c>
      <c r="K6" s="15">
        <f>_xlfn.RANK.AVG(J6,J$4:J$13)</f>
        <v>5.5</v>
      </c>
      <c r="L6" s="12"/>
      <c r="M6" s="12"/>
      <c r="N6" s="12"/>
      <c r="O6" s="8">
        <f t="shared" si="2"/>
        <v>0</v>
      </c>
      <c r="P6" s="15">
        <f>_xlfn.RANK.AVG(O6,O$4:O$13)</f>
        <v>5.5</v>
      </c>
      <c r="Q6" s="12"/>
      <c r="R6" s="12"/>
      <c r="S6" s="12"/>
      <c r="T6" s="8">
        <f t="shared" si="3"/>
        <v>0</v>
      </c>
      <c r="U6" s="15">
        <f>_xlfn.RANK.AVG(T6,T$4:T$13)</f>
        <v>5.5</v>
      </c>
      <c r="V6" s="12"/>
      <c r="W6" s="12"/>
      <c r="X6" s="12"/>
      <c r="Y6" s="8">
        <f t="shared" si="4"/>
        <v>0</v>
      </c>
      <c r="Z6" s="32">
        <f>_xlfn.RANK.AVG(Y6,Y$4:Y$13)</f>
        <v>5.5</v>
      </c>
      <c r="AA6" s="1">
        <f t="shared" si="6"/>
        <v>0</v>
      </c>
      <c r="AB6" s="15">
        <f t="shared" si="7"/>
        <v>0</v>
      </c>
      <c r="AC6" s="36">
        <f t="shared" si="8"/>
        <v>0</v>
      </c>
      <c r="AD6" s="15">
        <f t="shared" si="5"/>
        <v>27.5</v>
      </c>
      <c r="AE6" s="1">
        <f>_xlfn.RANK.AVG(AD6,$AD$4:$AD$13,1)</f>
        <v>5.5</v>
      </c>
    </row>
    <row r="7" spans="1:31" x14ac:dyDescent="0.25">
      <c r="A7" s="4">
        <v>4</v>
      </c>
      <c r="B7" s="12"/>
      <c r="C7" s="12"/>
      <c r="D7" s="12"/>
      <c r="E7" s="8">
        <f t="shared" si="0"/>
        <v>0</v>
      </c>
      <c r="F7" s="15">
        <f>_xlfn.RANK.AVG(E7,E$4:E$13)</f>
        <v>5.5</v>
      </c>
      <c r="G7" s="12"/>
      <c r="H7" s="12"/>
      <c r="I7" s="12"/>
      <c r="J7" s="8">
        <f t="shared" si="1"/>
        <v>0</v>
      </c>
      <c r="K7" s="15">
        <f>_xlfn.RANK.AVG(J7,J$4:J$13)</f>
        <v>5.5</v>
      </c>
      <c r="L7" s="12"/>
      <c r="M7" s="12"/>
      <c r="N7" s="12"/>
      <c r="O7" s="8">
        <f t="shared" si="2"/>
        <v>0</v>
      </c>
      <c r="P7" s="15">
        <f>_xlfn.RANK.AVG(O7,O$4:O$13)</f>
        <v>5.5</v>
      </c>
      <c r="Q7" s="12"/>
      <c r="R7" s="12"/>
      <c r="S7" s="12"/>
      <c r="T7" s="8">
        <f t="shared" si="3"/>
        <v>0</v>
      </c>
      <c r="U7" s="15">
        <f>_xlfn.RANK.AVG(T7,T$4:T$13)</f>
        <v>5.5</v>
      </c>
      <c r="V7" s="12"/>
      <c r="W7" s="12"/>
      <c r="X7" s="12"/>
      <c r="Y7" s="8">
        <f t="shared" si="4"/>
        <v>0</v>
      </c>
      <c r="Z7" s="32">
        <f>_xlfn.RANK.AVG(Y7,Y$4:Y$13)</f>
        <v>5.5</v>
      </c>
      <c r="AA7" s="1">
        <f t="shared" si="6"/>
        <v>0</v>
      </c>
      <c r="AB7" s="15">
        <f t="shared" si="7"/>
        <v>0</v>
      </c>
      <c r="AC7" s="36">
        <f t="shared" si="8"/>
        <v>0</v>
      </c>
      <c r="AD7" s="15">
        <f t="shared" si="5"/>
        <v>27.5</v>
      </c>
      <c r="AE7" s="1">
        <f>_xlfn.RANK.AVG(AD7,$AD$4:$AD$13,1)</f>
        <v>5.5</v>
      </c>
    </row>
    <row r="8" spans="1:31" x14ac:dyDescent="0.25">
      <c r="A8" s="4">
        <v>5</v>
      </c>
      <c r="B8" s="12"/>
      <c r="C8" s="12"/>
      <c r="D8" s="12"/>
      <c r="E8" s="8">
        <f t="shared" si="0"/>
        <v>0</v>
      </c>
      <c r="F8" s="15">
        <f>_xlfn.RANK.AVG(E8,E$4:E$13)</f>
        <v>5.5</v>
      </c>
      <c r="G8" s="12"/>
      <c r="H8" s="12"/>
      <c r="I8" s="12"/>
      <c r="J8" s="8">
        <f t="shared" si="1"/>
        <v>0</v>
      </c>
      <c r="K8" s="15">
        <f>_xlfn.RANK.AVG(J8,J$4:J$13)</f>
        <v>5.5</v>
      </c>
      <c r="L8" s="12"/>
      <c r="M8" s="12"/>
      <c r="N8" s="12"/>
      <c r="O8" s="8">
        <f t="shared" si="2"/>
        <v>0</v>
      </c>
      <c r="P8" s="15">
        <f>_xlfn.RANK.AVG(O8,O$4:O$13)</f>
        <v>5.5</v>
      </c>
      <c r="Q8" s="12"/>
      <c r="R8" s="12"/>
      <c r="S8" s="12"/>
      <c r="T8" s="8">
        <f t="shared" si="3"/>
        <v>0</v>
      </c>
      <c r="U8" s="15">
        <f>_xlfn.RANK.AVG(T8,T$4:T$13)</f>
        <v>5.5</v>
      </c>
      <c r="V8" s="12"/>
      <c r="W8" s="12"/>
      <c r="X8" s="12"/>
      <c r="Y8" s="8">
        <f t="shared" si="4"/>
        <v>0</v>
      </c>
      <c r="Z8" s="32">
        <f>_xlfn.RANK.AVG(Y8,Y$4:Y$13)</f>
        <v>5.5</v>
      </c>
      <c r="AA8" s="1">
        <f t="shared" si="6"/>
        <v>0</v>
      </c>
      <c r="AB8" s="15">
        <f t="shared" si="7"/>
        <v>0</v>
      </c>
      <c r="AC8" s="36">
        <f t="shared" si="8"/>
        <v>0</v>
      </c>
      <c r="AD8" s="15">
        <f t="shared" si="5"/>
        <v>27.5</v>
      </c>
      <c r="AE8" s="1">
        <f>_xlfn.RANK.AVG(AD8,$AD$4:$AD$13,1)</f>
        <v>5.5</v>
      </c>
    </row>
    <row r="9" spans="1:31" x14ac:dyDescent="0.25">
      <c r="A9" s="4">
        <v>6</v>
      </c>
      <c r="B9" s="12"/>
      <c r="C9" s="12"/>
      <c r="D9" s="12"/>
      <c r="E9" s="8">
        <f t="shared" si="0"/>
        <v>0</v>
      </c>
      <c r="F9" s="15">
        <f>_xlfn.RANK.AVG(E9,E$4:E$13)</f>
        <v>5.5</v>
      </c>
      <c r="G9" s="12"/>
      <c r="H9" s="12"/>
      <c r="I9" s="12"/>
      <c r="J9" s="8">
        <f t="shared" si="1"/>
        <v>0</v>
      </c>
      <c r="K9" s="15">
        <f>_xlfn.RANK.AVG(J9,J$4:J$13)</f>
        <v>5.5</v>
      </c>
      <c r="L9" s="12"/>
      <c r="M9" s="12"/>
      <c r="N9" s="12"/>
      <c r="O9" s="8">
        <f t="shared" si="2"/>
        <v>0</v>
      </c>
      <c r="P9" s="15">
        <f>_xlfn.RANK.AVG(O9,O$4:O$13)</f>
        <v>5.5</v>
      </c>
      <c r="Q9" s="12"/>
      <c r="R9" s="12"/>
      <c r="S9" s="12"/>
      <c r="T9" s="8">
        <f t="shared" si="3"/>
        <v>0</v>
      </c>
      <c r="U9" s="15">
        <f>_xlfn.RANK.AVG(T9,T$4:T$13)</f>
        <v>5.5</v>
      </c>
      <c r="V9" s="12"/>
      <c r="W9" s="12"/>
      <c r="X9" s="12"/>
      <c r="Y9" s="8">
        <f t="shared" si="4"/>
        <v>0</v>
      </c>
      <c r="Z9" s="32">
        <f>_xlfn.RANK.AVG(Y9,Y$4:Y$13)</f>
        <v>5.5</v>
      </c>
      <c r="AA9" s="1">
        <f t="shared" si="6"/>
        <v>0</v>
      </c>
      <c r="AB9" s="15">
        <f t="shared" si="7"/>
        <v>0</v>
      </c>
      <c r="AC9" s="36">
        <f t="shared" si="8"/>
        <v>0</v>
      </c>
      <c r="AD9" s="15">
        <f t="shared" si="5"/>
        <v>27.5</v>
      </c>
      <c r="AE9" s="1">
        <f>_xlfn.RANK.AVG(AD9,$AD$4:$AD$13,1)</f>
        <v>5.5</v>
      </c>
    </row>
    <row r="10" spans="1:31" x14ac:dyDescent="0.25">
      <c r="A10" s="4">
        <v>7</v>
      </c>
      <c r="B10" s="12"/>
      <c r="C10" s="12"/>
      <c r="D10" s="12"/>
      <c r="E10" s="8">
        <f t="shared" si="0"/>
        <v>0</v>
      </c>
      <c r="F10" s="15">
        <f>_xlfn.RANK.AVG(E10,E$4:E$13)</f>
        <v>5.5</v>
      </c>
      <c r="G10" s="12"/>
      <c r="H10" s="12"/>
      <c r="I10" s="12"/>
      <c r="J10" s="8">
        <f t="shared" si="1"/>
        <v>0</v>
      </c>
      <c r="K10" s="15">
        <f>_xlfn.RANK.AVG(J10,J$4:J$13)</f>
        <v>5.5</v>
      </c>
      <c r="L10" s="12"/>
      <c r="M10" s="12"/>
      <c r="N10" s="12"/>
      <c r="O10" s="8">
        <f t="shared" si="2"/>
        <v>0</v>
      </c>
      <c r="P10" s="15">
        <f>_xlfn.RANK.AVG(O10,O$4:O$13)</f>
        <v>5.5</v>
      </c>
      <c r="Q10" s="12"/>
      <c r="R10" s="12"/>
      <c r="S10" s="12"/>
      <c r="T10" s="8">
        <f t="shared" si="3"/>
        <v>0</v>
      </c>
      <c r="U10" s="15">
        <f>_xlfn.RANK.AVG(T10,T$4:T$13)</f>
        <v>5.5</v>
      </c>
      <c r="V10" s="12"/>
      <c r="W10" s="12"/>
      <c r="X10" s="12"/>
      <c r="Y10" s="8">
        <f t="shared" si="4"/>
        <v>0</v>
      </c>
      <c r="Z10" s="32">
        <f>_xlfn.RANK.AVG(Y10,Y$4:Y$13)</f>
        <v>5.5</v>
      </c>
      <c r="AA10" s="1">
        <f t="shared" si="6"/>
        <v>0</v>
      </c>
      <c r="AB10" s="15">
        <f t="shared" si="7"/>
        <v>0</v>
      </c>
      <c r="AC10" s="36">
        <f t="shared" si="8"/>
        <v>0</v>
      </c>
      <c r="AD10" s="15">
        <f t="shared" si="5"/>
        <v>27.5</v>
      </c>
      <c r="AE10" s="1">
        <f>_xlfn.RANK.AVG(AD10,$AD$4:$AD$13,1)</f>
        <v>5.5</v>
      </c>
    </row>
    <row r="11" spans="1:31" x14ac:dyDescent="0.25">
      <c r="A11" s="4">
        <v>8</v>
      </c>
      <c r="B11" s="12"/>
      <c r="C11" s="12"/>
      <c r="D11" s="12"/>
      <c r="E11" s="8">
        <f t="shared" si="0"/>
        <v>0</v>
      </c>
      <c r="F11" s="15">
        <f>_xlfn.RANK.AVG(E11,E$4:E$13)</f>
        <v>5.5</v>
      </c>
      <c r="G11" s="12"/>
      <c r="H11" s="12"/>
      <c r="I11" s="12"/>
      <c r="J11" s="8">
        <f t="shared" si="1"/>
        <v>0</v>
      </c>
      <c r="K11" s="15">
        <f>_xlfn.RANK.AVG(J11,J$4:J$13)</f>
        <v>5.5</v>
      </c>
      <c r="L11" s="12"/>
      <c r="M11" s="12"/>
      <c r="N11" s="12"/>
      <c r="O11" s="8">
        <f t="shared" si="2"/>
        <v>0</v>
      </c>
      <c r="P11" s="15">
        <f>_xlfn.RANK.AVG(O11,O$4:O$13)</f>
        <v>5.5</v>
      </c>
      <c r="Q11" s="12"/>
      <c r="R11" s="12"/>
      <c r="S11" s="12"/>
      <c r="T11" s="8">
        <f t="shared" si="3"/>
        <v>0</v>
      </c>
      <c r="U11" s="15">
        <f>_xlfn.RANK.AVG(T11,T$4:T$13)</f>
        <v>5.5</v>
      </c>
      <c r="V11" s="12"/>
      <c r="W11" s="12"/>
      <c r="X11" s="12"/>
      <c r="Y11" s="8">
        <f t="shared" si="4"/>
        <v>0</v>
      </c>
      <c r="Z11" s="32">
        <f>_xlfn.RANK.AVG(Y11,Y$4:Y$13)</f>
        <v>5.5</v>
      </c>
      <c r="AA11" s="1">
        <f t="shared" si="6"/>
        <v>0</v>
      </c>
      <c r="AB11" s="15">
        <f t="shared" si="7"/>
        <v>0</v>
      </c>
      <c r="AC11" s="36">
        <f t="shared" si="8"/>
        <v>0</v>
      </c>
      <c r="AD11" s="15">
        <f t="shared" si="5"/>
        <v>27.5</v>
      </c>
      <c r="AE11" s="1">
        <f>_xlfn.RANK.AVG(AD11,$AD$4:$AD$13,1)</f>
        <v>5.5</v>
      </c>
    </row>
    <row r="12" spans="1:31" x14ac:dyDescent="0.25">
      <c r="A12" s="4">
        <v>9</v>
      </c>
      <c r="B12" s="12"/>
      <c r="C12" s="12"/>
      <c r="D12" s="12"/>
      <c r="E12" s="8">
        <f t="shared" si="0"/>
        <v>0</v>
      </c>
      <c r="F12" s="15">
        <f>_xlfn.RANK.AVG(E12,E$4:E$13)</f>
        <v>5.5</v>
      </c>
      <c r="G12" s="12"/>
      <c r="H12" s="12"/>
      <c r="I12" s="12"/>
      <c r="J12" s="8">
        <f t="shared" si="1"/>
        <v>0</v>
      </c>
      <c r="K12" s="15">
        <f>_xlfn.RANK.AVG(J12,J$4:J$13)</f>
        <v>5.5</v>
      </c>
      <c r="L12" s="12"/>
      <c r="M12" s="12"/>
      <c r="N12" s="12"/>
      <c r="O12" s="8">
        <f t="shared" si="2"/>
        <v>0</v>
      </c>
      <c r="P12" s="15">
        <f>_xlfn.RANK.AVG(O12,O$4:O$13)</f>
        <v>5.5</v>
      </c>
      <c r="Q12" s="12"/>
      <c r="R12" s="12"/>
      <c r="S12" s="12"/>
      <c r="T12" s="8">
        <f t="shared" si="3"/>
        <v>0</v>
      </c>
      <c r="U12" s="15">
        <f>_xlfn.RANK.AVG(T12,T$4:T$13)</f>
        <v>5.5</v>
      </c>
      <c r="V12" s="12"/>
      <c r="W12" s="12"/>
      <c r="X12" s="12"/>
      <c r="Y12" s="8">
        <f t="shared" si="4"/>
        <v>0</v>
      </c>
      <c r="Z12" s="32">
        <f>_xlfn.RANK.AVG(Y12,Y$4:Y$13)</f>
        <v>5.5</v>
      </c>
      <c r="AA12" s="1">
        <f t="shared" si="6"/>
        <v>0</v>
      </c>
      <c r="AB12" s="15">
        <f t="shared" si="7"/>
        <v>0</v>
      </c>
      <c r="AC12" s="36">
        <f t="shared" si="8"/>
        <v>0</v>
      </c>
      <c r="AD12" s="15">
        <f t="shared" si="5"/>
        <v>27.5</v>
      </c>
      <c r="AE12" s="1">
        <f>_xlfn.RANK.AVG(AD12,$AD$4:$AD$13,1)</f>
        <v>5.5</v>
      </c>
    </row>
    <row r="13" spans="1:31" x14ac:dyDescent="0.25">
      <c r="A13" s="4">
        <v>10</v>
      </c>
      <c r="B13" s="12"/>
      <c r="C13" s="12"/>
      <c r="D13" s="12"/>
      <c r="E13" s="8">
        <f t="shared" si="0"/>
        <v>0</v>
      </c>
      <c r="F13" s="15">
        <f>_xlfn.RANK.AVG(E13,E$4:E$13)</f>
        <v>5.5</v>
      </c>
      <c r="G13" s="12"/>
      <c r="H13" s="12"/>
      <c r="I13" s="12"/>
      <c r="J13" s="8">
        <f t="shared" si="1"/>
        <v>0</v>
      </c>
      <c r="K13" s="15">
        <f>_xlfn.RANK.AVG(J13,J$4:J$13)</f>
        <v>5.5</v>
      </c>
      <c r="L13" s="12"/>
      <c r="M13" s="12"/>
      <c r="N13" s="12"/>
      <c r="O13" s="8">
        <f t="shared" si="2"/>
        <v>0</v>
      </c>
      <c r="P13" s="15">
        <f>_xlfn.RANK.AVG(O13,O$4:O$13)</f>
        <v>5.5</v>
      </c>
      <c r="Q13" s="12"/>
      <c r="R13" s="12"/>
      <c r="S13" s="12"/>
      <c r="T13" s="8">
        <f t="shared" si="3"/>
        <v>0</v>
      </c>
      <c r="U13" s="15">
        <f>_xlfn.RANK.AVG(T13,T$4:T$13)</f>
        <v>5.5</v>
      </c>
      <c r="V13" s="12"/>
      <c r="W13" s="12"/>
      <c r="X13" s="12"/>
      <c r="Y13" s="8">
        <f t="shared" si="4"/>
        <v>0</v>
      </c>
      <c r="Z13" s="32">
        <f>_xlfn.RANK.AVG(Y13,Y$4:Y$13)</f>
        <v>5.5</v>
      </c>
      <c r="AA13" s="1">
        <f t="shared" si="6"/>
        <v>0</v>
      </c>
      <c r="AB13" s="15">
        <f t="shared" si="7"/>
        <v>0</v>
      </c>
      <c r="AC13" s="36">
        <f t="shared" si="8"/>
        <v>0</v>
      </c>
      <c r="AD13" s="15">
        <f t="shared" si="5"/>
        <v>27.5</v>
      </c>
      <c r="AE13" s="1">
        <f>_xlfn.RANK.AVG(AD13,$AD$4:$AD$13,1)</f>
        <v>5.5</v>
      </c>
    </row>
    <row r="15" spans="1:31" x14ac:dyDescent="0.25">
      <c r="E15" s="17">
        <f>COUNTIF(E$4:E$13,"&lt;75")</f>
        <v>10</v>
      </c>
      <c r="J15" s="17">
        <f>COUNTIF(J$4:J$13,"&lt;75")</f>
        <v>10</v>
      </c>
      <c r="O15" s="17">
        <f>COUNTIF(O$4:O$13,"&lt;75")</f>
        <v>10</v>
      </c>
      <c r="T15" s="17">
        <f>COUNTIF(T$4:T$13,"&lt;75")</f>
        <v>10</v>
      </c>
      <c r="Y15" s="17">
        <f>COUNTIF(Y$4:Y$13,"&lt;75")</f>
        <v>10</v>
      </c>
    </row>
  </sheetData>
  <mergeCells count="16">
    <mergeCell ref="V1:Z1"/>
    <mergeCell ref="A1:A3"/>
    <mergeCell ref="B1:F1"/>
    <mergeCell ref="G1:K1"/>
    <mergeCell ref="L1:P1"/>
    <mergeCell ref="Q1:U1"/>
    <mergeCell ref="F2:F3"/>
    <mergeCell ref="K2:K3"/>
    <mergeCell ref="P2:P3"/>
    <mergeCell ref="U2:U3"/>
    <mergeCell ref="Z2:Z3"/>
    <mergeCell ref="AA1:AA2"/>
    <mergeCell ref="AB1:AB2"/>
    <mergeCell ref="AC1:AC2"/>
    <mergeCell ref="AD1:AD3"/>
    <mergeCell ref="AE1:AE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SETTINGS</vt:lpstr>
      <vt:lpstr>CANDIDATES</vt:lpstr>
      <vt:lpstr>PJD-SWIMWEAR</vt:lpstr>
      <vt:lpstr>PJD-CLOSEDDOOR</vt:lpstr>
      <vt:lpstr>PRE-MODFIL-CAN</vt:lpstr>
      <vt:lpstr>PRE-MODFIL-COS</vt:lpstr>
      <vt:lpstr>PRE-PRODNUM</vt:lpstr>
      <vt:lpstr>COR-SWIMWEAR</vt:lpstr>
      <vt:lpstr>COR-QNA10</vt:lpstr>
      <vt:lpstr>COR-QNA5</vt:lpstr>
      <vt:lpstr>BLANK MAR6</vt:lpstr>
      <vt:lpstr>BLANK MAR8</vt:lpstr>
      <vt:lpstr>MAXROWTEST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SolarPH</cp:lastModifiedBy>
  <cp:lastPrinted>2025-03-05T09:06:03Z</cp:lastPrinted>
  <dcterms:created xsi:type="dcterms:W3CDTF">2025-03-04T01:16:04Z</dcterms:created>
  <dcterms:modified xsi:type="dcterms:W3CDTF">2025-03-05T22:57:31Z</dcterms:modified>
</cp:coreProperties>
</file>