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mur\Dropbox (Personal)\_CSHARP_PROJECTS\ArchsimLibraryData\"/>
    </mc:Choice>
  </mc:AlternateContent>
  <bookViews>
    <workbookView xWindow="0" yWindow="0" windowWidth="13590" windowHeight="5930" tabRatio="737" activeTab="1"/>
  </bookViews>
  <sheets>
    <sheet name="OpaqueMaterial" sheetId="1" r:id="rId1"/>
    <sheet name="Construction" sheetId="2" r:id="rId2"/>
    <sheet name="GlazingConstructionSimple" sheetId="3" r:id="rId3"/>
    <sheet name="ZoneLoad" sheetId="4" r:id="rId4"/>
    <sheet name="ZoneConditioning" sheetId="5" r:id="rId5"/>
    <sheet name="ZoneVentilation" sheetId="6" r:id="rId6"/>
    <sheet name="ZoneConstruction" sheetId="7" r:id="rId7"/>
    <sheet name="DomHotWater" sheetId="10" r:id="rId8"/>
    <sheet name="ScheduleWD" sheetId="8" r:id="rId9"/>
    <sheet name="ScheduleWDWE" sheetId="9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4" l="1"/>
  <c r="B5" i="4"/>
  <c r="B4" i="4"/>
  <c r="B3" i="4"/>
  <c r="B2" i="4"/>
</calcChain>
</file>

<file path=xl/comments1.xml><?xml version="1.0" encoding="utf-8"?>
<comments xmlns="http://schemas.openxmlformats.org/spreadsheetml/2006/main">
  <authors>
    <author>Timur</author>
  </authors>
  <commentList>
    <comment ref="B1" authorId="0" shapeId="0">
      <text>
        <r>
          <rPr>
            <b/>
            <sz val="9"/>
            <color indexed="81"/>
            <rFont val="Tahoma"/>
            <charset val="1"/>
          </rPr>
          <t>Timur:</t>
        </r>
        <r>
          <rPr>
            <sz val="9"/>
            <color indexed="81"/>
            <rFont val="Tahoma"/>
            <charset val="1"/>
          </rPr>
          <t xml:space="preserve">
            0 = Facade,
            1 = Roof,
            2 = GroundFloor,
            3  = InteriorFloor,
            4 = ExteriorFloor,
            5 = Partition</t>
        </r>
      </text>
    </comment>
  </commentList>
</comments>
</file>

<file path=xl/comments2.xml><?xml version="1.0" encoding="utf-8"?>
<comments xmlns="http://schemas.openxmlformats.org/spreadsheetml/2006/main">
  <authors>
    <author>Timur</author>
  </authors>
  <commentList>
    <comment ref="D1" authorId="0" shapeId="0">
      <text>
        <r>
          <rPr>
            <b/>
            <sz val="9"/>
            <color indexed="81"/>
            <rFont val="Tahoma"/>
            <charset val="1"/>
          </rPr>
          <t>Timur:</t>
        </r>
        <r>
          <rPr>
            <sz val="9"/>
            <color indexed="81"/>
            <rFont val="Tahoma"/>
            <charset val="1"/>
          </rPr>
          <t xml:space="preserve">
0 = Constant, 1 = Wind </t>
        </r>
      </text>
    </comment>
  </commentList>
</comments>
</file>

<file path=xl/sharedStrings.xml><?xml version="1.0" encoding="utf-8"?>
<sst xmlns="http://schemas.openxmlformats.org/spreadsheetml/2006/main" count="413" uniqueCount="240">
  <si>
    <t>[lambda  rho c: U-Wert.net] [LCA ICE,  General Clay data]</t>
  </si>
  <si>
    <t>[lambda  rho c: U-Wert.net] [ LCA ICE, Mortar (1:3 cement:sand mix) ]</t>
  </si>
  <si>
    <t>[lambda  rho c: U-Wert.net][LCA, ICE, Woodwool (Board)]</t>
  </si>
  <si>
    <t>[lambda  rho c: U-Wert.net] [LCA, ICE, Woodwool (Board)]</t>
  </si>
  <si>
    <t>[lambda  rho c: U-Wert.net] [LCA, ICE, General Insulation]</t>
  </si>
  <si>
    <t>U-Wert.net [LCA, ICE Autoclaved Aerated Blocks (AAC's)]</t>
  </si>
  <si>
    <t>[lambda  rho c: U-Wert.net] [LCA, ICE, Celular Glass]</t>
  </si>
  <si>
    <t>[lambda  rho c: U-Wert.net][ LCA, ICE, Straw]</t>
  </si>
  <si>
    <r>
      <t>[lambda  rho c: U-Wert.net] [ LCA ICE, General Steel</t>
    </r>
    <r>
      <rPr>
        <sz val="11"/>
        <rFont val="Calibri"/>
        <family val="2"/>
        <scheme val="minor"/>
      </rPr>
      <t xml:space="preserve"> ]</t>
    </r>
  </si>
  <si>
    <t>[lambda  rho c: U-Wert.net] [LCA, ICE General Insulation]</t>
  </si>
  <si>
    <t>U-Wert.net [LCA, ICE General Common Bricks]</t>
  </si>
  <si>
    <t>[lambda  rho c: U-Wert.net][LCA  ICE (0.31fos + 0.41bio-embodied cabon emissions)]</t>
  </si>
  <si>
    <t>[lambda  rho c: U-Wert.net][LCA  ICE (0.45fos + 0.54 bio- embodied carbon emissions)]</t>
  </si>
  <si>
    <t>[lambda  rho c: U-Wert.net][LCA  ICE (0.39fos + 0.35bio- embodied carbon emissions)]</t>
  </si>
  <si>
    <t>[lambda  rho c: U-Wert.net] General concrete data used for density through visible absorptance. Data averaged for embodied enegy, embodied carbon and embodied carbon emissions.</t>
  </si>
  <si>
    <t>[lambda  rho c: U-Wert.net]General concrete data used for density through visible absorptance. Data averaged for embodied enegy, embodied carbon and embodied carbon emissions.</t>
  </si>
  <si>
    <t>[lambda  rho c: U-Wert.net][LCA  ICE, General Concrete data]</t>
  </si>
  <si>
    <t>[lambda  rho c: U-Wert.net] General asphalt data used for density through visible absorptance, averaged data for embodied energy through embodied carbon emissions</t>
  </si>
  <si>
    <t>[lambda  rho c: U-Wert.net] [LCA, ICE Concrete 20/25 Mpa]</t>
  </si>
  <si>
    <t>[lambda  rho c: U-Wert.net] [LCA, ICE General Stone]</t>
  </si>
  <si>
    <t>[lambda  rho c: U-Wert.net] [LCA, ICE Granite]</t>
  </si>
  <si>
    <t>[lambda  rho c: U-Wert.net] [LCA, ICE, Limestone]</t>
  </si>
  <si>
    <t>[lambda  rho c: U-Wert.net] [LCA, ICE Sandstone]</t>
  </si>
  <si>
    <t>[lambda  rho c: U-Wert.net]  [LCA, ICE General (Common Brick)]</t>
  </si>
  <si>
    <t>[lambda  rho c: U-Wert.net] [LCA, ICE General (Common Brick)]</t>
  </si>
  <si>
    <t>[lambda  rho c: U-Wert.net] [LCA, ICE Autoclaved Aerated Blocks (ACC's)]</t>
  </si>
  <si>
    <t>[lambda  rho c: U-Wert.net] [ LCA ICE, Stainless Steel]</t>
  </si>
  <si>
    <t>[lambda  rho c: U-Wert.net][ThermalEmittance SolarAbsorptance VisibleAbsorptance: DesignBuilderv3] [LCA, ICE Cork]</t>
  </si>
  <si>
    <t>U-Wert.net [LCA, ICE Shale]</t>
  </si>
  <si>
    <t xml:space="preserve"> [lambda  rho c: U-Wert.net] [LCA, ICE Mud] [LCA, ICE, Single Clay Brick]</t>
  </si>
  <si>
    <t>U-Wert.net [LCA, ICE General (Simple Clay Baked Products)</t>
  </si>
  <si>
    <t>[lambda  rho c: U-Wert.net] [LCA, ICE General Common Brick]</t>
  </si>
  <si>
    <t>[lambda  rho c: U-Wert.net] No data found</t>
  </si>
  <si>
    <t>[lambda  rho c: U-Wert.net] [LCA, ICE Polyurethane Rigid Foam]</t>
  </si>
  <si>
    <t>200mmConcrete</t>
  </si>
  <si>
    <t>Name</t>
  </si>
  <si>
    <t>General Concrete</t>
  </si>
  <si>
    <t>Source unknown</t>
  </si>
  <si>
    <t xml:space="preserve"> Concrete</t>
  </si>
  <si>
    <t>115mmSandLimeBrick</t>
  </si>
  <si>
    <t>Plaster</t>
  </si>
  <si>
    <t xml:space="preserve"> Sand-Lime Brick</t>
  </si>
  <si>
    <t xml:space="preserve"> Plaster</t>
  </si>
  <si>
    <t>300mmConcrete 80mmInsulation 80mmScreed</t>
  </si>
  <si>
    <t xml:space="preserve"> XPS Board</t>
  </si>
  <si>
    <t xml:space="preserve"> Cement screed </t>
  </si>
  <si>
    <t>Pine wood</t>
  </si>
  <si>
    <t xml:space="preserve"> Wood</t>
  </si>
  <si>
    <t>Douglas fir</t>
  </si>
  <si>
    <t>Oak</t>
  </si>
  <si>
    <t>Spruce</t>
  </si>
  <si>
    <t>Larch</t>
  </si>
  <si>
    <t>Oriented strand board</t>
  </si>
  <si>
    <t>Medium density fiberboard</t>
  </si>
  <si>
    <t>Chipboard</t>
  </si>
  <si>
    <t>Concrete reinforced 20-30 MPa</t>
  </si>
  <si>
    <t>Concrete reinforced 30-50 MPa</t>
  </si>
  <si>
    <t>Asphalt low binder content</t>
  </si>
  <si>
    <t xml:space="preserve"> Screed</t>
  </si>
  <si>
    <t>Asphalt high binder content</t>
  </si>
  <si>
    <t>Lightweight concrete</t>
  </si>
  <si>
    <t>Cement screed</t>
  </si>
  <si>
    <t>Basalt</t>
  </si>
  <si>
    <t xml:space="preserve"> Masonry</t>
  </si>
  <si>
    <t>Granite</t>
  </si>
  <si>
    <t>Lime stone</t>
  </si>
  <si>
    <t>Adobe 1500kg_m3</t>
  </si>
  <si>
    <t>Sand stone</t>
  </si>
  <si>
    <t>Clinker brick 1400kg_m3</t>
  </si>
  <si>
    <t>Clinker brick 1600kg_m3</t>
  </si>
  <si>
    <t>Clinker brick 1800kg_m3</t>
  </si>
  <si>
    <t>Clinker brick 2000kg_m3</t>
  </si>
  <si>
    <t>Aerated concrete 350kg_m3</t>
  </si>
  <si>
    <t>Aerated concrete 500kg_m3</t>
  </si>
  <si>
    <t>Ytong block W PP 1.6-0.30</t>
  </si>
  <si>
    <t>Poroton Plan-T10</t>
  </si>
  <si>
    <t>Rigid foam  EPS 035</t>
  </si>
  <si>
    <t xml:space="preserve"> Insulation</t>
  </si>
  <si>
    <t>Rigid foam PUR no coating</t>
  </si>
  <si>
    <t>Rigid foam PUR alu coating</t>
  </si>
  <si>
    <t>Rigid foam PUR fleece coating</t>
  </si>
  <si>
    <t>Wood fiber insulating board</t>
  </si>
  <si>
    <t>Styrofoam</t>
  </si>
  <si>
    <t>Vacuum insulation panel Variotec</t>
  </si>
  <si>
    <t>Wood wool board 15mm</t>
  </si>
  <si>
    <t>Wood wool board 25mm</t>
  </si>
  <si>
    <t>Wood wool board 35mm</t>
  </si>
  <si>
    <t>Wood wool board 50mm</t>
  </si>
  <si>
    <t>Light adobe NF 700</t>
  </si>
  <si>
    <t>Light adobe NF 1200</t>
  </si>
  <si>
    <t>Light adobe NF 1800</t>
  </si>
  <si>
    <t>Shale</t>
  </si>
  <si>
    <t>Clinker brick</t>
  </si>
  <si>
    <t>Ytong block W PP 2-0.35</t>
  </si>
  <si>
    <t>Ytong block W PP 2-0.40</t>
  </si>
  <si>
    <t>Ytong block W PP 4-0.50</t>
  </si>
  <si>
    <t>Ytong block W PP 4-0.55</t>
  </si>
  <si>
    <t>Ytong block W PP 4-0.60</t>
  </si>
  <si>
    <t>Ytong block W PP 6-0.65</t>
  </si>
  <si>
    <t>Poroton T12</t>
  </si>
  <si>
    <t>Cork</t>
  </si>
  <si>
    <t>Ytong Multipor DAA ds</t>
  </si>
  <si>
    <t>Ytong Multipor WI WTR DI</t>
  </si>
  <si>
    <t>Ytong Multipor WAP</t>
  </si>
  <si>
    <t>Foam glass</t>
  </si>
  <si>
    <t>Reed</t>
  </si>
  <si>
    <t>Vacuum insulation panel Vacupor  NT-B2-S</t>
  </si>
  <si>
    <t>Stainless Steel</t>
  </si>
  <si>
    <t xml:space="preserve"> Metal</t>
  </si>
  <si>
    <t>Steel</t>
  </si>
  <si>
    <t>Rammed Earth</t>
  </si>
  <si>
    <t xml:space="preserve"> Mansonry</t>
  </si>
  <si>
    <t>Conductivity</t>
  </si>
  <si>
    <t>Density</t>
  </si>
  <si>
    <t>SpecificHeat</t>
  </si>
  <si>
    <t>ThermalEmittance</t>
  </si>
  <si>
    <t>SolarAbsorptance</t>
  </si>
  <si>
    <t xml:space="preserve">VisibleAbsorptance </t>
  </si>
  <si>
    <t xml:space="preserve">EmbodiedEnergy </t>
  </si>
  <si>
    <t>EmbodiedCarbon</t>
  </si>
  <si>
    <t>Cost</t>
  </si>
  <si>
    <t xml:space="preserve">Comment  </t>
  </si>
  <si>
    <t xml:space="preserve"> Single pane</t>
  </si>
  <si>
    <t xml:space="preserve"> Standard clear</t>
  </si>
  <si>
    <t xml:space="preserve"> Double pane</t>
  </si>
  <si>
    <t xml:space="preserve"> Low emissivity coating on layer e2</t>
  </si>
  <si>
    <t xml:space="preserve"> Low emissivity coating on layer e3</t>
  </si>
  <si>
    <t xml:space="preserve"> Triple pane</t>
  </si>
  <si>
    <t xml:space="preserve"> Low emissivity coating on layer e2 and e5</t>
  </si>
  <si>
    <t>SinglePaneClr</t>
  </si>
  <si>
    <t>DoublePaneClr</t>
  </si>
  <si>
    <t>DoublePaneLoEe2</t>
  </si>
  <si>
    <t>DoublePaneLoEe3</t>
  </si>
  <si>
    <t>TriplePaneLoE</t>
  </si>
  <si>
    <t>Category</t>
  </si>
  <si>
    <t>Comment</t>
  </si>
  <si>
    <t>tvis</t>
  </si>
  <si>
    <t>uval</t>
  </si>
  <si>
    <t>shgf</t>
  </si>
  <si>
    <t xml:space="preserve"> PeopleDensity </t>
  </si>
  <si>
    <t xml:space="preserve"> IlluminanceTarget</t>
  </si>
  <si>
    <t xml:space="preserve"> LightingPowerDensity</t>
  </si>
  <si>
    <t>EquipmentPowerDensity</t>
  </si>
  <si>
    <t>OccupancySchedule</t>
  </si>
  <si>
    <t>EquipmentAvailibilitySchedule</t>
  </si>
  <si>
    <t>LightsAvailibilitySchedule</t>
  </si>
  <si>
    <t>DataSource</t>
  </si>
  <si>
    <t>MeetingRoomLoads</t>
  </si>
  <si>
    <t>BedroomLoads</t>
  </si>
  <si>
    <t xml:space="preserve">  occBedroom</t>
  </si>
  <si>
    <t>equipBedroom</t>
  </si>
  <si>
    <t xml:space="preserve"> lightsBedroom</t>
  </si>
  <si>
    <t xml:space="preserve">Residential </t>
  </si>
  <si>
    <t xml:space="preserve"> SIA Merkblatt 2024 </t>
  </si>
  <si>
    <t xml:space="preserve"> occBedroom</t>
  </si>
  <si>
    <t>KitchenLoads</t>
  </si>
  <si>
    <t xml:space="preserve"> occKitchen</t>
  </si>
  <si>
    <t>equipKitchen</t>
  </si>
  <si>
    <t xml:space="preserve"> lightsKitchen</t>
  </si>
  <si>
    <t>SingleOfficeLoads</t>
  </si>
  <si>
    <t xml:space="preserve"> occOffice</t>
  </si>
  <si>
    <t>equipOffice</t>
  </si>
  <si>
    <t xml:space="preserve"> lightsOffice</t>
  </si>
  <si>
    <t>Office</t>
  </si>
  <si>
    <t xml:space="preserve"> occMeetingRoom</t>
  </si>
  <si>
    <t>equipMeetingRoom</t>
  </si>
  <si>
    <t xml:space="preserve"> lightsMeetingRoom</t>
  </si>
  <si>
    <t xml:space="preserve">Name </t>
  </si>
  <si>
    <t xml:space="preserve"> SIA Merkblatt 2025</t>
  </si>
  <si>
    <t xml:space="preserve"> SIA Merkblatt 2026</t>
  </si>
  <si>
    <t xml:space="preserve"> SIA Merkblatt 2027</t>
  </si>
  <si>
    <t xml:space="preserve"> HeatingSetpoint </t>
  </si>
  <si>
    <t xml:space="preserve"> CoolingSetpoint </t>
  </si>
  <si>
    <t xml:space="preserve"> true</t>
  </si>
  <si>
    <t xml:space="preserve"> MinFreshAirPerson </t>
  </si>
  <si>
    <t xml:space="preserve"> MinFreshAirArea </t>
  </si>
  <si>
    <t xml:space="preserve"> Category </t>
  </si>
  <si>
    <t xml:space="preserve"> MechVentIsOn </t>
  </si>
  <si>
    <t xml:space="preserve"> BedroomHeatingCoolingMechVent</t>
  </si>
  <si>
    <t xml:space="preserve"> Residential</t>
  </si>
  <si>
    <t xml:space="preserve"> KitchenHeatingCoolingMechVent</t>
  </si>
  <si>
    <t xml:space="preserve"> OfficeHeatingCoolingMechVent</t>
  </si>
  <si>
    <t xml:space="preserve"> Office</t>
  </si>
  <si>
    <t xml:space="preserve"> MeetingRoomHeatingCoolingMechVent</t>
  </si>
  <si>
    <t xml:space="preserve"> LectureHallHeatingCoolingMechVent</t>
  </si>
  <si>
    <t xml:space="preserve"> Education</t>
  </si>
  <si>
    <t xml:space="preserve"> InfiltrationIsOn </t>
  </si>
  <si>
    <t xml:space="preserve"> InfiltrationModel </t>
  </si>
  <si>
    <t xml:space="preserve"> InfiltrationAch </t>
  </si>
  <si>
    <t xml:space="preserve"> PoorAirTightness</t>
  </si>
  <si>
    <t xml:space="preserve"> Infiltration</t>
  </si>
  <si>
    <t xml:space="preserve"> ModerateAirTightness</t>
  </si>
  <si>
    <t xml:space="preserve"> GoodAirTightness</t>
  </si>
  <si>
    <t xml:space="preserve"> RoofConstruction </t>
  </si>
  <si>
    <t xml:space="preserve"> FacadeConstruction </t>
  </si>
  <si>
    <t xml:space="preserve"> SlabConstruction </t>
  </si>
  <si>
    <t xml:space="preserve"> GroundConstruction </t>
  </si>
  <si>
    <t xml:space="preserve"> PartitionConstruction </t>
  </si>
  <si>
    <t xml:space="preserve"> SolidWood</t>
  </si>
  <si>
    <t xml:space="preserve"> 300mmInsulation 94mmSolidWood 24mmGypsum</t>
  </si>
  <si>
    <t xml:space="preserve"> 150mmScreedWithImpactSoundInsulation 140mmSolidWood</t>
  </si>
  <si>
    <t xml:space="preserve"> 120mmInsulation 200mmConcrete</t>
  </si>
  <si>
    <t xml:space="preserve"> 12mmGypsum 78mmSolidWood 12mmGypsum</t>
  </si>
  <si>
    <t>SIA Merkblatt 2024</t>
  </si>
  <si>
    <t>occOffice</t>
  </si>
  <si>
    <t xml:space="preserve"> SIA Merkblatt 2024</t>
  </si>
  <si>
    <t xml:space="preserve"> based on SIA Merkblatt 2024 Occ Schedule</t>
  </si>
  <si>
    <t xml:space="preserve">  SIA Merkblatt 2024</t>
  </si>
  <si>
    <t>occLectureHall</t>
  </si>
  <si>
    <t xml:space="preserve"> equipOffice</t>
  </si>
  <si>
    <t xml:space="preserve"> equipLectureHall</t>
  </si>
  <si>
    <t xml:space="preserve"> lightsLectureHall</t>
  </si>
  <si>
    <t>occMeetingRoom</t>
  </si>
  <si>
    <t>occBedroom</t>
  </si>
  <si>
    <t xml:space="preserve">  Residential </t>
  </si>
  <si>
    <t xml:space="preserve"> Residential </t>
  </si>
  <si>
    <t>lightsBedroom</t>
  </si>
  <si>
    <t>occKitchen</t>
  </si>
  <si>
    <t>lightsKitchen</t>
  </si>
  <si>
    <t>occLibrary</t>
  </si>
  <si>
    <t>equipLibrary</t>
  </si>
  <si>
    <t>lightsLibrary</t>
  </si>
  <si>
    <t>occSuperMarket</t>
  </si>
  <si>
    <t xml:space="preserve"> Commercial</t>
  </si>
  <si>
    <t>equipSuperMarket</t>
  </si>
  <si>
    <t>lightsSuperMarket</t>
  </si>
  <si>
    <t>occShopping</t>
  </si>
  <si>
    <t>equipShopping</t>
  </si>
  <si>
    <t>lightsShopping</t>
  </si>
  <si>
    <t xml:space="preserve"> FlowRatePerFloorArea </t>
  </si>
  <si>
    <t xml:space="preserve"> WaterSchedule </t>
  </si>
  <si>
    <t xml:space="preserve"> WaterTemperatureInlet </t>
  </si>
  <si>
    <t xml:space="preserve"> WaterSupplyTemperature </t>
  </si>
  <si>
    <t xml:space="preserve"> House </t>
  </si>
  <si>
    <t xml:space="preserve"> AllOn</t>
  </si>
  <si>
    <t>Source</t>
  </si>
  <si>
    <t>List of names, List of thickness</t>
  </si>
  <si>
    <t>Type</t>
  </si>
  <si>
    <t>InteriorFloor</t>
  </si>
  <si>
    <t>Partition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</si>
</sst>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2" fillId="0" borderId="0" xfId="0" quotePrefix="1" applyFont="1" applyFill="1" applyAlignment="1">
      <alignment horizontal="right"/>
    </xf>
    <xf numFmtId="0" fontId="3" fillId="0" borderId="0" xfId="0" applyFont="1"/>
    <xf numFmtId="0" fontId="3" fillId="0" borderId="0" xfId="0" applyFont="1" applyFill="1"/>
    <xf numFmtId="0" fontId="4" fillId="0" borderId="0" xfId="0" applyFont="1"/>
    <xf numFmtId="0" fontId="4" fillId="2" borderId="0" xfId="0" applyFont="1" applyFill="1"/>
    <xf numFmtId="0" fontId="0" fillId="2" borderId="0" xfId="0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zoomScale="55" zoomScaleNormal="55" workbookViewId="0">
      <selection activeCell="B1" sqref="B1"/>
    </sheetView>
  </sheetViews>
  <sheetFormatPr defaultRowHeight="14.5" x14ac:dyDescent="0.35"/>
  <cols>
    <col min="1" max="12" width="17.7265625" customWidth="1"/>
  </cols>
  <sheetData>
    <row r="1" spans="1:12" s="6" customFormat="1" x14ac:dyDescent="0.35">
      <c r="A1" s="6" t="s">
        <v>35</v>
      </c>
      <c r="B1" s="6" t="s">
        <v>134</v>
      </c>
      <c r="C1" s="7" t="s">
        <v>112</v>
      </c>
      <c r="D1" s="7" t="s">
        <v>113</v>
      </c>
      <c r="E1" s="7" t="s">
        <v>114</v>
      </c>
      <c r="F1" s="7" t="s">
        <v>115</v>
      </c>
      <c r="G1" s="7" t="s">
        <v>116</v>
      </c>
      <c r="H1" s="7" t="s">
        <v>117</v>
      </c>
      <c r="I1" s="7" t="s">
        <v>118</v>
      </c>
      <c r="J1" s="7" t="s">
        <v>119</v>
      </c>
      <c r="K1" s="7" t="s">
        <v>120</v>
      </c>
      <c r="L1" s="7" t="s">
        <v>121</v>
      </c>
    </row>
    <row r="2" spans="1:12" x14ac:dyDescent="0.35">
      <c r="A2" t="s">
        <v>46</v>
      </c>
      <c r="B2" s="3" t="s">
        <v>47</v>
      </c>
      <c r="C2" s="3">
        <v>0.13</v>
      </c>
      <c r="D2" s="3">
        <v>520</v>
      </c>
      <c r="E2" s="3">
        <v>1600</v>
      </c>
      <c r="F2" s="3">
        <v>0.9</v>
      </c>
      <c r="G2" s="3">
        <v>0.7</v>
      </c>
      <c r="H2" s="3">
        <v>0.7</v>
      </c>
      <c r="I2" s="3">
        <v>10</v>
      </c>
      <c r="J2" s="3">
        <v>0.71</v>
      </c>
      <c r="K2" s="3">
        <v>0</v>
      </c>
      <c r="L2" s="3" t="s">
        <v>11</v>
      </c>
    </row>
    <row r="3" spans="1:12" x14ac:dyDescent="0.35">
      <c r="A3" t="s">
        <v>48</v>
      </c>
      <c r="B3" s="3" t="s">
        <v>47</v>
      </c>
      <c r="C3" s="3">
        <v>0.12</v>
      </c>
      <c r="D3" s="3">
        <v>530</v>
      </c>
      <c r="E3" s="3">
        <v>1600</v>
      </c>
      <c r="F3" s="3">
        <v>0.9</v>
      </c>
      <c r="G3" s="3">
        <v>0.7</v>
      </c>
      <c r="H3" s="3">
        <v>0.7</v>
      </c>
      <c r="I3" s="3">
        <v>10</v>
      </c>
      <c r="J3" s="3">
        <v>0.71</v>
      </c>
      <c r="K3" s="3">
        <v>0</v>
      </c>
      <c r="L3" s="3" t="s">
        <v>11</v>
      </c>
    </row>
    <row r="4" spans="1:12" x14ac:dyDescent="0.35">
      <c r="A4" t="s">
        <v>49</v>
      </c>
      <c r="B4" s="3" t="s">
        <v>47</v>
      </c>
      <c r="C4" s="3">
        <v>0.18</v>
      </c>
      <c r="D4" s="3">
        <v>690</v>
      </c>
      <c r="E4" s="3">
        <v>2400</v>
      </c>
      <c r="F4" s="3">
        <v>0.9</v>
      </c>
      <c r="G4" s="3">
        <v>0.7</v>
      </c>
      <c r="H4" s="3">
        <v>0.7</v>
      </c>
      <c r="I4" s="3">
        <v>10</v>
      </c>
      <c r="J4" s="3">
        <v>0.71</v>
      </c>
      <c r="K4" s="3">
        <v>0</v>
      </c>
      <c r="L4" s="3" t="s">
        <v>11</v>
      </c>
    </row>
    <row r="5" spans="1:12" x14ac:dyDescent="0.35">
      <c r="A5" t="s">
        <v>50</v>
      </c>
      <c r="B5" s="3" t="s">
        <v>47</v>
      </c>
      <c r="C5" s="3">
        <v>0.13</v>
      </c>
      <c r="D5" s="3">
        <v>450</v>
      </c>
      <c r="E5" s="3">
        <v>1600</v>
      </c>
      <c r="F5" s="3">
        <v>0.9</v>
      </c>
      <c r="G5" s="3">
        <v>0.7</v>
      </c>
      <c r="H5" s="3">
        <v>0.7</v>
      </c>
      <c r="I5" s="3">
        <v>10</v>
      </c>
      <c r="J5" s="3">
        <v>0.71</v>
      </c>
      <c r="K5" s="3">
        <v>0</v>
      </c>
      <c r="L5" s="3" t="s">
        <v>11</v>
      </c>
    </row>
    <row r="6" spans="1:12" x14ac:dyDescent="0.35">
      <c r="A6" t="s">
        <v>51</v>
      </c>
      <c r="B6" s="3" t="s">
        <v>47</v>
      </c>
      <c r="C6" s="3">
        <v>0.13</v>
      </c>
      <c r="D6" s="3">
        <v>460</v>
      </c>
      <c r="E6" s="3">
        <v>1600</v>
      </c>
      <c r="F6" s="3">
        <v>0.9</v>
      </c>
      <c r="G6" s="3">
        <v>0.7</v>
      </c>
      <c r="H6" s="3">
        <v>0.7</v>
      </c>
      <c r="I6" s="3">
        <v>10</v>
      </c>
      <c r="J6" s="3">
        <v>0.71</v>
      </c>
      <c r="K6" s="3">
        <v>0</v>
      </c>
      <c r="L6" s="3" t="s">
        <v>11</v>
      </c>
    </row>
    <row r="7" spans="1:12" x14ac:dyDescent="0.35">
      <c r="A7" t="s">
        <v>52</v>
      </c>
      <c r="B7" s="3" t="s">
        <v>47</v>
      </c>
      <c r="C7" s="3">
        <v>0.13</v>
      </c>
      <c r="D7" s="3">
        <v>650</v>
      </c>
      <c r="E7" s="3">
        <v>1700</v>
      </c>
      <c r="F7" s="3">
        <v>0.9</v>
      </c>
      <c r="G7" s="3">
        <v>0.7</v>
      </c>
      <c r="H7" s="3">
        <v>0.7</v>
      </c>
      <c r="I7" s="3">
        <v>15</v>
      </c>
      <c r="J7" s="3">
        <v>0.96</v>
      </c>
      <c r="K7" s="3">
        <v>0</v>
      </c>
      <c r="L7" s="3" t="s">
        <v>12</v>
      </c>
    </row>
    <row r="8" spans="1:12" x14ac:dyDescent="0.35">
      <c r="A8" t="s">
        <v>53</v>
      </c>
      <c r="B8" s="3" t="s">
        <v>47</v>
      </c>
      <c r="C8" s="3">
        <v>0.09</v>
      </c>
      <c r="D8" s="3">
        <v>500</v>
      </c>
      <c r="E8" s="3">
        <v>1700</v>
      </c>
      <c r="F8" s="3">
        <v>0.9</v>
      </c>
      <c r="G8" s="3">
        <v>0.7</v>
      </c>
      <c r="H8" s="3">
        <v>0.7</v>
      </c>
      <c r="I8" s="3">
        <v>11</v>
      </c>
      <c r="J8" s="3">
        <v>0.72</v>
      </c>
      <c r="K8" s="3">
        <v>0</v>
      </c>
      <c r="L8" s="3" t="s">
        <v>13</v>
      </c>
    </row>
    <row r="9" spans="1:12" x14ac:dyDescent="0.35">
      <c r="A9" t="s">
        <v>54</v>
      </c>
      <c r="B9" s="3" t="s">
        <v>47</v>
      </c>
      <c r="C9" s="3">
        <v>0.14000000000000001</v>
      </c>
      <c r="D9" s="3">
        <v>650</v>
      </c>
      <c r="E9" s="3">
        <v>1800</v>
      </c>
      <c r="F9" s="3">
        <v>0.9</v>
      </c>
      <c r="G9" s="3">
        <v>0.7</v>
      </c>
      <c r="H9" s="3">
        <v>0.7</v>
      </c>
      <c r="I9" s="3">
        <v>10</v>
      </c>
      <c r="J9" s="3">
        <v>0.71</v>
      </c>
      <c r="K9" s="3">
        <v>0</v>
      </c>
      <c r="L9" s="3" t="s">
        <v>13</v>
      </c>
    </row>
    <row r="10" spans="1:12" x14ac:dyDescent="0.35">
      <c r="A10" t="s">
        <v>36</v>
      </c>
      <c r="B10" s="3" t="s">
        <v>38</v>
      </c>
      <c r="C10" s="3">
        <v>2</v>
      </c>
      <c r="D10" s="3">
        <v>2400</v>
      </c>
      <c r="E10" s="3">
        <v>950</v>
      </c>
      <c r="F10" s="3">
        <v>0.9</v>
      </c>
      <c r="G10" s="3">
        <v>0.7</v>
      </c>
      <c r="H10" s="3">
        <v>0.7</v>
      </c>
      <c r="I10" s="3">
        <v>0.75</v>
      </c>
      <c r="J10" s="3">
        <v>0.1</v>
      </c>
      <c r="K10" s="3">
        <v>0</v>
      </c>
      <c r="L10" s="3" t="s">
        <v>16</v>
      </c>
    </row>
    <row r="11" spans="1:12" x14ac:dyDescent="0.35">
      <c r="A11" t="s">
        <v>55</v>
      </c>
      <c r="B11" s="3" t="s">
        <v>38</v>
      </c>
      <c r="C11" s="3">
        <v>2</v>
      </c>
      <c r="D11" s="3">
        <v>2400</v>
      </c>
      <c r="E11" s="3">
        <v>950</v>
      </c>
      <c r="F11" s="3">
        <v>0.9</v>
      </c>
      <c r="G11" s="3">
        <v>0.7</v>
      </c>
      <c r="H11" s="3">
        <v>0.7</v>
      </c>
      <c r="I11" s="3">
        <v>0.75</v>
      </c>
      <c r="J11" s="3">
        <v>0.1</v>
      </c>
      <c r="K11" s="3">
        <v>0</v>
      </c>
      <c r="L11" s="3" t="s">
        <v>14</v>
      </c>
    </row>
    <row r="12" spans="1:12" x14ac:dyDescent="0.35">
      <c r="A12" t="s">
        <v>56</v>
      </c>
      <c r="B12" s="3" t="s">
        <v>38</v>
      </c>
      <c r="C12" s="3">
        <v>2</v>
      </c>
      <c r="D12" s="3">
        <v>2400</v>
      </c>
      <c r="E12" s="3">
        <v>950</v>
      </c>
      <c r="F12" s="3">
        <v>0.9</v>
      </c>
      <c r="G12" s="3">
        <v>0.6</v>
      </c>
      <c r="H12" s="3">
        <v>0.6</v>
      </c>
      <c r="I12" s="3">
        <v>0.74</v>
      </c>
      <c r="J12" s="3">
        <v>9.9000000000000005E-2</v>
      </c>
      <c r="K12" s="3">
        <v>0</v>
      </c>
      <c r="L12" s="3" t="s">
        <v>15</v>
      </c>
    </row>
    <row r="13" spans="1:12" x14ac:dyDescent="0.35">
      <c r="A13" t="s">
        <v>57</v>
      </c>
      <c r="B13" s="3" t="s">
        <v>58</v>
      </c>
      <c r="C13" s="3">
        <v>0.75</v>
      </c>
      <c r="D13" s="3">
        <v>2350</v>
      </c>
      <c r="E13" s="3">
        <v>920</v>
      </c>
      <c r="F13" s="3">
        <v>0.9</v>
      </c>
      <c r="G13" s="3">
        <v>0.6</v>
      </c>
      <c r="H13" s="3">
        <v>0.6</v>
      </c>
      <c r="I13" s="3">
        <v>3.39</v>
      </c>
      <c r="J13" s="3">
        <v>0.191</v>
      </c>
      <c r="K13" s="3">
        <v>0</v>
      </c>
      <c r="L13" s="3" t="s">
        <v>17</v>
      </c>
    </row>
    <row r="14" spans="1:12" x14ac:dyDescent="0.35">
      <c r="A14" t="s">
        <v>59</v>
      </c>
      <c r="B14" s="3" t="s">
        <v>58</v>
      </c>
      <c r="C14" s="3">
        <v>0.75</v>
      </c>
      <c r="D14" s="3">
        <v>2350</v>
      </c>
      <c r="E14" s="3">
        <v>920</v>
      </c>
      <c r="F14" s="3">
        <v>0.9</v>
      </c>
      <c r="G14" s="3">
        <v>0.6</v>
      </c>
      <c r="H14" s="3">
        <v>0.6</v>
      </c>
      <c r="I14" s="3">
        <v>4.46</v>
      </c>
      <c r="J14" s="3">
        <v>0.216</v>
      </c>
      <c r="K14" s="3">
        <v>0</v>
      </c>
      <c r="L14" s="3" t="s">
        <v>17</v>
      </c>
    </row>
    <row r="15" spans="1:12" x14ac:dyDescent="0.35">
      <c r="A15" t="s">
        <v>60</v>
      </c>
      <c r="B15" s="3" t="s">
        <v>38</v>
      </c>
      <c r="C15" s="3">
        <v>1.3</v>
      </c>
      <c r="D15" s="3">
        <v>1800</v>
      </c>
      <c r="E15" s="3">
        <v>1000</v>
      </c>
      <c r="F15" s="3">
        <v>0.9</v>
      </c>
      <c r="G15" s="3">
        <v>0.6</v>
      </c>
      <c r="H15" s="3">
        <v>0.6</v>
      </c>
      <c r="I15" s="3">
        <v>0.78</v>
      </c>
      <c r="J15" s="3">
        <v>0.106</v>
      </c>
      <c r="K15" s="3">
        <v>0</v>
      </c>
      <c r="L15" s="3" t="s">
        <v>18</v>
      </c>
    </row>
    <row r="16" spans="1:12" x14ac:dyDescent="0.35">
      <c r="A16" t="s">
        <v>61</v>
      </c>
      <c r="B16" s="3" t="s">
        <v>58</v>
      </c>
      <c r="C16" s="3">
        <v>1.4</v>
      </c>
      <c r="D16" s="3">
        <v>2000</v>
      </c>
      <c r="E16" s="3">
        <v>1000</v>
      </c>
      <c r="F16" s="3">
        <v>0.9</v>
      </c>
      <c r="G16" s="3">
        <v>0.6</v>
      </c>
      <c r="H16" s="3">
        <v>0.6</v>
      </c>
      <c r="I16" s="3">
        <v>1.33</v>
      </c>
      <c r="J16" s="3">
        <v>0.221</v>
      </c>
      <c r="K16" s="3">
        <v>0</v>
      </c>
      <c r="L16" s="3" t="s">
        <v>1</v>
      </c>
    </row>
    <row r="17" spans="1:12" x14ac:dyDescent="0.35">
      <c r="A17" t="s">
        <v>62</v>
      </c>
      <c r="B17" s="3" t="s">
        <v>63</v>
      </c>
      <c r="C17" s="3">
        <v>3.5</v>
      </c>
      <c r="D17" s="3">
        <v>2850</v>
      </c>
      <c r="E17" s="3">
        <v>1000</v>
      </c>
      <c r="F17" s="3">
        <v>0.9</v>
      </c>
      <c r="G17" s="3">
        <v>0.6</v>
      </c>
      <c r="H17" s="3">
        <v>0.6</v>
      </c>
      <c r="I17" s="3">
        <v>1.26</v>
      </c>
      <c r="J17" s="3">
        <v>7.2999999999999995E-2</v>
      </c>
      <c r="K17" s="3">
        <v>0</v>
      </c>
      <c r="L17" s="3" t="s">
        <v>19</v>
      </c>
    </row>
    <row r="18" spans="1:12" x14ac:dyDescent="0.35">
      <c r="A18" t="s">
        <v>64</v>
      </c>
      <c r="B18" s="3" t="s">
        <v>63</v>
      </c>
      <c r="C18" s="3">
        <v>2.8</v>
      </c>
      <c r="D18" s="3">
        <v>2600</v>
      </c>
      <c r="E18" s="3">
        <v>790</v>
      </c>
      <c r="F18" s="3">
        <v>0.9</v>
      </c>
      <c r="G18" s="3">
        <v>0.6</v>
      </c>
      <c r="H18" s="3">
        <v>0.6</v>
      </c>
      <c r="I18" s="3">
        <v>11</v>
      </c>
      <c r="J18" s="3">
        <v>0.64</v>
      </c>
      <c r="K18" s="3">
        <v>0</v>
      </c>
      <c r="L18" s="3" t="s">
        <v>20</v>
      </c>
    </row>
    <row r="19" spans="1:12" x14ac:dyDescent="0.35">
      <c r="A19" t="s">
        <v>65</v>
      </c>
      <c r="B19" s="3" t="s">
        <v>63</v>
      </c>
      <c r="C19" s="3">
        <v>1.4</v>
      </c>
      <c r="D19" s="3">
        <v>2000</v>
      </c>
      <c r="E19" s="3">
        <v>1000</v>
      </c>
      <c r="F19" s="3">
        <v>0.9</v>
      </c>
      <c r="G19" s="3">
        <v>0.6</v>
      </c>
      <c r="H19" s="3">
        <v>0.6</v>
      </c>
      <c r="I19" s="3">
        <v>1.5</v>
      </c>
      <c r="J19" s="3">
        <v>8.6999999999999994E-2</v>
      </c>
      <c r="K19" s="3">
        <v>0</v>
      </c>
      <c r="L19" s="3" t="s">
        <v>21</v>
      </c>
    </row>
    <row r="20" spans="1:12" x14ac:dyDescent="0.35">
      <c r="A20" t="s">
        <v>66</v>
      </c>
      <c r="B20" s="3" t="s">
        <v>63</v>
      </c>
      <c r="C20" s="3">
        <v>0.66</v>
      </c>
      <c r="D20" s="3">
        <v>1500</v>
      </c>
      <c r="E20" s="3">
        <v>1000</v>
      </c>
      <c r="F20" s="3">
        <v>0.9</v>
      </c>
      <c r="G20" s="3">
        <v>0.6</v>
      </c>
      <c r="H20" s="3">
        <v>0.6</v>
      </c>
      <c r="I20" s="3">
        <v>3</v>
      </c>
      <c r="J20" s="3">
        <v>0.23</v>
      </c>
      <c r="K20" s="3">
        <v>0</v>
      </c>
      <c r="L20" s="3" t="s">
        <v>0</v>
      </c>
    </row>
    <row r="21" spans="1:12" x14ac:dyDescent="0.35">
      <c r="A21" t="s">
        <v>67</v>
      </c>
      <c r="B21" s="3" t="s">
        <v>63</v>
      </c>
      <c r="C21" s="3">
        <v>2.2999999999999998</v>
      </c>
      <c r="D21" s="3">
        <v>2600</v>
      </c>
      <c r="E21" s="3">
        <v>710</v>
      </c>
      <c r="F21" s="3">
        <v>0.9</v>
      </c>
      <c r="G21" s="3">
        <v>0.6</v>
      </c>
      <c r="H21" s="3">
        <v>0.6</v>
      </c>
      <c r="I21" s="3">
        <v>1</v>
      </c>
      <c r="J21" s="3">
        <v>5.8000000000000003E-2</v>
      </c>
      <c r="K21" s="3">
        <v>0</v>
      </c>
      <c r="L21" s="3" t="s">
        <v>22</v>
      </c>
    </row>
    <row r="22" spans="1:12" x14ac:dyDescent="0.35">
      <c r="A22" t="s">
        <v>68</v>
      </c>
      <c r="B22" s="3" t="s">
        <v>63</v>
      </c>
      <c r="C22" s="3">
        <v>0.57999999999999996</v>
      </c>
      <c r="D22" s="3">
        <v>1400</v>
      </c>
      <c r="E22" s="3">
        <v>1000</v>
      </c>
      <c r="F22" s="3">
        <v>0.9</v>
      </c>
      <c r="G22" s="3">
        <v>0.6</v>
      </c>
      <c r="H22" s="3">
        <v>0.6</v>
      </c>
      <c r="I22" s="3">
        <v>3</v>
      </c>
      <c r="J22" s="3">
        <v>0.23</v>
      </c>
      <c r="K22" s="3">
        <v>0</v>
      </c>
      <c r="L22" s="3" t="s">
        <v>24</v>
      </c>
    </row>
    <row r="23" spans="1:12" x14ac:dyDescent="0.35">
      <c r="A23" t="s">
        <v>69</v>
      </c>
      <c r="B23" s="3" t="s">
        <v>63</v>
      </c>
      <c r="C23" s="3">
        <v>0.68</v>
      </c>
      <c r="D23" s="3">
        <v>1600</v>
      </c>
      <c r="E23" s="3">
        <v>1000</v>
      </c>
      <c r="F23" s="3">
        <v>0.9</v>
      </c>
      <c r="G23" s="3">
        <v>0.6</v>
      </c>
      <c r="H23" s="3">
        <v>0.6</v>
      </c>
      <c r="I23" s="3">
        <v>3</v>
      </c>
      <c r="J23" s="3">
        <v>0.23</v>
      </c>
      <c r="K23" s="3">
        <v>0</v>
      </c>
      <c r="L23" s="3" t="s">
        <v>23</v>
      </c>
    </row>
    <row r="24" spans="1:12" x14ac:dyDescent="0.35">
      <c r="A24" t="s">
        <v>70</v>
      </c>
      <c r="B24" s="3" t="s">
        <v>63</v>
      </c>
      <c r="C24" s="3">
        <v>0.81</v>
      </c>
      <c r="D24" s="3">
        <v>1800</v>
      </c>
      <c r="E24" s="3">
        <v>1000</v>
      </c>
      <c r="F24" s="3">
        <v>0.9</v>
      </c>
      <c r="G24" s="3">
        <v>0.6</v>
      </c>
      <c r="H24" s="3">
        <v>0.6</v>
      </c>
      <c r="I24" s="3">
        <v>3</v>
      </c>
      <c r="J24" s="3">
        <v>0.23</v>
      </c>
      <c r="K24" s="3">
        <v>0</v>
      </c>
      <c r="L24" s="3" t="s">
        <v>23</v>
      </c>
    </row>
    <row r="25" spans="1:12" x14ac:dyDescent="0.35">
      <c r="A25" t="s">
        <v>71</v>
      </c>
      <c r="B25" s="3" t="s">
        <v>63</v>
      </c>
      <c r="C25" s="3">
        <v>0.96</v>
      </c>
      <c r="D25" s="3">
        <v>2000</v>
      </c>
      <c r="E25" s="3">
        <v>1000</v>
      </c>
      <c r="F25" s="3">
        <v>0.9</v>
      </c>
      <c r="G25" s="3">
        <v>0.6</v>
      </c>
      <c r="H25" s="3">
        <v>0.6</v>
      </c>
      <c r="I25" s="3">
        <v>3</v>
      </c>
      <c r="J25" s="3">
        <v>0.23</v>
      </c>
      <c r="K25" s="3">
        <v>0</v>
      </c>
      <c r="L25" s="3" t="s">
        <v>23</v>
      </c>
    </row>
    <row r="26" spans="1:12" x14ac:dyDescent="0.35">
      <c r="A26" t="s">
        <v>72</v>
      </c>
      <c r="B26" s="3" t="s">
        <v>63</v>
      </c>
      <c r="C26" s="3">
        <v>0.09</v>
      </c>
      <c r="D26" s="3">
        <v>350</v>
      </c>
      <c r="E26" s="3">
        <v>1000</v>
      </c>
      <c r="F26" s="3">
        <v>0.9</v>
      </c>
      <c r="G26" s="3">
        <v>0.6</v>
      </c>
      <c r="H26" s="3">
        <v>0.6</v>
      </c>
      <c r="I26" s="3">
        <v>3.5</v>
      </c>
      <c r="J26" s="3">
        <v>0.3075</v>
      </c>
      <c r="K26" s="3">
        <v>0</v>
      </c>
      <c r="L26" s="3" t="s">
        <v>25</v>
      </c>
    </row>
    <row r="27" spans="1:12" x14ac:dyDescent="0.35">
      <c r="A27" t="s">
        <v>73</v>
      </c>
      <c r="B27" s="3" t="s">
        <v>63</v>
      </c>
      <c r="C27" s="3">
        <v>0.12</v>
      </c>
      <c r="D27" s="3">
        <v>500</v>
      </c>
      <c r="E27" s="3">
        <v>1000</v>
      </c>
      <c r="F27" s="3">
        <v>0.9</v>
      </c>
      <c r="G27" s="3">
        <v>0.6</v>
      </c>
      <c r="H27" s="3">
        <v>0.6</v>
      </c>
      <c r="I27" s="3">
        <v>3.5</v>
      </c>
      <c r="J27" s="3">
        <v>0.3075</v>
      </c>
      <c r="K27" s="3">
        <v>0</v>
      </c>
      <c r="L27" s="3" t="s">
        <v>25</v>
      </c>
    </row>
    <row r="28" spans="1:12" x14ac:dyDescent="0.35">
      <c r="A28" t="s">
        <v>74</v>
      </c>
      <c r="B28" s="3" t="s">
        <v>63</v>
      </c>
      <c r="C28" s="3">
        <v>0.08</v>
      </c>
      <c r="D28" s="3">
        <v>300</v>
      </c>
      <c r="E28" s="3">
        <v>1000</v>
      </c>
      <c r="F28" s="3">
        <v>0.9</v>
      </c>
      <c r="G28" s="3">
        <v>0.6</v>
      </c>
      <c r="H28" s="3">
        <v>0.6</v>
      </c>
      <c r="I28" s="3">
        <v>3.5</v>
      </c>
      <c r="J28" s="3">
        <v>0.31</v>
      </c>
      <c r="K28" s="3">
        <v>0</v>
      </c>
      <c r="L28" s="3" t="s">
        <v>25</v>
      </c>
    </row>
    <row r="29" spans="1:12" x14ac:dyDescent="0.35">
      <c r="A29" t="s">
        <v>75</v>
      </c>
      <c r="B29" s="3" t="s">
        <v>63</v>
      </c>
      <c r="C29" s="3">
        <v>0.1</v>
      </c>
      <c r="D29" s="3">
        <v>650</v>
      </c>
      <c r="E29" s="3">
        <v>1000</v>
      </c>
      <c r="F29" s="3">
        <v>0.9</v>
      </c>
      <c r="G29" s="3">
        <v>0.6</v>
      </c>
      <c r="H29" s="3">
        <v>0.6</v>
      </c>
      <c r="I29" s="3">
        <v>3</v>
      </c>
      <c r="J29" s="3">
        <v>0.23</v>
      </c>
      <c r="K29" s="3">
        <v>0</v>
      </c>
      <c r="L29" s="3" t="s">
        <v>31</v>
      </c>
    </row>
    <row r="30" spans="1:12" x14ac:dyDescent="0.35">
      <c r="A30" t="s">
        <v>76</v>
      </c>
      <c r="B30" s="3" t="s">
        <v>77</v>
      </c>
      <c r="C30" s="3">
        <v>3.5000000000000003E-2</v>
      </c>
      <c r="D30" s="3">
        <v>30</v>
      </c>
      <c r="E30" s="3">
        <v>1500</v>
      </c>
      <c r="F30" s="3">
        <v>0.9</v>
      </c>
      <c r="G30" s="3">
        <v>0.6</v>
      </c>
      <c r="H30" s="3">
        <v>0.6</v>
      </c>
      <c r="I30" s="3">
        <v>101.5</v>
      </c>
      <c r="J30" s="3">
        <v>3.48</v>
      </c>
      <c r="K30" s="3">
        <v>0</v>
      </c>
      <c r="L30" s="3" t="s">
        <v>33</v>
      </c>
    </row>
    <row r="31" spans="1:12" x14ac:dyDescent="0.35">
      <c r="A31" t="s">
        <v>78</v>
      </c>
      <c r="B31" s="3" t="s">
        <v>77</v>
      </c>
      <c r="C31" s="3">
        <v>0.03</v>
      </c>
      <c r="D31" s="3">
        <v>30</v>
      </c>
      <c r="E31" s="3">
        <v>1400</v>
      </c>
      <c r="F31" s="3">
        <v>0.9</v>
      </c>
      <c r="G31" s="3">
        <v>0.6</v>
      </c>
      <c r="H31" s="3">
        <v>0.6</v>
      </c>
      <c r="I31" s="3">
        <v>101.5</v>
      </c>
      <c r="J31" s="3">
        <v>3.48</v>
      </c>
      <c r="K31" s="3">
        <v>0</v>
      </c>
      <c r="L31" s="3" t="s">
        <v>33</v>
      </c>
    </row>
    <row r="32" spans="1:12" x14ac:dyDescent="0.35">
      <c r="A32" t="s">
        <v>79</v>
      </c>
      <c r="B32" s="3" t="s">
        <v>77</v>
      </c>
      <c r="C32" s="3">
        <v>2.5000000000000001E-2</v>
      </c>
      <c r="D32" s="3">
        <v>30</v>
      </c>
      <c r="E32" s="3">
        <v>1400</v>
      </c>
      <c r="F32" s="3">
        <v>0.9</v>
      </c>
      <c r="G32" s="3">
        <v>0.6</v>
      </c>
      <c r="H32" s="3">
        <v>0.6</v>
      </c>
      <c r="I32" s="3">
        <v>101.5</v>
      </c>
      <c r="J32" s="3">
        <v>3.48</v>
      </c>
      <c r="K32" s="3">
        <v>0</v>
      </c>
      <c r="L32" s="3" t="s">
        <v>33</v>
      </c>
    </row>
    <row r="33" spans="1:12" x14ac:dyDescent="0.35">
      <c r="A33" t="s">
        <v>80</v>
      </c>
      <c r="B33" s="3" t="s">
        <v>77</v>
      </c>
      <c r="C33" s="3">
        <v>2.8000000000000001E-2</v>
      </c>
      <c r="D33" s="3">
        <v>30</v>
      </c>
      <c r="E33" s="3">
        <v>1400</v>
      </c>
      <c r="F33" s="3">
        <v>0.9</v>
      </c>
      <c r="G33" s="3">
        <v>0.6</v>
      </c>
      <c r="H33" s="3">
        <v>0.6</v>
      </c>
      <c r="I33" s="3">
        <v>101.5</v>
      </c>
      <c r="J33" s="3">
        <v>3.48</v>
      </c>
      <c r="K33" s="3">
        <v>0</v>
      </c>
      <c r="L33" s="3" t="s">
        <v>33</v>
      </c>
    </row>
    <row r="34" spans="1:12" x14ac:dyDescent="0.35">
      <c r="A34" t="s">
        <v>81</v>
      </c>
      <c r="B34" s="3" t="s">
        <v>77</v>
      </c>
      <c r="C34" s="3">
        <v>4.2000000000000003E-2</v>
      </c>
      <c r="D34" s="3">
        <v>160</v>
      </c>
      <c r="E34" s="3">
        <v>2100</v>
      </c>
      <c r="F34" s="3">
        <v>0.9</v>
      </c>
      <c r="G34" s="3">
        <v>0.6</v>
      </c>
      <c r="H34" s="3">
        <v>0.6</v>
      </c>
      <c r="I34" s="3">
        <v>45</v>
      </c>
      <c r="J34" s="3">
        <v>1.86</v>
      </c>
      <c r="K34" s="3">
        <v>0</v>
      </c>
      <c r="L34" s="3" t="s">
        <v>9</v>
      </c>
    </row>
    <row r="35" spans="1:12" x14ac:dyDescent="0.35">
      <c r="A35" t="s">
        <v>82</v>
      </c>
      <c r="B35" t="s">
        <v>77</v>
      </c>
      <c r="C35">
        <v>0.04</v>
      </c>
      <c r="D35">
        <v>20</v>
      </c>
      <c r="E35">
        <v>1500</v>
      </c>
      <c r="F35">
        <v>0.9</v>
      </c>
      <c r="G35">
        <v>0.6</v>
      </c>
      <c r="H35">
        <v>0.6</v>
      </c>
      <c r="I35">
        <v>101.5</v>
      </c>
      <c r="J35">
        <v>3.48</v>
      </c>
      <c r="K35">
        <v>0</v>
      </c>
      <c r="L35" t="s">
        <v>32</v>
      </c>
    </row>
    <row r="36" spans="1:12" x14ac:dyDescent="0.35">
      <c r="A36" t="s">
        <v>83</v>
      </c>
      <c r="B36" s="3" t="s">
        <v>77</v>
      </c>
      <c r="C36" s="3">
        <v>7.0000000000000001E-3</v>
      </c>
      <c r="D36" s="3">
        <v>205</v>
      </c>
      <c r="E36" s="3">
        <v>900</v>
      </c>
      <c r="F36" s="3">
        <v>0.9</v>
      </c>
      <c r="G36" s="3">
        <v>0.6</v>
      </c>
      <c r="H36" s="3">
        <v>0.6</v>
      </c>
      <c r="I36" s="2">
        <v>45</v>
      </c>
      <c r="J36" s="3">
        <v>1.86</v>
      </c>
      <c r="K36" s="3">
        <v>0</v>
      </c>
      <c r="L36" s="3" t="s">
        <v>4</v>
      </c>
    </row>
    <row r="37" spans="1:12" s="1" customFormat="1" x14ac:dyDescent="0.35">
      <c r="A37" t="s">
        <v>84</v>
      </c>
      <c r="B37" s="2" t="s">
        <v>47</v>
      </c>
      <c r="C37" s="2">
        <v>0.09</v>
      </c>
      <c r="D37" s="2">
        <v>570</v>
      </c>
      <c r="E37" s="2">
        <v>2100</v>
      </c>
      <c r="F37" s="2">
        <v>0.9</v>
      </c>
      <c r="G37" s="2">
        <v>0.7</v>
      </c>
      <c r="H37" s="2">
        <v>0.7</v>
      </c>
      <c r="I37" s="2">
        <v>20</v>
      </c>
      <c r="J37" s="2">
        <v>0.98</v>
      </c>
      <c r="K37" s="2">
        <v>0</v>
      </c>
      <c r="L37" s="2" t="s">
        <v>3</v>
      </c>
    </row>
    <row r="38" spans="1:12" s="1" customFormat="1" x14ac:dyDescent="0.35">
      <c r="A38" t="s">
        <v>85</v>
      </c>
      <c r="B38" s="2" t="s">
        <v>47</v>
      </c>
      <c r="C38" s="2">
        <v>0.09</v>
      </c>
      <c r="D38" s="2">
        <v>460</v>
      </c>
      <c r="E38" s="2">
        <v>2100</v>
      </c>
      <c r="F38" s="2">
        <v>0.9</v>
      </c>
      <c r="G38" s="2">
        <v>0.7</v>
      </c>
      <c r="H38" s="2">
        <v>0.7</v>
      </c>
      <c r="I38" s="2">
        <v>20</v>
      </c>
      <c r="J38" s="2">
        <v>0.98</v>
      </c>
      <c r="K38" s="2">
        <v>0</v>
      </c>
      <c r="L38" s="2" t="s">
        <v>3</v>
      </c>
    </row>
    <row r="39" spans="1:12" s="1" customFormat="1" x14ac:dyDescent="0.35">
      <c r="A39" t="s">
        <v>86</v>
      </c>
      <c r="B39" s="2" t="s">
        <v>47</v>
      </c>
      <c r="C39" s="2">
        <v>0.09</v>
      </c>
      <c r="D39" s="2">
        <v>415</v>
      </c>
      <c r="E39" s="2">
        <v>2100</v>
      </c>
      <c r="F39" s="2">
        <v>0.9</v>
      </c>
      <c r="G39" s="2">
        <v>0.7</v>
      </c>
      <c r="H39" s="2">
        <v>0.7</v>
      </c>
      <c r="I39" s="2">
        <v>20</v>
      </c>
      <c r="J39" s="2">
        <v>0.98</v>
      </c>
      <c r="K39" s="2">
        <v>0</v>
      </c>
      <c r="L39" s="2" t="s">
        <v>2</v>
      </c>
    </row>
    <row r="40" spans="1:12" s="1" customFormat="1" x14ac:dyDescent="0.35">
      <c r="A40" t="s">
        <v>87</v>
      </c>
      <c r="B40" s="2" t="s">
        <v>47</v>
      </c>
      <c r="C40" s="2">
        <v>0.09</v>
      </c>
      <c r="D40" s="2">
        <v>390</v>
      </c>
      <c r="E40" s="2">
        <v>2100</v>
      </c>
      <c r="F40" s="2">
        <v>0.9</v>
      </c>
      <c r="G40" s="2">
        <v>0.7</v>
      </c>
      <c r="H40" s="2">
        <v>0.7</v>
      </c>
      <c r="I40" s="2">
        <v>20</v>
      </c>
      <c r="J40" s="2">
        <v>0.98</v>
      </c>
      <c r="K40" s="2">
        <v>0</v>
      </c>
      <c r="L40" s="2" t="s">
        <v>3</v>
      </c>
    </row>
    <row r="41" spans="1:12" s="1" customFormat="1" x14ac:dyDescent="0.35">
      <c r="A41" t="s">
        <v>88</v>
      </c>
      <c r="B41" s="2" t="s">
        <v>63</v>
      </c>
      <c r="C41" s="2">
        <v>0.21</v>
      </c>
      <c r="D41" s="2">
        <v>700</v>
      </c>
      <c r="E41" s="2">
        <v>1200</v>
      </c>
      <c r="F41" s="2">
        <v>0.9</v>
      </c>
      <c r="G41" s="2">
        <v>0.6</v>
      </c>
      <c r="H41" s="2">
        <v>0.6</v>
      </c>
      <c r="I41" s="2">
        <v>3</v>
      </c>
      <c r="J41" s="2">
        <v>0.23</v>
      </c>
      <c r="K41" s="2">
        <v>0</v>
      </c>
      <c r="L41" s="2" t="s">
        <v>30</v>
      </c>
    </row>
    <row r="42" spans="1:12" s="1" customFormat="1" x14ac:dyDescent="0.35">
      <c r="A42" t="s">
        <v>89</v>
      </c>
      <c r="B42" s="2" t="s">
        <v>63</v>
      </c>
      <c r="C42" s="2">
        <v>0.47</v>
      </c>
      <c r="D42" s="2">
        <v>1200</v>
      </c>
      <c r="E42" s="2">
        <v>1200</v>
      </c>
      <c r="F42" s="2">
        <v>0.9</v>
      </c>
      <c r="G42" s="2">
        <v>0.6</v>
      </c>
      <c r="H42" s="2">
        <v>0.6</v>
      </c>
      <c r="I42" s="2">
        <v>3</v>
      </c>
      <c r="J42" s="2">
        <v>0.23</v>
      </c>
      <c r="K42" s="2">
        <v>0</v>
      </c>
      <c r="L42" s="2" t="s">
        <v>30</v>
      </c>
    </row>
    <row r="43" spans="1:12" s="1" customFormat="1" x14ac:dyDescent="0.35">
      <c r="A43" t="s">
        <v>90</v>
      </c>
      <c r="B43" s="2" t="s">
        <v>63</v>
      </c>
      <c r="C43" s="2">
        <v>0.91</v>
      </c>
      <c r="D43" s="2">
        <v>1800</v>
      </c>
      <c r="E43" s="2">
        <v>1200</v>
      </c>
      <c r="F43" s="2">
        <v>0.9</v>
      </c>
      <c r="G43" s="2">
        <v>0.6</v>
      </c>
      <c r="H43" s="2">
        <v>0.6</v>
      </c>
      <c r="I43" s="2">
        <v>3</v>
      </c>
      <c r="J43" s="2">
        <v>0.23</v>
      </c>
      <c r="K43" s="2">
        <v>0</v>
      </c>
      <c r="L43" s="2" t="s">
        <v>30</v>
      </c>
    </row>
    <row r="44" spans="1:12" s="1" customFormat="1" x14ac:dyDescent="0.35">
      <c r="A44" t="s">
        <v>91</v>
      </c>
      <c r="B44" s="2" t="s">
        <v>63</v>
      </c>
      <c r="C44" s="2">
        <v>2.2000000000000002</v>
      </c>
      <c r="D44" s="2">
        <v>2400</v>
      </c>
      <c r="E44" s="2">
        <v>760</v>
      </c>
      <c r="F44" s="2">
        <v>0.9</v>
      </c>
      <c r="G44" s="2">
        <v>0.6</v>
      </c>
      <c r="H44" s="2">
        <v>0.6</v>
      </c>
      <c r="I44" s="2">
        <v>0.03</v>
      </c>
      <c r="J44" s="2">
        <v>2E-3</v>
      </c>
      <c r="K44" s="2">
        <v>0</v>
      </c>
      <c r="L44" s="2" t="s">
        <v>28</v>
      </c>
    </row>
    <row r="45" spans="1:12" s="1" customFormat="1" x14ac:dyDescent="0.35">
      <c r="A45" t="s">
        <v>92</v>
      </c>
      <c r="B45" s="2" t="s">
        <v>63</v>
      </c>
      <c r="C45" s="2">
        <v>0.96</v>
      </c>
      <c r="D45" s="2">
        <v>2000</v>
      </c>
      <c r="E45" s="2">
        <v>1000</v>
      </c>
      <c r="F45" s="2">
        <v>0.9</v>
      </c>
      <c r="G45" s="2">
        <v>0.6</v>
      </c>
      <c r="H45" s="2">
        <v>0.6</v>
      </c>
      <c r="I45" s="2">
        <v>3</v>
      </c>
      <c r="J45" s="2">
        <v>0.23</v>
      </c>
      <c r="K45" s="2">
        <v>0</v>
      </c>
      <c r="L45" s="2" t="s">
        <v>10</v>
      </c>
    </row>
    <row r="46" spans="1:12" s="1" customFormat="1" x14ac:dyDescent="0.35">
      <c r="A46" t="s">
        <v>93</v>
      </c>
      <c r="B46" s="2" t="s">
        <v>63</v>
      </c>
      <c r="C46" s="2">
        <v>0.09</v>
      </c>
      <c r="D46" s="2">
        <v>350</v>
      </c>
      <c r="E46" s="2">
        <v>1000</v>
      </c>
      <c r="F46" s="2">
        <v>0.9</v>
      </c>
      <c r="G46" s="2">
        <v>0.6</v>
      </c>
      <c r="H46" s="2">
        <v>0.6</v>
      </c>
      <c r="I46" s="2">
        <v>3.5</v>
      </c>
      <c r="J46" s="2">
        <v>0.31</v>
      </c>
      <c r="K46" s="2">
        <v>0</v>
      </c>
      <c r="L46" s="2" t="s">
        <v>5</v>
      </c>
    </row>
    <row r="47" spans="1:12" s="1" customFormat="1" x14ac:dyDescent="0.35">
      <c r="A47" t="s">
        <v>94</v>
      </c>
      <c r="B47" s="2" t="s">
        <v>63</v>
      </c>
      <c r="C47" s="2">
        <v>0.1</v>
      </c>
      <c r="D47" s="2">
        <v>400</v>
      </c>
      <c r="E47" s="2">
        <v>1000</v>
      </c>
      <c r="F47" s="2">
        <v>0.9</v>
      </c>
      <c r="G47" s="2">
        <v>0.6</v>
      </c>
      <c r="H47" s="2">
        <v>0.6</v>
      </c>
      <c r="I47" s="2">
        <v>3.5</v>
      </c>
      <c r="J47" s="2">
        <v>0.31</v>
      </c>
      <c r="K47" s="2">
        <v>0</v>
      </c>
      <c r="L47" s="2" t="s">
        <v>5</v>
      </c>
    </row>
    <row r="48" spans="1:12" s="1" customFormat="1" x14ac:dyDescent="0.35">
      <c r="A48" t="s">
        <v>95</v>
      </c>
      <c r="B48" s="2" t="s">
        <v>63</v>
      </c>
      <c r="C48" s="2">
        <v>0.12</v>
      </c>
      <c r="D48" s="2">
        <v>500</v>
      </c>
      <c r="E48" s="2">
        <v>1000</v>
      </c>
      <c r="F48" s="2">
        <v>0.9</v>
      </c>
      <c r="G48" s="2">
        <v>0.6</v>
      </c>
      <c r="H48" s="2">
        <v>0.6</v>
      </c>
      <c r="I48" s="2">
        <v>3.5</v>
      </c>
      <c r="J48" s="2">
        <v>0.31</v>
      </c>
      <c r="K48" s="2">
        <v>0</v>
      </c>
      <c r="L48" s="2" t="s">
        <v>5</v>
      </c>
    </row>
    <row r="49" spans="1:12" s="1" customFormat="1" x14ac:dyDescent="0.35">
      <c r="A49" t="s">
        <v>96</v>
      </c>
      <c r="B49" s="2" t="s">
        <v>63</v>
      </c>
      <c r="C49" s="2">
        <v>0.14000000000000001</v>
      </c>
      <c r="D49" s="2">
        <v>550</v>
      </c>
      <c r="E49" s="2">
        <v>1000</v>
      </c>
      <c r="F49" s="2">
        <v>0.9</v>
      </c>
      <c r="G49" s="2">
        <v>0.6</v>
      </c>
      <c r="H49" s="2">
        <v>0.6</v>
      </c>
      <c r="I49" s="2">
        <v>3.5</v>
      </c>
      <c r="J49" s="2">
        <v>0.31</v>
      </c>
      <c r="K49" s="2">
        <v>0</v>
      </c>
      <c r="L49" s="2" t="s">
        <v>5</v>
      </c>
    </row>
    <row r="50" spans="1:12" s="1" customFormat="1" x14ac:dyDescent="0.35">
      <c r="A50" t="s">
        <v>97</v>
      </c>
      <c r="B50" s="2" t="s">
        <v>63</v>
      </c>
      <c r="C50" s="2">
        <v>0.16</v>
      </c>
      <c r="D50" s="2">
        <v>600</v>
      </c>
      <c r="E50" s="2">
        <v>1000</v>
      </c>
      <c r="F50" s="2">
        <v>0.9</v>
      </c>
      <c r="G50" s="2">
        <v>0.6</v>
      </c>
      <c r="H50" s="2">
        <v>0.6</v>
      </c>
      <c r="I50" s="2">
        <v>3.5</v>
      </c>
      <c r="J50" s="2">
        <v>0.31</v>
      </c>
      <c r="K50" s="2">
        <v>0</v>
      </c>
      <c r="L50" s="2" t="s">
        <v>5</v>
      </c>
    </row>
    <row r="51" spans="1:12" s="1" customFormat="1" x14ac:dyDescent="0.35">
      <c r="A51" t="s">
        <v>98</v>
      </c>
      <c r="B51" s="2" t="s">
        <v>63</v>
      </c>
      <c r="C51" s="2">
        <v>0.18</v>
      </c>
      <c r="D51" s="2">
        <v>650</v>
      </c>
      <c r="E51" s="2">
        <v>1000</v>
      </c>
      <c r="F51" s="2">
        <v>0.9</v>
      </c>
      <c r="G51" s="2">
        <v>0.6</v>
      </c>
      <c r="H51" s="2">
        <v>0.6</v>
      </c>
      <c r="I51" s="2">
        <v>3.5</v>
      </c>
      <c r="J51" s="2">
        <v>0.31</v>
      </c>
      <c r="K51" s="2">
        <v>0</v>
      </c>
      <c r="L51" s="2" t="s">
        <v>5</v>
      </c>
    </row>
    <row r="52" spans="1:12" s="1" customFormat="1" x14ac:dyDescent="0.35">
      <c r="A52" t="s">
        <v>99</v>
      </c>
      <c r="B52" s="2" t="s">
        <v>63</v>
      </c>
      <c r="C52" s="2">
        <v>0.12</v>
      </c>
      <c r="D52" s="2">
        <v>650</v>
      </c>
      <c r="E52" s="2">
        <v>1000</v>
      </c>
      <c r="F52" s="2">
        <v>0.9</v>
      </c>
      <c r="G52" s="2">
        <v>0.6</v>
      </c>
      <c r="H52" s="2">
        <v>0.6</v>
      </c>
      <c r="I52" s="2">
        <v>3</v>
      </c>
      <c r="J52" s="2">
        <v>0.23</v>
      </c>
      <c r="K52" s="2">
        <v>0</v>
      </c>
      <c r="L52" s="2" t="s">
        <v>10</v>
      </c>
    </row>
    <row r="53" spans="1:12" s="1" customFormat="1" x14ac:dyDescent="0.35">
      <c r="A53" t="s">
        <v>100</v>
      </c>
      <c r="B53" s="2" t="s">
        <v>77</v>
      </c>
      <c r="C53" s="2">
        <v>0.05</v>
      </c>
      <c r="D53" s="2">
        <v>160</v>
      </c>
      <c r="E53" s="2">
        <v>1800</v>
      </c>
      <c r="F53" s="2">
        <v>0.9</v>
      </c>
      <c r="G53" s="2">
        <v>0.78</v>
      </c>
      <c r="H53" s="2">
        <v>0.78</v>
      </c>
      <c r="I53" s="2">
        <v>4</v>
      </c>
      <c r="J53" s="2">
        <v>0.19</v>
      </c>
      <c r="K53" s="2">
        <v>0</v>
      </c>
      <c r="L53" s="2" t="s">
        <v>27</v>
      </c>
    </row>
    <row r="54" spans="1:12" s="1" customFormat="1" x14ac:dyDescent="0.35">
      <c r="A54" t="s">
        <v>101</v>
      </c>
      <c r="B54" s="2" t="s">
        <v>77</v>
      </c>
      <c r="C54" s="2">
        <v>4.7E-2</v>
      </c>
      <c r="D54" s="2">
        <v>115</v>
      </c>
      <c r="E54" s="2">
        <v>1300</v>
      </c>
      <c r="F54" s="2">
        <v>0.9</v>
      </c>
      <c r="G54" s="2">
        <v>0.6</v>
      </c>
      <c r="H54" s="2">
        <v>0.6</v>
      </c>
      <c r="I54" s="2">
        <v>45</v>
      </c>
      <c r="J54" s="2">
        <v>1.86</v>
      </c>
      <c r="K54" s="2">
        <v>0</v>
      </c>
      <c r="L54" s="2" t="s">
        <v>9</v>
      </c>
    </row>
    <row r="55" spans="1:12" s="1" customFormat="1" x14ac:dyDescent="0.35">
      <c r="A55" t="s">
        <v>102</v>
      </c>
      <c r="B55" s="2" t="s">
        <v>77</v>
      </c>
      <c r="C55" s="2">
        <v>4.2000000000000003E-2</v>
      </c>
      <c r="D55" s="2">
        <v>90</v>
      </c>
      <c r="E55" s="2">
        <v>1300</v>
      </c>
      <c r="F55" s="2">
        <v>0.9</v>
      </c>
      <c r="G55" s="2">
        <v>0.6</v>
      </c>
      <c r="H55" s="2">
        <v>0.6</v>
      </c>
      <c r="I55" s="2">
        <v>45</v>
      </c>
      <c r="J55" s="2">
        <v>1.86</v>
      </c>
      <c r="K55" s="2">
        <v>0</v>
      </c>
      <c r="L55" s="2" t="s">
        <v>9</v>
      </c>
    </row>
    <row r="56" spans="1:12" s="1" customFormat="1" x14ac:dyDescent="0.35">
      <c r="A56" t="s">
        <v>103</v>
      </c>
      <c r="B56" s="2" t="s">
        <v>77</v>
      </c>
      <c r="C56" s="2">
        <v>4.4999999999999998E-2</v>
      </c>
      <c r="D56" s="2">
        <v>110</v>
      </c>
      <c r="E56" s="2">
        <v>1300</v>
      </c>
      <c r="F56" s="2">
        <v>0.9</v>
      </c>
      <c r="G56" s="2">
        <v>0.6</v>
      </c>
      <c r="H56" s="2">
        <v>0.6</v>
      </c>
      <c r="I56" s="2">
        <v>45</v>
      </c>
      <c r="J56" s="2">
        <v>1.86</v>
      </c>
      <c r="K56" s="2">
        <v>0</v>
      </c>
      <c r="L56" s="2" t="s">
        <v>9</v>
      </c>
    </row>
    <row r="57" spans="1:12" s="1" customFormat="1" x14ac:dyDescent="0.35">
      <c r="A57" t="s">
        <v>104</v>
      </c>
      <c r="B57" s="2" t="s">
        <v>77</v>
      </c>
      <c r="C57" s="2">
        <v>5.6000000000000001E-2</v>
      </c>
      <c r="D57" s="2">
        <v>130</v>
      </c>
      <c r="E57" s="2">
        <v>750</v>
      </c>
      <c r="F57" s="2">
        <v>0.9</v>
      </c>
      <c r="G57" s="2">
        <v>0.6</v>
      </c>
      <c r="H57" s="2">
        <v>0.6</v>
      </c>
      <c r="I57" s="2">
        <v>27</v>
      </c>
      <c r="J57" s="5">
        <v>0</v>
      </c>
      <c r="K57" s="2">
        <v>0</v>
      </c>
      <c r="L57" s="2" t="s">
        <v>6</v>
      </c>
    </row>
    <row r="58" spans="1:12" s="1" customFormat="1" x14ac:dyDescent="0.35">
      <c r="A58" t="s">
        <v>105</v>
      </c>
      <c r="B58" s="2" t="s">
        <v>77</v>
      </c>
      <c r="C58" s="2">
        <v>6.5000000000000002E-2</v>
      </c>
      <c r="D58" s="2">
        <v>225</v>
      </c>
      <c r="E58" s="2">
        <v>1200</v>
      </c>
      <c r="F58" s="2">
        <v>0.9</v>
      </c>
      <c r="G58" s="2">
        <v>0.6</v>
      </c>
      <c r="H58" s="2">
        <v>0.6</v>
      </c>
      <c r="I58" s="2">
        <v>0.24</v>
      </c>
      <c r="J58" s="2">
        <v>0.01</v>
      </c>
      <c r="K58" s="2">
        <v>0</v>
      </c>
      <c r="L58" s="2" t="s">
        <v>7</v>
      </c>
    </row>
    <row r="59" spans="1:12" s="1" customFormat="1" x14ac:dyDescent="0.35">
      <c r="A59" t="s">
        <v>106</v>
      </c>
      <c r="B59" s="2" t="s">
        <v>77</v>
      </c>
      <c r="C59" s="2">
        <v>7.0000000000000001E-3</v>
      </c>
      <c r="D59" s="2">
        <v>190</v>
      </c>
      <c r="E59" s="2">
        <v>1050</v>
      </c>
      <c r="F59" s="2">
        <v>0.9</v>
      </c>
      <c r="G59" s="2">
        <v>0.6</v>
      </c>
      <c r="H59" s="2">
        <v>0.6</v>
      </c>
      <c r="I59" s="2">
        <v>45</v>
      </c>
      <c r="J59" s="2">
        <v>1.86</v>
      </c>
      <c r="K59" s="2">
        <v>0</v>
      </c>
      <c r="L59" s="2" t="s">
        <v>9</v>
      </c>
    </row>
    <row r="60" spans="1:12" s="1" customFormat="1" x14ac:dyDescent="0.35">
      <c r="A60" t="s">
        <v>107</v>
      </c>
      <c r="B60" s="2" t="s">
        <v>108</v>
      </c>
      <c r="C60" s="2">
        <v>45</v>
      </c>
      <c r="D60" s="2">
        <v>7800</v>
      </c>
      <c r="E60" s="2">
        <v>480</v>
      </c>
      <c r="F60" s="2">
        <v>0.1</v>
      </c>
      <c r="G60" s="2">
        <v>0.4</v>
      </c>
      <c r="H60" s="2">
        <v>0.4</v>
      </c>
      <c r="I60" s="2">
        <v>56.7</v>
      </c>
      <c r="J60" s="2">
        <v>6.15</v>
      </c>
      <c r="K60" s="2">
        <v>0</v>
      </c>
      <c r="L60" s="2" t="s">
        <v>26</v>
      </c>
    </row>
    <row r="61" spans="1:12" s="4" customFormat="1" x14ac:dyDescent="0.35">
      <c r="A61" t="s">
        <v>109</v>
      </c>
      <c r="B61" s="2" t="s">
        <v>108</v>
      </c>
      <c r="C61" s="2">
        <v>45</v>
      </c>
      <c r="D61" s="2">
        <v>7800</v>
      </c>
      <c r="E61" s="2">
        <v>480</v>
      </c>
      <c r="F61" s="2">
        <v>0.1</v>
      </c>
      <c r="G61" s="2">
        <v>0.4</v>
      </c>
      <c r="H61" s="2">
        <v>0.4</v>
      </c>
      <c r="I61" s="2">
        <v>20.100000000000001</v>
      </c>
      <c r="J61" s="2">
        <v>1.46</v>
      </c>
      <c r="K61" s="2">
        <v>0</v>
      </c>
      <c r="L61" s="2" t="s">
        <v>8</v>
      </c>
    </row>
    <row r="62" spans="1:12" x14ac:dyDescent="0.35">
      <c r="A62" t="s">
        <v>110</v>
      </c>
      <c r="B62" s="2" t="s">
        <v>111</v>
      </c>
      <c r="C62" s="2">
        <v>0.75</v>
      </c>
      <c r="D62" s="2">
        <v>1730</v>
      </c>
      <c r="E62" s="2">
        <v>880</v>
      </c>
      <c r="F62" s="2">
        <v>0.9</v>
      </c>
      <c r="G62" s="2">
        <v>0.6</v>
      </c>
      <c r="H62" s="2">
        <v>0.6</v>
      </c>
      <c r="I62" s="2">
        <v>0</v>
      </c>
      <c r="J62" s="2">
        <v>0</v>
      </c>
      <c r="K62" s="2">
        <v>0</v>
      </c>
      <c r="L62" s="2" t="s">
        <v>29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"/>
  <sheetViews>
    <sheetView zoomScale="70" zoomScaleNormal="70" workbookViewId="0">
      <selection activeCell="AF50" sqref="AF50"/>
    </sheetView>
  </sheetViews>
  <sheetFormatPr defaultRowHeight="14.5" x14ac:dyDescent="0.35"/>
  <cols>
    <col min="1" max="1" width="20.453125" customWidth="1"/>
    <col min="2" max="2" width="5.7265625" style="10" customWidth="1"/>
    <col min="3" max="25" width="5.7265625" customWidth="1"/>
    <col min="26" max="26" width="5.7265625" style="10" customWidth="1"/>
    <col min="27" max="49" width="5.7265625" customWidth="1"/>
    <col min="50" max="50" width="16.26953125" customWidth="1"/>
    <col min="51" max="51" width="20" customWidth="1"/>
  </cols>
  <sheetData>
    <row r="1" spans="1:51" s="6" customFormat="1" x14ac:dyDescent="0.35">
      <c r="A1" s="6" t="s">
        <v>35</v>
      </c>
      <c r="B1" s="11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9">
        <v>1</v>
      </c>
      <c r="AA1" s="8">
        <v>2</v>
      </c>
      <c r="AB1" s="8">
        <v>3</v>
      </c>
      <c r="AC1" s="8">
        <v>4</v>
      </c>
      <c r="AD1" s="8">
        <v>5</v>
      </c>
      <c r="AE1" s="8">
        <v>6</v>
      </c>
      <c r="AF1" s="8">
        <v>7</v>
      </c>
      <c r="AG1" s="8">
        <v>8</v>
      </c>
      <c r="AH1" s="8">
        <v>9</v>
      </c>
      <c r="AI1" s="8">
        <v>10</v>
      </c>
      <c r="AJ1" s="8">
        <v>11</v>
      </c>
      <c r="AK1" s="8">
        <v>12</v>
      </c>
      <c r="AL1" s="8">
        <v>13</v>
      </c>
      <c r="AM1" s="8">
        <v>14</v>
      </c>
      <c r="AN1" s="8">
        <v>15</v>
      </c>
      <c r="AO1" s="8">
        <v>16</v>
      </c>
      <c r="AP1" s="8">
        <v>17</v>
      </c>
      <c r="AQ1" s="8">
        <v>18</v>
      </c>
      <c r="AR1" s="8">
        <v>19</v>
      </c>
      <c r="AS1" s="8">
        <v>20</v>
      </c>
      <c r="AT1" s="8">
        <v>21</v>
      </c>
      <c r="AU1" s="8">
        <v>22</v>
      </c>
      <c r="AV1" s="8">
        <v>23</v>
      </c>
      <c r="AW1" s="8">
        <v>24</v>
      </c>
      <c r="AX1" s="6" t="s">
        <v>134</v>
      </c>
      <c r="AY1" s="6" t="s">
        <v>146</v>
      </c>
    </row>
    <row r="2" spans="1:51" x14ac:dyDescent="0.35">
      <c r="A2" t="s">
        <v>204</v>
      </c>
      <c r="B2" s="10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0.2</v>
      </c>
      <c r="J2">
        <v>0.4</v>
      </c>
      <c r="K2">
        <v>0.6</v>
      </c>
      <c r="L2">
        <v>0.8</v>
      </c>
      <c r="M2">
        <v>0.8</v>
      </c>
      <c r="N2">
        <v>0.4</v>
      </c>
      <c r="O2">
        <v>0.6</v>
      </c>
      <c r="P2">
        <v>0.8</v>
      </c>
      <c r="Q2">
        <v>0.8</v>
      </c>
      <c r="R2">
        <v>0.4</v>
      </c>
      <c r="S2">
        <v>0.2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 s="10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 t="s">
        <v>182</v>
      </c>
      <c r="AY2" t="s">
        <v>203</v>
      </c>
    </row>
    <row r="3" spans="1:51" x14ac:dyDescent="0.35">
      <c r="A3" t="s">
        <v>209</v>
      </c>
      <c r="B3" s="10">
        <v>0.1</v>
      </c>
      <c r="C3">
        <v>0.1</v>
      </c>
      <c r="D3">
        <v>0.1</v>
      </c>
      <c r="E3">
        <v>0.1</v>
      </c>
      <c r="F3">
        <v>0.1</v>
      </c>
      <c r="G3">
        <v>0.1</v>
      </c>
      <c r="H3">
        <v>0.1</v>
      </c>
      <c r="I3">
        <v>0.2</v>
      </c>
      <c r="J3">
        <v>0.4</v>
      </c>
      <c r="K3">
        <v>0.6</v>
      </c>
      <c r="L3">
        <v>0.8</v>
      </c>
      <c r="M3">
        <v>0.8</v>
      </c>
      <c r="N3">
        <v>0.4</v>
      </c>
      <c r="O3">
        <v>0.6</v>
      </c>
      <c r="P3">
        <v>0.8</v>
      </c>
      <c r="Q3">
        <v>0.8</v>
      </c>
      <c r="R3">
        <v>0.4</v>
      </c>
      <c r="S3">
        <v>0.2</v>
      </c>
      <c r="T3">
        <v>0.1</v>
      </c>
      <c r="U3">
        <v>0.1</v>
      </c>
      <c r="V3">
        <v>0.1</v>
      </c>
      <c r="W3">
        <v>0.1</v>
      </c>
      <c r="X3">
        <v>0.1</v>
      </c>
      <c r="Y3">
        <v>0.1</v>
      </c>
      <c r="Z3" s="10">
        <v>0.1</v>
      </c>
      <c r="AA3">
        <v>0.1</v>
      </c>
      <c r="AB3">
        <v>0.1</v>
      </c>
      <c r="AC3">
        <v>0.1</v>
      </c>
      <c r="AD3">
        <v>0.1</v>
      </c>
      <c r="AE3">
        <v>0.1</v>
      </c>
      <c r="AF3">
        <v>0.1</v>
      </c>
      <c r="AG3">
        <v>0.1</v>
      </c>
      <c r="AH3">
        <v>0.1</v>
      </c>
      <c r="AI3">
        <v>0.1</v>
      </c>
      <c r="AJ3">
        <v>0.1</v>
      </c>
      <c r="AK3">
        <v>0.1</v>
      </c>
      <c r="AL3">
        <v>0.1</v>
      </c>
      <c r="AM3">
        <v>0.1</v>
      </c>
      <c r="AN3">
        <v>0.1</v>
      </c>
      <c r="AO3">
        <v>0.1</v>
      </c>
      <c r="AP3">
        <v>0.1</v>
      </c>
      <c r="AQ3">
        <v>0.1</v>
      </c>
      <c r="AR3">
        <v>0.1</v>
      </c>
      <c r="AS3">
        <v>0.1</v>
      </c>
      <c r="AT3">
        <v>0.1</v>
      </c>
      <c r="AU3">
        <v>0.1</v>
      </c>
      <c r="AV3">
        <v>0.1</v>
      </c>
      <c r="AW3">
        <v>0.1</v>
      </c>
      <c r="AX3" t="s">
        <v>182</v>
      </c>
      <c r="AY3" t="s">
        <v>205</v>
      </c>
    </row>
    <row r="4" spans="1:51" x14ac:dyDescent="0.35">
      <c r="A4" t="s">
        <v>162</v>
      </c>
      <c r="B4" s="10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 s="10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 t="s">
        <v>182</v>
      </c>
      <c r="AY4" t="s">
        <v>206</v>
      </c>
    </row>
    <row r="5" spans="1:51" x14ac:dyDescent="0.35">
      <c r="A5" t="s">
        <v>212</v>
      </c>
      <c r="B5" s="10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0.6</v>
      </c>
      <c r="L5">
        <v>1</v>
      </c>
      <c r="M5">
        <v>0.4</v>
      </c>
      <c r="N5">
        <v>0</v>
      </c>
      <c r="O5">
        <v>0</v>
      </c>
      <c r="P5">
        <v>0.6</v>
      </c>
      <c r="Q5">
        <v>1</v>
      </c>
      <c r="R5">
        <v>0.4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 s="10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 t="s">
        <v>182</v>
      </c>
      <c r="AY5" t="s">
        <v>203</v>
      </c>
    </row>
    <row r="6" spans="1:51" x14ac:dyDescent="0.35">
      <c r="A6" t="s">
        <v>165</v>
      </c>
      <c r="B6" s="10">
        <v>0.1</v>
      </c>
      <c r="C6">
        <v>0.1</v>
      </c>
      <c r="D6">
        <v>0.1</v>
      </c>
      <c r="E6">
        <v>0.1</v>
      </c>
      <c r="F6">
        <v>0.1</v>
      </c>
      <c r="G6">
        <v>0.1</v>
      </c>
      <c r="H6">
        <v>0.1</v>
      </c>
      <c r="I6">
        <v>0.2</v>
      </c>
      <c r="J6">
        <v>0.4</v>
      </c>
      <c r="K6">
        <v>0.6</v>
      </c>
      <c r="L6">
        <v>0.8</v>
      </c>
      <c r="M6">
        <v>0.8</v>
      </c>
      <c r="N6">
        <v>0.4</v>
      </c>
      <c r="O6">
        <v>0.6</v>
      </c>
      <c r="P6">
        <v>0.8</v>
      </c>
      <c r="Q6">
        <v>0.8</v>
      </c>
      <c r="R6">
        <v>0.4</v>
      </c>
      <c r="S6">
        <v>0.2</v>
      </c>
      <c r="T6">
        <v>0.1</v>
      </c>
      <c r="U6">
        <v>0.1</v>
      </c>
      <c r="V6">
        <v>0.1</v>
      </c>
      <c r="W6">
        <v>0.1</v>
      </c>
      <c r="X6">
        <v>0.1</v>
      </c>
      <c r="Y6">
        <v>0.1</v>
      </c>
      <c r="Z6" s="10">
        <v>0.1</v>
      </c>
      <c r="AA6">
        <v>0.1</v>
      </c>
      <c r="AB6">
        <v>0.1</v>
      </c>
      <c r="AC6">
        <v>0.1</v>
      </c>
      <c r="AD6">
        <v>0.1</v>
      </c>
      <c r="AE6">
        <v>0.1</v>
      </c>
      <c r="AF6">
        <v>0.1</v>
      </c>
      <c r="AG6">
        <v>0.1</v>
      </c>
      <c r="AH6">
        <v>0.1</v>
      </c>
      <c r="AI6">
        <v>0.1</v>
      </c>
      <c r="AJ6">
        <v>0.1</v>
      </c>
      <c r="AK6">
        <v>0.1</v>
      </c>
      <c r="AL6">
        <v>0.1</v>
      </c>
      <c r="AM6">
        <v>0.1</v>
      </c>
      <c r="AN6">
        <v>0.1</v>
      </c>
      <c r="AO6">
        <v>0.1</v>
      </c>
      <c r="AP6">
        <v>0.1</v>
      </c>
      <c r="AQ6">
        <v>0.1</v>
      </c>
      <c r="AR6">
        <v>0.1</v>
      </c>
      <c r="AS6">
        <v>0.1</v>
      </c>
      <c r="AT6">
        <v>0.1</v>
      </c>
      <c r="AU6">
        <v>0.1</v>
      </c>
      <c r="AV6">
        <v>0.1</v>
      </c>
      <c r="AW6">
        <v>0.1</v>
      </c>
      <c r="AX6" t="s">
        <v>182</v>
      </c>
      <c r="AY6" t="s">
        <v>205</v>
      </c>
    </row>
    <row r="7" spans="1:51" x14ac:dyDescent="0.35">
      <c r="A7" t="s">
        <v>166</v>
      </c>
      <c r="B7" s="10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1</v>
      </c>
      <c r="Q7">
        <v>1</v>
      </c>
      <c r="R7">
        <v>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 s="10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 t="s">
        <v>182</v>
      </c>
      <c r="AY7" t="s">
        <v>206</v>
      </c>
    </row>
    <row r="8" spans="1:51" x14ac:dyDescent="0.35">
      <c r="A8" t="s">
        <v>208</v>
      </c>
      <c r="B8" s="10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0.2</v>
      </c>
      <c r="J8">
        <v>0.6</v>
      </c>
      <c r="K8">
        <v>1</v>
      </c>
      <c r="L8">
        <v>1</v>
      </c>
      <c r="M8">
        <v>0.2</v>
      </c>
      <c r="N8">
        <v>0.2</v>
      </c>
      <c r="O8">
        <v>1</v>
      </c>
      <c r="P8">
        <v>1</v>
      </c>
      <c r="Q8">
        <v>0.6</v>
      </c>
      <c r="R8">
        <v>0.2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s="10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t="s">
        <v>185</v>
      </c>
      <c r="AY8" t="s">
        <v>205</v>
      </c>
    </row>
    <row r="9" spans="1:51" x14ac:dyDescent="0.35">
      <c r="A9" t="s">
        <v>210</v>
      </c>
      <c r="B9" s="10">
        <v>0.1</v>
      </c>
      <c r="C9">
        <v>0.1</v>
      </c>
      <c r="D9">
        <v>0.1</v>
      </c>
      <c r="E9">
        <v>0.1</v>
      </c>
      <c r="F9">
        <v>0.1</v>
      </c>
      <c r="G9">
        <v>0.1</v>
      </c>
      <c r="H9">
        <v>0.1</v>
      </c>
      <c r="I9">
        <v>0.2</v>
      </c>
      <c r="J9">
        <v>0.6</v>
      </c>
      <c r="K9">
        <v>1</v>
      </c>
      <c r="L9">
        <v>1</v>
      </c>
      <c r="M9">
        <v>0.2</v>
      </c>
      <c r="N9">
        <v>0.2</v>
      </c>
      <c r="O9">
        <v>1</v>
      </c>
      <c r="P9">
        <v>1</v>
      </c>
      <c r="Q9">
        <v>0.6</v>
      </c>
      <c r="R9">
        <v>0.4</v>
      </c>
      <c r="S9">
        <v>0.1</v>
      </c>
      <c r="T9">
        <v>0.1</v>
      </c>
      <c r="U9">
        <v>0.1</v>
      </c>
      <c r="V9">
        <v>0.1</v>
      </c>
      <c r="W9">
        <v>0.1</v>
      </c>
      <c r="X9">
        <v>0.1</v>
      </c>
      <c r="Y9">
        <v>0.1</v>
      </c>
      <c r="Z9" s="10">
        <v>0.1</v>
      </c>
      <c r="AA9">
        <v>0.1</v>
      </c>
      <c r="AB9">
        <v>0.1</v>
      </c>
      <c r="AC9">
        <v>0.1</v>
      </c>
      <c r="AD9">
        <v>0.1</v>
      </c>
      <c r="AE9">
        <v>0.1</v>
      </c>
      <c r="AF9">
        <v>0.1</v>
      </c>
      <c r="AG9">
        <v>0.1</v>
      </c>
      <c r="AH9">
        <v>0.1</v>
      </c>
      <c r="AI9">
        <v>0.1</v>
      </c>
      <c r="AJ9">
        <v>0.1</v>
      </c>
      <c r="AK9">
        <v>0.1</v>
      </c>
      <c r="AL9">
        <v>0.1</v>
      </c>
      <c r="AM9">
        <v>0.1</v>
      </c>
      <c r="AN9">
        <v>0.1</v>
      </c>
      <c r="AO9">
        <v>0.1</v>
      </c>
      <c r="AP9">
        <v>0.1</v>
      </c>
      <c r="AQ9">
        <v>0.1</v>
      </c>
      <c r="AR9">
        <v>0.1</v>
      </c>
      <c r="AS9">
        <v>0.1</v>
      </c>
      <c r="AT9">
        <v>0.1</v>
      </c>
      <c r="AU9">
        <v>0.1</v>
      </c>
      <c r="AV9">
        <v>0.1</v>
      </c>
      <c r="AW9">
        <v>0.1</v>
      </c>
      <c r="AX9" t="s">
        <v>185</v>
      </c>
      <c r="AY9" t="s">
        <v>205</v>
      </c>
    </row>
    <row r="10" spans="1:51" x14ac:dyDescent="0.35">
      <c r="A10" t="s">
        <v>211</v>
      </c>
      <c r="B10" s="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s="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 t="s">
        <v>185</v>
      </c>
      <c r="AY10" t="s">
        <v>206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"/>
  <sheetViews>
    <sheetView tabSelected="1" zoomScale="85" zoomScaleNormal="85" workbookViewId="0">
      <selection activeCell="B10" sqref="B10"/>
    </sheetView>
  </sheetViews>
  <sheetFormatPr defaultRowHeight="14.5" x14ac:dyDescent="0.35"/>
  <cols>
    <col min="1" max="1" width="24.54296875" customWidth="1"/>
    <col min="2" max="4" width="31.1796875" customWidth="1"/>
    <col min="5" max="12" width="17.54296875" customWidth="1"/>
  </cols>
  <sheetData>
    <row r="1" spans="1:10" s="6" customFormat="1" x14ac:dyDescent="0.35">
      <c r="A1" s="6" t="s">
        <v>35</v>
      </c>
      <c r="B1" s="6" t="s">
        <v>237</v>
      </c>
      <c r="C1" s="6" t="s">
        <v>134</v>
      </c>
      <c r="D1" s="6" t="s">
        <v>235</v>
      </c>
      <c r="E1" s="6" t="s">
        <v>236</v>
      </c>
    </row>
    <row r="2" spans="1:10" x14ac:dyDescent="0.35">
      <c r="A2" t="s">
        <v>34</v>
      </c>
      <c r="B2" t="s">
        <v>238</v>
      </c>
      <c r="C2" t="s">
        <v>38</v>
      </c>
      <c r="D2" t="s">
        <v>37</v>
      </c>
      <c r="E2" t="s">
        <v>36</v>
      </c>
      <c r="F2">
        <v>0.2</v>
      </c>
    </row>
    <row r="3" spans="1:10" x14ac:dyDescent="0.35">
      <c r="A3" t="s">
        <v>39</v>
      </c>
      <c r="B3" t="s">
        <v>239</v>
      </c>
      <c r="C3" t="s">
        <v>38</v>
      </c>
      <c r="D3" t="s">
        <v>37</v>
      </c>
      <c r="E3" t="s">
        <v>40</v>
      </c>
      <c r="F3" t="s">
        <v>41</v>
      </c>
      <c r="G3" t="s">
        <v>42</v>
      </c>
      <c r="H3">
        <v>5.0000000000000001E-3</v>
      </c>
      <c r="I3">
        <v>0.08</v>
      </c>
      <c r="J3">
        <v>0.08</v>
      </c>
    </row>
    <row r="4" spans="1:10" x14ac:dyDescent="0.35">
      <c r="A4" t="s">
        <v>43</v>
      </c>
      <c r="B4" t="s">
        <v>239</v>
      </c>
      <c r="C4" t="s">
        <v>38</v>
      </c>
      <c r="D4" t="s">
        <v>37</v>
      </c>
      <c r="E4" t="s">
        <v>36</v>
      </c>
      <c r="F4" t="s">
        <v>44</v>
      </c>
      <c r="G4" t="s">
        <v>45</v>
      </c>
      <c r="H4">
        <v>0.3</v>
      </c>
      <c r="I4">
        <v>0.115</v>
      </c>
      <c r="J4">
        <v>5.0000000000000001E-3</v>
      </c>
    </row>
  </sheetData>
  <pageMargins left="0.7" right="0.7" top="0.75" bottom="0.75" header="0.3" footer="0.3"/>
  <pageSetup paperSize="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="85" zoomScaleNormal="85" workbookViewId="0">
      <selection activeCell="G11" sqref="A1:XFD1048576"/>
    </sheetView>
  </sheetViews>
  <sheetFormatPr defaultRowHeight="14.5" x14ac:dyDescent="0.35"/>
  <cols>
    <col min="1" max="6" width="30.7265625" customWidth="1"/>
  </cols>
  <sheetData>
    <row r="1" spans="1:6" x14ac:dyDescent="0.35">
      <c r="A1" t="s">
        <v>35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</row>
    <row r="2" spans="1:6" x14ac:dyDescent="0.35">
      <c r="A2" t="s">
        <v>129</v>
      </c>
      <c r="B2" t="s">
        <v>122</v>
      </c>
      <c r="C2" t="s">
        <v>123</v>
      </c>
      <c r="D2">
        <v>0.91300000000000003</v>
      </c>
      <c r="E2">
        <v>5.8940000000000001</v>
      </c>
      <c r="F2">
        <v>0.90500000000000003</v>
      </c>
    </row>
    <row r="3" spans="1:6" x14ac:dyDescent="0.35">
      <c r="A3" t="s">
        <v>130</v>
      </c>
      <c r="B3" t="s">
        <v>124</v>
      </c>
      <c r="C3" t="s">
        <v>123</v>
      </c>
      <c r="D3">
        <v>0.81200000000000006</v>
      </c>
      <c r="E3">
        <v>2.72</v>
      </c>
      <c r="F3">
        <v>0.76400000000000001</v>
      </c>
    </row>
    <row r="4" spans="1:6" x14ac:dyDescent="0.35">
      <c r="A4" t="s">
        <v>131</v>
      </c>
      <c r="B4" t="s">
        <v>124</v>
      </c>
      <c r="C4" t="s">
        <v>125</v>
      </c>
      <c r="D4">
        <v>0.44400000000000001</v>
      </c>
      <c r="E4">
        <v>1.4930000000000001</v>
      </c>
      <c r="F4">
        <v>0.373</v>
      </c>
    </row>
    <row r="5" spans="1:6" x14ac:dyDescent="0.35">
      <c r="A5" t="s">
        <v>132</v>
      </c>
      <c r="B5" t="s">
        <v>124</v>
      </c>
      <c r="C5" t="s">
        <v>126</v>
      </c>
      <c r="D5">
        <v>0.76900000000000002</v>
      </c>
      <c r="E5">
        <v>1.5069999999999999</v>
      </c>
      <c r="F5">
        <v>0.64900000000000002</v>
      </c>
    </row>
    <row r="6" spans="1:6" x14ac:dyDescent="0.35">
      <c r="A6" t="s">
        <v>133</v>
      </c>
      <c r="B6" t="s">
        <v>127</v>
      </c>
      <c r="C6" t="s">
        <v>128</v>
      </c>
      <c r="D6">
        <v>0.66100000000000003</v>
      </c>
      <c r="E6">
        <v>0.78500000000000003</v>
      </c>
      <c r="F6">
        <v>0.76400000000000001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activeCell="B6" sqref="B6"/>
    </sheetView>
  </sheetViews>
  <sheetFormatPr defaultRowHeight="14.5" x14ac:dyDescent="0.35"/>
  <cols>
    <col min="1" max="10" width="21.54296875" customWidth="1"/>
    <col min="11" max="12" width="17.453125" customWidth="1"/>
  </cols>
  <sheetData>
    <row r="1" spans="1:10" x14ac:dyDescent="0.35">
      <c r="A1" t="s">
        <v>167</v>
      </c>
      <c r="B1" t="s">
        <v>139</v>
      </c>
      <c r="C1" t="s">
        <v>140</v>
      </c>
      <c r="D1" t="s">
        <v>141</v>
      </c>
      <c r="E1" t="s">
        <v>142</v>
      </c>
      <c r="F1" t="s">
        <v>143</v>
      </c>
      <c r="G1" t="s">
        <v>144</v>
      </c>
      <c r="H1" t="s">
        <v>145</v>
      </c>
      <c r="I1" t="s">
        <v>134</v>
      </c>
      <c r="J1" t="s">
        <v>146</v>
      </c>
    </row>
    <row r="2" spans="1:10" x14ac:dyDescent="0.35">
      <c r="A2" t="s">
        <v>148</v>
      </c>
      <c r="B2">
        <f>1 / 40</f>
        <v>2.5000000000000001E-2</v>
      </c>
      <c r="C2">
        <v>200</v>
      </c>
      <c r="D2">
        <v>9.5</v>
      </c>
      <c r="E2">
        <v>2</v>
      </c>
      <c r="F2" t="s">
        <v>149</v>
      </c>
      <c r="G2" t="s">
        <v>150</v>
      </c>
      <c r="H2" t="s">
        <v>151</v>
      </c>
      <c r="I2" t="s">
        <v>152</v>
      </c>
      <c r="J2" t="s">
        <v>153</v>
      </c>
    </row>
    <row r="3" spans="1:10" x14ac:dyDescent="0.35">
      <c r="A3" t="s">
        <v>148</v>
      </c>
      <c r="B3">
        <f>1 / 40</f>
        <v>2.5000000000000001E-2</v>
      </c>
      <c r="C3">
        <v>200</v>
      </c>
      <c r="D3">
        <v>9.5</v>
      </c>
      <c r="E3">
        <v>2</v>
      </c>
      <c r="F3" t="s">
        <v>154</v>
      </c>
      <c r="G3" t="s">
        <v>150</v>
      </c>
      <c r="H3" t="s">
        <v>151</v>
      </c>
      <c r="I3" t="s">
        <v>152</v>
      </c>
      <c r="J3" t="s">
        <v>153</v>
      </c>
    </row>
    <row r="4" spans="1:10" x14ac:dyDescent="0.35">
      <c r="A4" t="s">
        <v>155</v>
      </c>
      <c r="B4">
        <f>1 / 5</f>
        <v>0.2</v>
      </c>
      <c r="C4">
        <v>500</v>
      </c>
      <c r="D4">
        <v>17</v>
      </c>
      <c r="E4">
        <v>40</v>
      </c>
      <c r="F4" t="s">
        <v>156</v>
      </c>
      <c r="G4" t="s">
        <v>157</v>
      </c>
      <c r="H4" t="s">
        <v>158</v>
      </c>
      <c r="I4" t="s">
        <v>152</v>
      </c>
      <c r="J4" t="s">
        <v>168</v>
      </c>
    </row>
    <row r="5" spans="1:10" x14ac:dyDescent="0.35">
      <c r="A5" t="s">
        <v>159</v>
      </c>
      <c r="B5">
        <f>1 / 14</f>
        <v>7.1428571428571425E-2</v>
      </c>
      <c r="C5">
        <v>500</v>
      </c>
      <c r="D5">
        <v>16</v>
      </c>
      <c r="E5">
        <v>7</v>
      </c>
      <c r="F5" t="s">
        <v>160</v>
      </c>
      <c r="G5" t="s">
        <v>161</v>
      </c>
      <c r="H5" t="s">
        <v>162</v>
      </c>
      <c r="I5" t="s">
        <v>163</v>
      </c>
      <c r="J5" t="s">
        <v>169</v>
      </c>
    </row>
    <row r="6" spans="1:10" x14ac:dyDescent="0.35">
      <c r="A6" t="s">
        <v>147</v>
      </c>
      <c r="B6">
        <f>1 / 3</f>
        <v>0.33333333333333331</v>
      </c>
      <c r="C6">
        <v>500</v>
      </c>
      <c r="D6">
        <v>16</v>
      </c>
      <c r="E6">
        <v>2</v>
      </c>
      <c r="F6" t="s">
        <v>164</v>
      </c>
      <c r="G6" t="s">
        <v>165</v>
      </c>
      <c r="H6" t="s">
        <v>166</v>
      </c>
      <c r="I6" t="s">
        <v>163</v>
      </c>
      <c r="J6" t="s">
        <v>170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H17" sqref="H17"/>
    </sheetView>
  </sheetViews>
  <sheetFormatPr defaultRowHeight="14.5" x14ac:dyDescent="0.35"/>
  <cols>
    <col min="1" max="8" width="15.7265625" customWidth="1"/>
  </cols>
  <sheetData>
    <row r="1" spans="1:7" x14ac:dyDescent="0.35">
      <c r="A1" t="s">
        <v>167</v>
      </c>
      <c r="B1" t="s">
        <v>171</v>
      </c>
      <c r="C1" t="s">
        <v>172</v>
      </c>
      <c r="D1" t="s">
        <v>177</v>
      </c>
      <c r="E1" t="s">
        <v>174</v>
      </c>
      <c r="F1" t="s">
        <v>175</v>
      </c>
      <c r="G1" t="s">
        <v>176</v>
      </c>
    </row>
    <row r="2" spans="1:7" x14ac:dyDescent="0.35">
      <c r="A2" t="s">
        <v>178</v>
      </c>
      <c r="B2">
        <v>19</v>
      </c>
      <c r="C2">
        <v>26</v>
      </c>
      <c r="D2" t="s">
        <v>173</v>
      </c>
      <c r="E2">
        <v>2.5</v>
      </c>
      <c r="F2">
        <v>0.3</v>
      </c>
      <c r="G2" t="s">
        <v>179</v>
      </c>
    </row>
    <row r="3" spans="1:7" x14ac:dyDescent="0.35">
      <c r="A3" t="s">
        <v>180</v>
      </c>
      <c r="B3">
        <v>20</v>
      </c>
      <c r="C3">
        <v>26</v>
      </c>
      <c r="D3" t="s">
        <v>173</v>
      </c>
      <c r="E3">
        <v>3.9</v>
      </c>
      <c r="F3">
        <v>0.9</v>
      </c>
      <c r="G3" t="s">
        <v>179</v>
      </c>
    </row>
    <row r="4" spans="1:7" x14ac:dyDescent="0.35">
      <c r="A4" t="s">
        <v>181</v>
      </c>
      <c r="B4">
        <v>20</v>
      </c>
      <c r="C4">
        <v>26</v>
      </c>
      <c r="D4" t="s">
        <v>173</v>
      </c>
      <c r="E4">
        <v>2.5</v>
      </c>
      <c r="F4">
        <v>0.3</v>
      </c>
      <c r="G4" t="s">
        <v>182</v>
      </c>
    </row>
    <row r="5" spans="1:7" x14ac:dyDescent="0.35">
      <c r="A5" t="s">
        <v>183</v>
      </c>
      <c r="B5">
        <v>20</v>
      </c>
      <c r="C5">
        <v>26</v>
      </c>
      <c r="D5" t="s">
        <v>173</v>
      </c>
      <c r="E5">
        <v>3.8</v>
      </c>
      <c r="F5">
        <v>0.3</v>
      </c>
      <c r="G5" t="s">
        <v>182</v>
      </c>
    </row>
    <row r="6" spans="1:7" x14ac:dyDescent="0.35">
      <c r="A6" t="s">
        <v>184</v>
      </c>
      <c r="B6">
        <v>20</v>
      </c>
      <c r="C6">
        <v>26</v>
      </c>
      <c r="D6" t="s">
        <v>173</v>
      </c>
      <c r="E6">
        <v>3.8</v>
      </c>
      <c r="F6">
        <v>0.3</v>
      </c>
      <c r="G6" t="s">
        <v>185</v>
      </c>
    </row>
    <row r="25" ht="14" customHeight="1" x14ac:dyDescent="0.3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4"/>
  <sheetViews>
    <sheetView workbookViewId="0">
      <selection activeCell="E7" sqref="E7"/>
    </sheetView>
  </sheetViews>
  <sheetFormatPr defaultRowHeight="14.5" x14ac:dyDescent="0.35"/>
  <cols>
    <col min="1" max="3" width="18.81640625" customWidth="1"/>
    <col min="4" max="4" width="32.7265625" customWidth="1"/>
    <col min="5" max="5" width="18.81640625" customWidth="1"/>
  </cols>
  <sheetData>
    <row r="1" spans="1:5" x14ac:dyDescent="0.35">
      <c r="A1" t="s">
        <v>167</v>
      </c>
      <c r="B1" t="s">
        <v>186</v>
      </c>
      <c r="C1" t="s">
        <v>188</v>
      </c>
      <c r="D1" t="s">
        <v>187</v>
      </c>
      <c r="E1" t="s">
        <v>176</v>
      </c>
    </row>
    <row r="2" spans="1:5" x14ac:dyDescent="0.35">
      <c r="A2" t="s">
        <v>189</v>
      </c>
      <c r="B2" t="s">
        <v>173</v>
      </c>
      <c r="C2">
        <v>1.2</v>
      </c>
      <c r="D2">
        <v>1</v>
      </c>
      <c r="E2" t="s">
        <v>190</v>
      </c>
    </row>
    <row r="3" spans="1:5" x14ac:dyDescent="0.35">
      <c r="A3" t="s">
        <v>191</v>
      </c>
      <c r="B3" t="s">
        <v>173</v>
      </c>
      <c r="C3">
        <v>0.5</v>
      </c>
      <c r="D3">
        <v>1</v>
      </c>
      <c r="E3" t="s">
        <v>190</v>
      </c>
    </row>
    <row r="4" spans="1:5" x14ac:dyDescent="0.35">
      <c r="A4" t="s">
        <v>192</v>
      </c>
      <c r="B4" t="s">
        <v>173</v>
      </c>
      <c r="C4">
        <v>0.15</v>
      </c>
      <c r="D4">
        <v>1</v>
      </c>
      <c r="E4" t="s">
        <v>190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="70" zoomScaleNormal="70" workbookViewId="0">
      <selection activeCell="E54" sqref="E54"/>
    </sheetView>
  </sheetViews>
  <sheetFormatPr defaultRowHeight="14.5" x14ac:dyDescent="0.35"/>
  <cols>
    <col min="1" max="6" width="37.7265625" customWidth="1"/>
    <col min="7" max="10" width="23.26953125" customWidth="1"/>
  </cols>
  <sheetData>
    <row r="1" spans="1:6" x14ac:dyDescent="0.35">
      <c r="A1" t="s">
        <v>167</v>
      </c>
      <c r="B1" t="s">
        <v>193</v>
      </c>
      <c r="C1" t="s">
        <v>194</v>
      </c>
      <c r="D1" t="s">
        <v>195</v>
      </c>
      <c r="E1" t="s">
        <v>196</v>
      </c>
      <c r="F1" t="s">
        <v>197</v>
      </c>
    </row>
    <row r="2" spans="1:6" x14ac:dyDescent="0.35">
      <c r="A2" t="s">
        <v>198</v>
      </c>
      <c r="B2" t="s">
        <v>199</v>
      </c>
      <c r="C2" t="s">
        <v>199</v>
      </c>
      <c r="D2" t="s">
        <v>200</v>
      </c>
      <c r="E2" t="s">
        <v>201</v>
      </c>
      <c r="F2" t="s">
        <v>202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0" sqref="E10"/>
    </sheetView>
  </sheetViews>
  <sheetFormatPr defaultRowHeight="14.5" x14ac:dyDescent="0.35"/>
  <cols>
    <col min="1" max="5" width="27.36328125" customWidth="1"/>
  </cols>
  <sheetData>
    <row r="1" spans="1:5" x14ac:dyDescent="0.35">
      <c r="A1" t="s">
        <v>35</v>
      </c>
      <c r="B1" t="s">
        <v>229</v>
      </c>
      <c r="C1" t="s">
        <v>230</v>
      </c>
      <c r="D1" t="s">
        <v>231</v>
      </c>
      <c r="E1" t="s">
        <v>232</v>
      </c>
    </row>
    <row r="2" spans="1:5" x14ac:dyDescent="0.35">
      <c r="A2" t="s">
        <v>233</v>
      </c>
      <c r="B2">
        <v>0.03</v>
      </c>
      <c r="C2" t="s">
        <v>234</v>
      </c>
      <c r="D2">
        <v>10</v>
      </c>
      <c r="E2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6"/>
  <sheetViews>
    <sheetView zoomScale="70" zoomScaleNormal="70" workbookViewId="0">
      <selection activeCell="I22" sqref="I22"/>
    </sheetView>
  </sheetViews>
  <sheetFormatPr defaultRowHeight="14.5" x14ac:dyDescent="0.35"/>
  <cols>
    <col min="1" max="1" width="21.81640625" customWidth="1"/>
    <col min="2" max="25" width="6.26953125" customWidth="1"/>
    <col min="26" max="26" width="21.453125" customWidth="1"/>
    <col min="27" max="27" width="26.1796875" customWidth="1"/>
  </cols>
  <sheetData>
    <row r="1" spans="1:49" s="6" customFormat="1" x14ac:dyDescent="0.35">
      <c r="A1" s="6" t="s">
        <v>35</v>
      </c>
      <c r="B1" s="11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 t="s">
        <v>134</v>
      </c>
      <c r="AA1" s="6" t="s">
        <v>146</v>
      </c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</row>
    <row r="2" spans="1:49" x14ac:dyDescent="0.35">
      <c r="A2" t="s">
        <v>213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0.8</v>
      </c>
      <c r="I2">
        <v>0.6</v>
      </c>
      <c r="J2">
        <v>0.4</v>
      </c>
      <c r="K2">
        <v>0.4</v>
      </c>
      <c r="L2">
        <v>0.4</v>
      </c>
      <c r="M2">
        <v>0.6</v>
      </c>
      <c r="N2">
        <v>0.8</v>
      </c>
      <c r="O2">
        <v>0.6</v>
      </c>
      <c r="P2">
        <v>0.4</v>
      </c>
      <c r="Q2">
        <v>0.4</v>
      </c>
      <c r="R2">
        <v>0.6</v>
      </c>
      <c r="S2">
        <v>0.8</v>
      </c>
      <c r="T2">
        <v>0.8</v>
      </c>
      <c r="U2">
        <v>0.8</v>
      </c>
      <c r="V2">
        <v>0.8</v>
      </c>
      <c r="W2">
        <v>1</v>
      </c>
      <c r="X2">
        <v>1</v>
      </c>
      <c r="Y2">
        <v>1</v>
      </c>
      <c r="Z2" t="s">
        <v>214</v>
      </c>
      <c r="AA2" t="s">
        <v>205</v>
      </c>
    </row>
    <row r="3" spans="1:49" x14ac:dyDescent="0.35">
      <c r="A3" t="s">
        <v>150</v>
      </c>
      <c r="B3">
        <v>0.1</v>
      </c>
      <c r="C3">
        <v>0.1</v>
      </c>
      <c r="D3">
        <v>0.1</v>
      </c>
      <c r="E3">
        <v>0.1</v>
      </c>
      <c r="F3">
        <v>0.1</v>
      </c>
      <c r="G3">
        <v>0.1</v>
      </c>
      <c r="H3">
        <v>0.5</v>
      </c>
      <c r="I3">
        <v>1</v>
      </c>
      <c r="J3">
        <v>0.5</v>
      </c>
      <c r="K3">
        <v>0.5</v>
      </c>
      <c r="L3">
        <v>0.5</v>
      </c>
      <c r="M3">
        <v>1</v>
      </c>
      <c r="N3">
        <v>1</v>
      </c>
      <c r="O3">
        <v>0.5</v>
      </c>
      <c r="P3">
        <v>0.5</v>
      </c>
      <c r="Q3">
        <v>0.5</v>
      </c>
      <c r="R3">
        <v>1</v>
      </c>
      <c r="S3">
        <v>1</v>
      </c>
      <c r="T3">
        <v>1</v>
      </c>
      <c r="U3">
        <v>1</v>
      </c>
      <c r="V3">
        <v>0.5</v>
      </c>
      <c r="W3">
        <v>0.5</v>
      </c>
      <c r="X3">
        <v>0.5</v>
      </c>
      <c r="Y3">
        <v>0.1</v>
      </c>
      <c r="Z3" t="s">
        <v>215</v>
      </c>
      <c r="AA3" t="s">
        <v>205</v>
      </c>
    </row>
    <row r="4" spans="1:49" x14ac:dyDescent="0.35">
      <c r="A4" t="s">
        <v>216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0</v>
      </c>
      <c r="X4">
        <v>0</v>
      </c>
      <c r="Y4">
        <v>0</v>
      </c>
      <c r="Z4" t="s">
        <v>179</v>
      </c>
      <c r="AA4" t="s">
        <v>206</v>
      </c>
    </row>
    <row r="5" spans="1:49" x14ac:dyDescent="0.35">
      <c r="A5" t="s">
        <v>217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0.4</v>
      </c>
      <c r="I5">
        <v>0.8</v>
      </c>
      <c r="J5">
        <v>0.4</v>
      </c>
      <c r="K5">
        <v>0</v>
      </c>
      <c r="L5">
        <v>0</v>
      </c>
      <c r="M5">
        <v>0.4</v>
      </c>
      <c r="N5">
        <v>0.8</v>
      </c>
      <c r="O5">
        <v>0.4</v>
      </c>
      <c r="P5">
        <v>0</v>
      </c>
      <c r="Q5">
        <v>0</v>
      </c>
      <c r="R5">
        <v>0.4</v>
      </c>
      <c r="S5">
        <v>1</v>
      </c>
      <c r="T5">
        <v>0.6</v>
      </c>
      <c r="U5">
        <v>0.4</v>
      </c>
      <c r="V5">
        <v>0</v>
      </c>
      <c r="W5">
        <v>0</v>
      </c>
      <c r="X5">
        <v>0</v>
      </c>
      <c r="Y5">
        <v>0</v>
      </c>
      <c r="Z5" t="s">
        <v>215</v>
      </c>
      <c r="AA5" t="s">
        <v>205</v>
      </c>
    </row>
    <row r="6" spans="1:49" x14ac:dyDescent="0.35">
      <c r="A6" t="s">
        <v>157</v>
      </c>
      <c r="B6">
        <v>0.2</v>
      </c>
      <c r="C6">
        <v>0.2</v>
      </c>
      <c r="D6">
        <v>0.2</v>
      </c>
      <c r="E6">
        <v>0.2</v>
      </c>
      <c r="F6">
        <v>0.2</v>
      </c>
      <c r="G6">
        <v>0.2</v>
      </c>
      <c r="H6">
        <v>0.4</v>
      </c>
      <c r="I6">
        <v>0.8</v>
      </c>
      <c r="J6">
        <v>0.4</v>
      </c>
      <c r="K6">
        <v>0.2</v>
      </c>
      <c r="L6">
        <v>0.2</v>
      </c>
      <c r="M6">
        <v>0.4</v>
      </c>
      <c r="N6">
        <v>1</v>
      </c>
      <c r="O6">
        <v>0.4</v>
      </c>
      <c r="P6">
        <v>0.2</v>
      </c>
      <c r="Q6">
        <v>0.2</v>
      </c>
      <c r="R6">
        <v>0.4</v>
      </c>
      <c r="S6">
        <v>1</v>
      </c>
      <c r="T6">
        <v>0.4</v>
      </c>
      <c r="U6">
        <v>0.2</v>
      </c>
      <c r="V6">
        <v>0.2</v>
      </c>
      <c r="W6">
        <v>0.2</v>
      </c>
      <c r="X6">
        <v>0.2</v>
      </c>
      <c r="Y6">
        <v>0.2</v>
      </c>
      <c r="Z6" t="s">
        <v>179</v>
      </c>
      <c r="AA6" t="s">
        <v>207</v>
      </c>
    </row>
    <row r="7" spans="1:49" x14ac:dyDescent="0.35">
      <c r="A7" t="s">
        <v>218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</v>
      </c>
      <c r="L7">
        <v>0</v>
      </c>
      <c r="M7">
        <v>1</v>
      </c>
      <c r="N7">
        <v>1</v>
      </c>
      <c r="O7">
        <v>1</v>
      </c>
      <c r="P7">
        <v>0</v>
      </c>
      <c r="Q7">
        <v>0</v>
      </c>
      <c r="R7">
        <v>1</v>
      </c>
      <c r="S7">
        <v>1</v>
      </c>
      <c r="T7">
        <v>1</v>
      </c>
      <c r="U7">
        <v>1</v>
      </c>
      <c r="V7">
        <v>0</v>
      </c>
      <c r="W7">
        <v>0</v>
      </c>
      <c r="X7">
        <v>0</v>
      </c>
      <c r="Y7">
        <v>0</v>
      </c>
      <c r="Z7" t="s">
        <v>179</v>
      </c>
      <c r="AA7" t="s">
        <v>206</v>
      </c>
    </row>
    <row r="8" spans="1:49" x14ac:dyDescent="0.35">
      <c r="A8" t="s">
        <v>219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0.2</v>
      </c>
      <c r="J8">
        <v>0.6</v>
      </c>
      <c r="K8">
        <v>1</v>
      </c>
      <c r="L8">
        <v>1</v>
      </c>
      <c r="M8">
        <v>0.2</v>
      </c>
      <c r="N8">
        <v>0.2</v>
      </c>
      <c r="O8">
        <v>1</v>
      </c>
      <c r="P8">
        <v>1</v>
      </c>
      <c r="Q8">
        <v>0.6</v>
      </c>
      <c r="R8">
        <v>0.2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 t="s">
        <v>185</v>
      </c>
      <c r="AA8" t="s">
        <v>205</v>
      </c>
    </row>
    <row r="9" spans="1:49" x14ac:dyDescent="0.35">
      <c r="A9" t="s">
        <v>220</v>
      </c>
      <c r="B9">
        <v>0.1</v>
      </c>
      <c r="C9">
        <v>0.1</v>
      </c>
      <c r="D9">
        <v>0.1</v>
      </c>
      <c r="E9">
        <v>0.1</v>
      </c>
      <c r="F9">
        <v>0.1</v>
      </c>
      <c r="G9">
        <v>0.1</v>
      </c>
      <c r="H9">
        <v>0.1</v>
      </c>
      <c r="I9">
        <v>0.2</v>
      </c>
      <c r="J9">
        <v>0.6</v>
      </c>
      <c r="K9">
        <v>1</v>
      </c>
      <c r="L9">
        <v>1</v>
      </c>
      <c r="M9">
        <v>0.2</v>
      </c>
      <c r="N9">
        <v>0.2</v>
      </c>
      <c r="O9">
        <v>1</v>
      </c>
      <c r="P9">
        <v>1</v>
      </c>
      <c r="Q9">
        <v>0.6</v>
      </c>
      <c r="R9">
        <v>0.4</v>
      </c>
      <c r="S9">
        <v>0.1</v>
      </c>
      <c r="T9">
        <v>0.1</v>
      </c>
      <c r="U9">
        <v>0.1</v>
      </c>
      <c r="V9">
        <v>0.1</v>
      </c>
      <c r="W9">
        <v>0.1</v>
      </c>
      <c r="X9">
        <v>0.1</v>
      </c>
      <c r="Y9">
        <v>0.1</v>
      </c>
      <c r="Z9" t="s">
        <v>185</v>
      </c>
      <c r="AA9" t="s">
        <v>205</v>
      </c>
    </row>
    <row r="10" spans="1:49" x14ac:dyDescent="0.35">
      <c r="A10" t="s">
        <v>221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 t="s">
        <v>185</v>
      </c>
      <c r="AA10" t="s">
        <v>206</v>
      </c>
    </row>
    <row r="11" spans="1:49" x14ac:dyDescent="0.35">
      <c r="A11" t="s">
        <v>222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0.2</v>
      </c>
      <c r="J11">
        <v>0.4</v>
      </c>
      <c r="K11">
        <v>0.4</v>
      </c>
      <c r="L11">
        <v>0.4</v>
      </c>
      <c r="M11">
        <v>0.6</v>
      </c>
      <c r="N11">
        <v>0.6</v>
      </c>
      <c r="O11">
        <v>0.6</v>
      </c>
      <c r="P11">
        <v>0.4</v>
      </c>
      <c r="Q11">
        <v>0.4</v>
      </c>
      <c r="R11">
        <v>0.6</v>
      </c>
      <c r="S11">
        <v>0.8</v>
      </c>
      <c r="T11">
        <v>0.6</v>
      </c>
      <c r="U11">
        <v>0</v>
      </c>
      <c r="V11">
        <v>0</v>
      </c>
      <c r="W11">
        <v>0</v>
      </c>
      <c r="X11">
        <v>0</v>
      </c>
      <c r="Y11">
        <v>0</v>
      </c>
      <c r="Z11" t="s">
        <v>223</v>
      </c>
      <c r="AA11" t="s">
        <v>205</v>
      </c>
    </row>
    <row r="12" spans="1:49" x14ac:dyDescent="0.35">
      <c r="A12" t="s">
        <v>224</v>
      </c>
      <c r="B12">
        <v>0.1</v>
      </c>
      <c r="C12">
        <v>0.1</v>
      </c>
      <c r="D12">
        <v>0.1</v>
      </c>
      <c r="E12">
        <v>0.1</v>
      </c>
      <c r="F12">
        <v>0.1</v>
      </c>
      <c r="G12">
        <v>0.1</v>
      </c>
      <c r="H12">
        <v>0.1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0.1</v>
      </c>
      <c r="V12">
        <v>0.1</v>
      </c>
      <c r="W12">
        <v>0.1</v>
      </c>
      <c r="X12">
        <v>0.1</v>
      </c>
      <c r="Y12">
        <v>0.1</v>
      </c>
      <c r="Z12" t="s">
        <v>223</v>
      </c>
      <c r="AA12" t="s">
        <v>205</v>
      </c>
    </row>
    <row r="13" spans="1:49" x14ac:dyDescent="0.35">
      <c r="A13" t="s">
        <v>225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0</v>
      </c>
      <c r="V13">
        <v>0</v>
      </c>
      <c r="W13">
        <v>0</v>
      </c>
      <c r="X13">
        <v>0</v>
      </c>
      <c r="Y13">
        <v>0</v>
      </c>
      <c r="Z13" t="s">
        <v>223</v>
      </c>
      <c r="AA13" t="s">
        <v>206</v>
      </c>
    </row>
    <row r="14" spans="1:49" x14ac:dyDescent="0.35">
      <c r="A14" t="s">
        <v>226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0.2</v>
      </c>
      <c r="J14">
        <v>0.4</v>
      </c>
      <c r="K14">
        <v>0.4</v>
      </c>
      <c r="L14">
        <v>0.4</v>
      </c>
      <c r="M14">
        <v>0.6</v>
      </c>
      <c r="N14">
        <v>0.6</v>
      </c>
      <c r="O14">
        <v>0.6</v>
      </c>
      <c r="P14">
        <v>0.4</v>
      </c>
      <c r="Q14">
        <v>0.4</v>
      </c>
      <c r="R14">
        <v>0.6</v>
      </c>
      <c r="S14">
        <v>0.8</v>
      </c>
      <c r="T14">
        <v>0.6</v>
      </c>
      <c r="U14">
        <v>0</v>
      </c>
      <c r="V14">
        <v>0</v>
      </c>
      <c r="W14">
        <v>0</v>
      </c>
      <c r="X14">
        <v>0</v>
      </c>
      <c r="Y14">
        <v>0</v>
      </c>
      <c r="Z14" t="s">
        <v>223</v>
      </c>
      <c r="AA14" t="s">
        <v>205</v>
      </c>
    </row>
    <row r="15" spans="1:49" x14ac:dyDescent="0.35">
      <c r="A15" t="s">
        <v>227</v>
      </c>
      <c r="B15">
        <v>0.1</v>
      </c>
      <c r="C15">
        <v>0.1</v>
      </c>
      <c r="D15">
        <v>0.1</v>
      </c>
      <c r="E15">
        <v>0.1</v>
      </c>
      <c r="F15">
        <v>0.1</v>
      </c>
      <c r="G15">
        <v>0.1</v>
      </c>
      <c r="H15">
        <v>0.1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0.1</v>
      </c>
      <c r="V15">
        <v>0.1</v>
      </c>
      <c r="W15">
        <v>0.1</v>
      </c>
      <c r="X15">
        <v>0.1</v>
      </c>
      <c r="Y15">
        <v>0.1</v>
      </c>
      <c r="Z15" t="s">
        <v>223</v>
      </c>
      <c r="AA15" t="s">
        <v>205</v>
      </c>
    </row>
    <row r="16" spans="1:49" x14ac:dyDescent="0.35">
      <c r="A16" t="s">
        <v>228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0</v>
      </c>
      <c r="V16">
        <v>0</v>
      </c>
      <c r="W16">
        <v>0</v>
      </c>
      <c r="X16">
        <v>0</v>
      </c>
      <c r="Y16">
        <v>0</v>
      </c>
      <c r="Z16" t="s">
        <v>223</v>
      </c>
      <c r="AA16" t="s">
        <v>206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OpaqueMaterial</vt:lpstr>
      <vt:lpstr>Construction</vt:lpstr>
      <vt:lpstr>GlazingConstructionSimple</vt:lpstr>
      <vt:lpstr>ZoneLoad</vt:lpstr>
      <vt:lpstr>ZoneConditioning</vt:lpstr>
      <vt:lpstr>ZoneVentilation</vt:lpstr>
      <vt:lpstr>ZoneConstruction</vt:lpstr>
      <vt:lpstr>DomHotWater</vt:lpstr>
      <vt:lpstr>ScheduleWD</vt:lpstr>
      <vt:lpstr>ScheduleWDWE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</dc:creator>
  <cp:lastModifiedBy>Timur</cp:lastModifiedBy>
  <dcterms:created xsi:type="dcterms:W3CDTF">2016-01-12T16:47:14Z</dcterms:created>
  <dcterms:modified xsi:type="dcterms:W3CDTF">2016-06-18T20:42:07Z</dcterms:modified>
</cp:coreProperties>
</file>