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imurdogan/Dropbox (Personal)/_CSHARP_PROJECTS/ArchsimLibraryData/"/>
    </mc:Choice>
  </mc:AlternateContent>
  <bookViews>
    <workbookView xWindow="2020" yWindow="1420" windowWidth="31740" windowHeight="20900" tabRatio="737"/>
  </bookViews>
  <sheets>
    <sheet name="Material" sheetId="1" r:id="rId1"/>
    <sheet name="Construction" sheetId="2" r:id="rId2"/>
    <sheet name="GlazingConstructionSimple" sheetId="3" r:id="rId3"/>
    <sheet name="Schedule" sheetId="9" r:id="rId4"/>
    <sheet name="ZoneLoad" sheetId="4" r:id="rId5"/>
    <sheet name="ZoneConditioning" sheetId="5" r:id="rId6"/>
    <sheet name="ZoneVentilation" sheetId="6" r:id="rId7"/>
    <sheet name="ZoneConstruction" sheetId="7" r:id="rId8"/>
    <sheet name="DomHotWater" sheetId="10" r:id="rId9"/>
    <sheet name="Zone" sheetId="12" r:id="rId10"/>
    <sheet name="Building" sheetId="11" r:id="rId11"/>
    <sheet name="Window" sheetId="13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B5" i="4"/>
  <c r="B4" i="4"/>
  <c r="B3" i="4"/>
  <c r="B2" i="4"/>
</calcChain>
</file>

<file path=xl/comments1.xml><?xml version="1.0" encoding="utf-8"?>
<comments xmlns="http://schemas.openxmlformats.org/spreadsheetml/2006/main">
  <authors>
    <author>Timur</author>
  </authors>
  <commentList>
    <comment ref="B1" authorId="0">
      <text>
        <r>
          <rPr>
            <b/>
            <sz val="9"/>
            <color indexed="81"/>
            <rFont val="Tahoma"/>
          </rPr>
          <t>Timur:</t>
        </r>
        <r>
          <rPr>
            <sz val="9"/>
            <color indexed="81"/>
            <rFont val="Tahoma"/>
          </rPr>
          <t xml:space="preserve">
            0 = Facade,
            1 = Roof,
            2 = GroundFloor,
            3  = InteriorFloor,
            4 = ExteriorFloor,
            5 = Partition</t>
        </r>
      </text>
    </comment>
  </commentList>
</comments>
</file>

<file path=xl/comments2.xml><?xml version="1.0" encoding="utf-8"?>
<comments xmlns="http://schemas.openxmlformats.org/spreadsheetml/2006/main">
  <authors>
    <author>Timur</author>
  </authors>
  <commentList>
    <comment ref="D1" authorId="0">
      <text>
        <r>
          <rPr>
            <b/>
            <sz val="9"/>
            <color indexed="81"/>
            <rFont val="Tahoma"/>
          </rPr>
          <t>Timur:</t>
        </r>
        <r>
          <rPr>
            <sz val="9"/>
            <color indexed="81"/>
            <rFont val="Tahoma"/>
          </rPr>
          <t xml:space="preserve">
0 = Constant, 1 = Wind </t>
        </r>
      </text>
    </comment>
  </commentList>
</comments>
</file>

<file path=xl/sharedStrings.xml><?xml version="1.0" encoding="utf-8"?>
<sst xmlns="http://schemas.openxmlformats.org/spreadsheetml/2006/main" count="577" uniqueCount="317">
  <si>
    <t>[lambda  rho c: U-Wert.net] [LCA ICE,  General Clay data]</t>
  </si>
  <si>
    <t>[lambda  rho c: U-Wert.net] [ LCA ICE, Mortar (1:3 cement:sand mix) ]</t>
  </si>
  <si>
    <t>[lambda  rho c: U-Wert.net][LCA, ICE, Woodwool (Board)]</t>
  </si>
  <si>
    <t>[lambda  rho c: U-Wert.net] [LCA, ICE, Woodwool (Board)]</t>
  </si>
  <si>
    <t>[lambda  rho c: U-Wert.net] [LCA, ICE, General Insulation]</t>
  </si>
  <si>
    <t>U-Wert.net [LCA, ICE Autoclaved Aerated Blocks (AAC's)]</t>
  </si>
  <si>
    <t>[lambda  rho c: U-Wert.net] [LCA, ICE, Celular Glass]</t>
  </si>
  <si>
    <t>[lambda  rho c: U-Wert.net][ LCA, ICE, Straw]</t>
  </si>
  <si>
    <r>
      <t>[lambda  rho c: U-Wert.net] [ LCA ICE, General Steel</t>
    </r>
    <r>
      <rPr>
        <sz val="11"/>
        <rFont val="Calibri"/>
        <family val="2"/>
        <scheme val="minor"/>
      </rPr>
      <t xml:space="preserve"> ]</t>
    </r>
  </si>
  <si>
    <t>[lambda  rho c: U-Wert.net] [LCA, ICE General Insulation]</t>
  </si>
  <si>
    <t>U-Wert.net [LCA, ICE General Common Bricks]</t>
  </si>
  <si>
    <t>[lambda  rho c: U-Wert.net][LCA  ICE (0.31fos + 0.41bio-embodied cabon emissions)]</t>
  </si>
  <si>
    <t>[lambda  rho c: U-Wert.net][LCA  ICE (0.45fos + 0.54 bio- embodied carbon emissions)]</t>
  </si>
  <si>
    <t>[lambda  rho c: U-Wert.net][LCA  ICE (0.39fos + 0.35bio- embodied carbon emissions)]</t>
  </si>
  <si>
    <t>[lambda  rho c: U-Wert.net] General concrete data used for density through visible absorptance. Data averaged for embodied enegy, embodied carbon and embodied carbon emissions.</t>
  </si>
  <si>
    <t>[lambda  rho c: U-Wert.net]General concrete data used for density through visible absorptance. Data averaged for embodied enegy, embodied carbon and embodied carbon emissions.</t>
  </si>
  <si>
    <t>[lambda  rho c: U-Wert.net][LCA  ICE, General Concrete data]</t>
  </si>
  <si>
    <t>[lambda  rho c: U-Wert.net] General asphalt data used for density through visible absorptance, averaged data for embodied energy through embodied carbon emissions</t>
  </si>
  <si>
    <t>[lambda  rho c: U-Wert.net] [LCA, ICE Concrete 20/25 Mpa]</t>
  </si>
  <si>
    <t>[lambda  rho c: U-Wert.net] [LCA, ICE General Stone]</t>
  </si>
  <si>
    <t>[lambda  rho c: U-Wert.net] [LCA, ICE Granite]</t>
  </si>
  <si>
    <t>[lambda  rho c: U-Wert.net] [LCA, ICE, Limestone]</t>
  </si>
  <si>
    <t>[lambda  rho c: U-Wert.net] [LCA, ICE Sandstone]</t>
  </si>
  <si>
    <t>[lambda  rho c: U-Wert.net]  [LCA, ICE General (Common Brick)]</t>
  </si>
  <si>
    <t>[lambda  rho c: U-Wert.net] [LCA, ICE General (Common Brick)]</t>
  </si>
  <si>
    <t>[lambda  rho c: U-Wert.net] [LCA, ICE Autoclaved Aerated Blocks (ACC's)]</t>
  </si>
  <si>
    <t>[lambda  rho c: U-Wert.net] [ LCA ICE, Stainless Steel]</t>
  </si>
  <si>
    <t>[lambda  rho c: U-Wert.net][ThermalEmittance SolarAbsorptance VisibleAbsorptance: DesignBuilderv3] [LCA, ICE Cork]</t>
  </si>
  <si>
    <t>U-Wert.net [LCA, ICE Shale]</t>
  </si>
  <si>
    <t xml:space="preserve"> [lambda  rho c: U-Wert.net] [LCA, ICE Mud] [LCA, ICE, Single Clay Brick]</t>
  </si>
  <si>
    <t>U-Wert.net [LCA, ICE General (Simple Clay Baked Products)</t>
  </si>
  <si>
    <t>[lambda  rho c: U-Wert.net] [LCA, ICE General Common Brick]</t>
  </si>
  <si>
    <t>[lambda  rho c: U-Wert.net] No data found</t>
  </si>
  <si>
    <t>[lambda  rho c: U-Wert.net] [LCA, ICE Polyurethane Rigid Foam]</t>
  </si>
  <si>
    <t>200mmConcrete</t>
  </si>
  <si>
    <t>Name</t>
  </si>
  <si>
    <t>General Concrete</t>
  </si>
  <si>
    <t>Source unknown</t>
  </si>
  <si>
    <t xml:space="preserve"> Concrete</t>
  </si>
  <si>
    <t>115mmSandLimeBrick</t>
  </si>
  <si>
    <t>Plaster</t>
  </si>
  <si>
    <t xml:space="preserve"> Sand-Lime Brick</t>
  </si>
  <si>
    <t xml:space="preserve"> Plaster</t>
  </si>
  <si>
    <t>300mmConcrete 80mmInsulation 80mmScreed</t>
  </si>
  <si>
    <t xml:space="preserve"> XPS Board</t>
  </si>
  <si>
    <t xml:space="preserve"> Cement screed </t>
  </si>
  <si>
    <t>Pine wood</t>
  </si>
  <si>
    <t xml:space="preserve"> Wood</t>
  </si>
  <si>
    <t>Douglas fir</t>
  </si>
  <si>
    <t>Oak</t>
  </si>
  <si>
    <t>Spruce</t>
  </si>
  <si>
    <t>Larch</t>
  </si>
  <si>
    <t>Oriented strand board</t>
  </si>
  <si>
    <t>Medium density fiberboard</t>
  </si>
  <si>
    <t>Chipboard</t>
  </si>
  <si>
    <t>Concrete reinforced 20-30 MPa</t>
  </si>
  <si>
    <t>Concrete reinforced 30-50 MPa</t>
  </si>
  <si>
    <t>Asphalt low binder content</t>
  </si>
  <si>
    <t xml:space="preserve"> Screed</t>
  </si>
  <si>
    <t>Asphalt high binder content</t>
  </si>
  <si>
    <t>Lightweight concrete</t>
  </si>
  <si>
    <t>Cement screed</t>
  </si>
  <si>
    <t>Basalt</t>
  </si>
  <si>
    <t xml:space="preserve"> Masonry</t>
  </si>
  <si>
    <t>Granite</t>
  </si>
  <si>
    <t>Lime stone</t>
  </si>
  <si>
    <t>Adobe 1500kg_m3</t>
  </si>
  <si>
    <t>Sand stone</t>
  </si>
  <si>
    <t>Clinker brick 1400kg_m3</t>
  </si>
  <si>
    <t>Clinker brick 1600kg_m3</t>
  </si>
  <si>
    <t>Clinker brick 1800kg_m3</t>
  </si>
  <si>
    <t>Clinker brick 2000kg_m3</t>
  </si>
  <si>
    <t>Aerated concrete 350kg_m3</t>
  </si>
  <si>
    <t>Aerated concrete 500kg_m3</t>
  </si>
  <si>
    <t>Ytong block W PP 1.6-0.30</t>
  </si>
  <si>
    <t>Poroton Plan-T10</t>
  </si>
  <si>
    <t>Rigid foam  EPS 035</t>
  </si>
  <si>
    <t xml:space="preserve"> Insulation</t>
  </si>
  <si>
    <t>Rigid foam PUR no coating</t>
  </si>
  <si>
    <t>Rigid foam PUR alu coating</t>
  </si>
  <si>
    <t>Rigid foam PUR fleece coating</t>
  </si>
  <si>
    <t>Wood fiber insulating board</t>
  </si>
  <si>
    <t>Styrofoam</t>
  </si>
  <si>
    <t>Vacuum insulation panel Variotec</t>
  </si>
  <si>
    <t>Wood wool board 15mm</t>
  </si>
  <si>
    <t>Wood wool board 25mm</t>
  </si>
  <si>
    <t>Wood wool board 35mm</t>
  </si>
  <si>
    <t>Wood wool board 50mm</t>
  </si>
  <si>
    <t>Light adobe NF 700</t>
  </si>
  <si>
    <t>Light adobe NF 1200</t>
  </si>
  <si>
    <t>Light adobe NF 1800</t>
  </si>
  <si>
    <t>Shale</t>
  </si>
  <si>
    <t>Clinker brick</t>
  </si>
  <si>
    <t>Ytong block W PP 2-0.35</t>
  </si>
  <si>
    <t>Ytong block W PP 2-0.40</t>
  </si>
  <si>
    <t>Ytong block W PP 4-0.50</t>
  </si>
  <si>
    <t>Ytong block W PP 4-0.55</t>
  </si>
  <si>
    <t>Ytong block W PP 4-0.60</t>
  </si>
  <si>
    <t>Ytong block W PP 6-0.65</t>
  </si>
  <si>
    <t>Poroton T12</t>
  </si>
  <si>
    <t>Cork</t>
  </si>
  <si>
    <t>Ytong Multipor DAA ds</t>
  </si>
  <si>
    <t>Ytong Multipor WI WTR DI</t>
  </si>
  <si>
    <t>Ytong Multipor WAP</t>
  </si>
  <si>
    <t>Foam glass</t>
  </si>
  <si>
    <t>Reed</t>
  </si>
  <si>
    <t>Vacuum insulation panel Vacupor  NT-B2-S</t>
  </si>
  <si>
    <t>Stainless Steel</t>
  </si>
  <si>
    <t xml:space="preserve"> Metal</t>
  </si>
  <si>
    <t>Steel</t>
  </si>
  <si>
    <t>Rammed Earth</t>
  </si>
  <si>
    <t xml:space="preserve"> Mansonry</t>
  </si>
  <si>
    <t>Conductivity</t>
  </si>
  <si>
    <t>Density</t>
  </si>
  <si>
    <t>SpecificHeat</t>
  </si>
  <si>
    <t>ThermalEmittance</t>
  </si>
  <si>
    <t>SolarAbsorptance</t>
  </si>
  <si>
    <t xml:space="preserve">VisibleAbsorptance </t>
  </si>
  <si>
    <t xml:space="preserve">EmbodiedEnergy </t>
  </si>
  <si>
    <t>EmbodiedCarbon</t>
  </si>
  <si>
    <t>Cost</t>
  </si>
  <si>
    <t xml:space="preserve">Comment  </t>
  </si>
  <si>
    <t xml:space="preserve"> Single pane</t>
  </si>
  <si>
    <t xml:space="preserve"> Standard clear</t>
  </si>
  <si>
    <t xml:space="preserve"> Double pane</t>
  </si>
  <si>
    <t xml:space="preserve"> Low emissivity coating on layer e2</t>
  </si>
  <si>
    <t xml:space="preserve"> Low emissivity coating on layer e3</t>
  </si>
  <si>
    <t xml:space="preserve"> Triple pane</t>
  </si>
  <si>
    <t xml:space="preserve"> Low emissivity coating on layer e2 and e5</t>
  </si>
  <si>
    <t>SinglePaneClr</t>
  </si>
  <si>
    <t>DoublePaneClr</t>
  </si>
  <si>
    <t>DoublePaneLoEe2</t>
  </si>
  <si>
    <t>DoublePaneLoEe3</t>
  </si>
  <si>
    <t>TriplePaneLoE</t>
  </si>
  <si>
    <t>Category</t>
  </si>
  <si>
    <t>Comment</t>
  </si>
  <si>
    <t>tvis</t>
  </si>
  <si>
    <t>uval</t>
  </si>
  <si>
    <t>shgf</t>
  </si>
  <si>
    <t xml:space="preserve"> PeopleDensity </t>
  </si>
  <si>
    <t xml:space="preserve"> IlluminanceTarget</t>
  </si>
  <si>
    <t xml:space="preserve"> LightingPowerDensity</t>
  </si>
  <si>
    <t>EquipmentPowerDensity</t>
  </si>
  <si>
    <t>OccupancySchedule</t>
  </si>
  <si>
    <t>EquipmentAvailibilitySchedule</t>
  </si>
  <si>
    <t>LightsAvailibilitySchedule</t>
  </si>
  <si>
    <t>DataSource</t>
  </si>
  <si>
    <t>MeetingRoomLoads</t>
  </si>
  <si>
    <t>BedroomLoads</t>
  </si>
  <si>
    <t>equipBedroom</t>
  </si>
  <si>
    <t xml:space="preserve"> lightsBedroom</t>
  </si>
  <si>
    <t xml:space="preserve">Residential </t>
  </si>
  <si>
    <t xml:space="preserve"> SIA Merkblatt 2024 </t>
  </si>
  <si>
    <t xml:space="preserve"> occBedroom</t>
  </si>
  <si>
    <t>KitchenLoads</t>
  </si>
  <si>
    <t xml:space="preserve"> occKitchen</t>
  </si>
  <si>
    <t>equipKitchen</t>
  </si>
  <si>
    <t xml:space="preserve"> lightsKitchen</t>
  </si>
  <si>
    <t>SingleOfficeLoads</t>
  </si>
  <si>
    <t xml:space="preserve"> occOffice</t>
  </si>
  <si>
    <t>equipOffice</t>
  </si>
  <si>
    <t xml:space="preserve"> lightsOffice</t>
  </si>
  <si>
    <t>Office</t>
  </si>
  <si>
    <t xml:space="preserve"> occMeetingRoom</t>
  </si>
  <si>
    <t>equipMeetingRoom</t>
  </si>
  <si>
    <t xml:space="preserve"> lightsMeetingRoom</t>
  </si>
  <si>
    <t xml:space="preserve">Name </t>
  </si>
  <si>
    <t xml:space="preserve"> SIA Merkblatt 2025</t>
  </si>
  <si>
    <t xml:space="preserve"> SIA Merkblatt 2026</t>
  </si>
  <si>
    <t xml:space="preserve"> SIA Merkblatt 2027</t>
  </si>
  <si>
    <t xml:space="preserve"> HeatingSetpoint </t>
  </si>
  <si>
    <t xml:space="preserve"> CoolingSetpoint </t>
  </si>
  <si>
    <t xml:space="preserve"> true</t>
  </si>
  <si>
    <t xml:space="preserve"> MinFreshAirPerson </t>
  </si>
  <si>
    <t xml:space="preserve"> MinFreshAirArea </t>
  </si>
  <si>
    <t xml:space="preserve"> Category </t>
  </si>
  <si>
    <t xml:space="preserve"> MechVentIsOn </t>
  </si>
  <si>
    <t xml:space="preserve"> BedroomHeatingCoolingMechVent</t>
  </si>
  <si>
    <t xml:space="preserve"> Residential</t>
  </si>
  <si>
    <t xml:space="preserve"> KitchenHeatingCoolingMechVent</t>
  </si>
  <si>
    <t xml:space="preserve"> OfficeHeatingCoolingMechVent</t>
  </si>
  <si>
    <t xml:space="preserve"> Office</t>
  </si>
  <si>
    <t xml:space="preserve"> MeetingRoomHeatingCoolingMechVent</t>
  </si>
  <si>
    <t xml:space="preserve"> LectureHallHeatingCoolingMechVent</t>
  </si>
  <si>
    <t xml:space="preserve"> Education</t>
  </si>
  <si>
    <t xml:space="preserve"> InfiltrationIsOn </t>
  </si>
  <si>
    <t xml:space="preserve"> InfiltrationModel </t>
  </si>
  <si>
    <t xml:space="preserve"> InfiltrationAch </t>
  </si>
  <si>
    <t xml:space="preserve"> PoorAirTightness</t>
  </si>
  <si>
    <t xml:space="preserve"> Infiltration</t>
  </si>
  <si>
    <t xml:space="preserve"> ModerateAirTightness</t>
  </si>
  <si>
    <t xml:space="preserve"> GoodAirTightness</t>
  </si>
  <si>
    <t xml:space="preserve"> RoofConstruction </t>
  </si>
  <si>
    <t xml:space="preserve"> FacadeConstruction </t>
  </si>
  <si>
    <t xml:space="preserve"> SlabConstruction </t>
  </si>
  <si>
    <t xml:space="preserve"> GroundConstruction </t>
  </si>
  <si>
    <t xml:space="preserve"> PartitionConstruction </t>
  </si>
  <si>
    <t xml:space="preserve"> SolidWood</t>
  </si>
  <si>
    <t xml:space="preserve"> 300mmInsulation 94mmSolidWood 24mmGypsum</t>
  </si>
  <si>
    <t xml:space="preserve"> 150mmScreedWithImpactSoundInsulation 140mmSolidWood</t>
  </si>
  <si>
    <t xml:space="preserve"> 120mmInsulation 200mmConcrete</t>
  </si>
  <si>
    <t xml:space="preserve"> 12mmGypsum 78mmSolidWood 12mmGypsum</t>
  </si>
  <si>
    <t>SIA Merkblatt 2024</t>
  </si>
  <si>
    <t>occOffice</t>
  </si>
  <si>
    <t xml:space="preserve"> SIA Merkblatt 2024</t>
  </si>
  <si>
    <t xml:space="preserve"> based on SIA Merkblatt 2024 Occ Schedule</t>
  </si>
  <si>
    <t xml:space="preserve">  SIA Merkblatt 2024</t>
  </si>
  <si>
    <t>occLectureHall</t>
  </si>
  <si>
    <t xml:space="preserve"> equipOffice</t>
  </si>
  <si>
    <t xml:space="preserve"> equipLectureHall</t>
  </si>
  <si>
    <t xml:space="preserve"> lightsLectureHall</t>
  </si>
  <si>
    <t>occMeetingRoom</t>
  </si>
  <si>
    <t>occBedroom</t>
  </si>
  <si>
    <t xml:space="preserve">  Residential </t>
  </si>
  <si>
    <t xml:space="preserve"> Residential </t>
  </si>
  <si>
    <t>lightsBedroom</t>
  </si>
  <si>
    <t>occKitchen</t>
  </si>
  <si>
    <t>lightsKitchen</t>
  </si>
  <si>
    <t>occLibrary</t>
  </si>
  <si>
    <t>equipLibrary</t>
  </si>
  <si>
    <t>lightsLibrary</t>
  </si>
  <si>
    <t>occSuperMarket</t>
  </si>
  <si>
    <t xml:space="preserve"> Commercial</t>
  </si>
  <si>
    <t>equipSuperMarket</t>
  </si>
  <si>
    <t>lightsSuperMarket</t>
  </si>
  <si>
    <t>occShopping</t>
  </si>
  <si>
    <t>equipShopping</t>
  </si>
  <si>
    <t>lightsShopping</t>
  </si>
  <si>
    <t xml:space="preserve"> FlowRatePerFloorArea </t>
  </si>
  <si>
    <t xml:space="preserve"> WaterSchedule </t>
  </si>
  <si>
    <t xml:space="preserve"> WaterTemperatureInlet </t>
  </si>
  <si>
    <t xml:space="preserve"> WaterSupplyTemperature </t>
  </si>
  <si>
    <t xml:space="preserve"> House </t>
  </si>
  <si>
    <t xml:space="preserve"> AllOn</t>
  </si>
  <si>
    <t>Source</t>
  </si>
  <si>
    <t>List of names, List of thickness</t>
  </si>
  <si>
    <t>Type</t>
  </si>
  <si>
    <t>InteriorFloor</t>
  </si>
  <si>
    <t>Partition</t>
  </si>
  <si>
    <t xml:space="preserve"> [lambda  rho c: dataholz.com] [ LCA ICE</t>
  </si>
  <si>
    <t xml:space="preserve"> GypsumFibreBoard</t>
  </si>
  <si>
    <t xml:space="preserve"> Boards</t>
  </si>
  <si>
    <t xml:space="preserve"> Cross Laminated Timber</t>
  </si>
  <si>
    <t xml:space="preserve"> Timber</t>
  </si>
  <si>
    <t xml:space="preserve"> Mineral Wool</t>
  </si>
  <si>
    <t xml:space="preserve"> Bonded chippings</t>
  </si>
  <si>
    <t xml:space="preserve"> Impact sound insulation</t>
  </si>
  <si>
    <t xml:space="preserve"> [lambda  rho c: Saint-Gobain Rigips][LCA  ICE (0.31fos + 0.41bio-embodied cabon emissions)]</t>
  </si>
  <si>
    <t xml:space="preserve"> [lambda  rho c: dataholz.com][LCA  ICE (0.31fos + 0.41bio-embodied cabon emissions)]</t>
  </si>
  <si>
    <t xml:space="preserve"> [lambda  rho c: dataholz.com]</t>
  </si>
  <si>
    <t>Building ID</t>
  </si>
  <si>
    <t>Floor</t>
  </si>
  <si>
    <t>Sibley</t>
  </si>
  <si>
    <t>B</t>
  </si>
  <si>
    <t>G</t>
  </si>
  <si>
    <t>Int</t>
  </si>
  <si>
    <t>R</t>
  </si>
  <si>
    <t>NorthWWR</t>
  </si>
  <si>
    <t>EastWWR</t>
  </si>
  <si>
    <t>SouthWWR</t>
  </si>
  <si>
    <t>WestWWR</t>
  </si>
  <si>
    <t>RoofWWR</t>
  </si>
  <si>
    <t>NorthWindowDefinition</t>
  </si>
  <si>
    <t>EastWindowDefinition</t>
  </si>
  <si>
    <t>SouthWindowDefinition</t>
  </si>
  <si>
    <t>WestWindowDefinition</t>
  </si>
  <si>
    <t>RoofWindowDefinition</t>
  </si>
  <si>
    <t>PerimeterZoneDefinition</t>
  </si>
  <si>
    <t>CoreZoneDefinition</t>
  </si>
  <si>
    <t>ZoneConstruction</t>
  </si>
  <si>
    <t>ZoneLoad</t>
  </si>
  <si>
    <t>ZoneConditioning</t>
  </si>
  <si>
    <t>Ventilation</t>
  </si>
  <si>
    <t>DomHotWater</t>
  </si>
  <si>
    <t>Bedroom</t>
  </si>
  <si>
    <t>WindowNoShade</t>
  </si>
  <si>
    <t>ShadingSystemSetPoint</t>
  </si>
  <si>
    <t>ShadingSystemTransmittance</t>
  </si>
  <si>
    <t>Construction</t>
  </si>
  <si>
    <t>defaultGlazing</t>
  </si>
  <si>
    <t>ShadingSystemAvailibilitySchedule</t>
  </si>
  <si>
    <t xml:space="preserve">   AllOn</t>
  </si>
  <si>
    <t>OperableArea</t>
  </si>
  <si>
    <t xml:space="preserve">   true</t>
  </si>
  <si>
    <t>ShadingSystemIsOn</t>
  </si>
  <si>
    <t>ShadingSystemType</t>
  </si>
  <si>
    <t>ZoneMixingAvailibilitySchedule</t>
  </si>
  <si>
    <t>No comments</t>
  </si>
  <si>
    <t>AllOn</t>
  </si>
  <si>
    <t>Rand</t>
  </si>
  <si>
    <t>Concrete Block - Hollow</t>
  </si>
  <si>
    <t>Masonry</t>
  </si>
  <si>
    <t>ASHRAE Handbook of Fundamentals, 2005, "Sand_gravel Agg_15-16kg_2-3 cores"</t>
  </si>
  <si>
    <t>Concrete Block - Perlite Fill</t>
  </si>
  <si>
    <t>Mineral Wool</t>
  </si>
  <si>
    <t>Insulation</t>
  </si>
  <si>
    <t>Roxul CavityRock and Comfort Batt (Averaged)</t>
  </si>
  <si>
    <t>Gypsum Fiberglass-Faced Sheathing</t>
  </si>
  <si>
    <t>Board</t>
  </si>
  <si>
    <t>GeorgiaPacific Dens-Glass</t>
  </si>
  <si>
    <t>Gypsum Plaster</t>
  </si>
  <si>
    <t>Foam Rigid Polyiso</t>
  </si>
  <si>
    <t>ASHRAE Handbook of Fundamentals, 2005, "polyiso_unfaced"</t>
  </si>
  <si>
    <t>Roof Membrane</t>
  </si>
  <si>
    <t>Roofing</t>
  </si>
  <si>
    <t>ASHRAE Handbook of Fundamentals, 2005, "Built-up roofing"</t>
  </si>
  <si>
    <t>No comment</t>
  </si>
  <si>
    <t>Wall_U-0.365_Climate4-7_Res</t>
  </si>
  <si>
    <t>Plaster Board</t>
  </si>
  <si>
    <t>?</t>
  </si>
  <si>
    <t>Based on maximum assembly U-Factor (SI units) for a "baseline building" in ASHRAE 90.1 2013 Appendix G (2015 supplement).
Assembly R-Value (I-P units) is R-15.6</t>
  </si>
  <si>
    <t>Roof_U-0.360_Climate1-7_Res</t>
  </si>
  <si>
    <t>Roof</t>
  </si>
  <si>
    <t>Concrete</t>
  </si>
  <si>
    <t>Based on maximum assembly U-Factor (SI units) for a "baseline building" in ASHRAE 90.1 2013 Appendix G (2015 supplement) - Performance Rating Method Building Envelope Requirements.</t>
  </si>
  <si>
    <t>Facade</t>
  </si>
  <si>
    <t>Metal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</si>
</sst>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A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quotePrefix="1" applyFont="1" applyFill="1" applyAlignment="1">
      <alignment horizontal="right"/>
    </xf>
    <xf numFmtId="0" fontId="0" fillId="2" borderId="0" xfId="0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3" fillId="0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zoomScale="85" workbookViewId="0">
      <pane ySplit="1" topLeftCell="A2" activePane="bottomLeft" state="frozen"/>
      <selection pane="bottomLeft" activeCell="I61" sqref="I61"/>
    </sheetView>
  </sheetViews>
  <sheetFormatPr baseColWidth="10" defaultColWidth="8.83203125" defaultRowHeight="15" x14ac:dyDescent="0.2"/>
  <cols>
    <col min="1" max="2" width="17.6640625" customWidth="1"/>
    <col min="3" max="11" width="9.5" customWidth="1"/>
    <col min="12" max="12" width="17.6640625" customWidth="1"/>
  </cols>
  <sheetData>
    <row r="1" spans="1:12" s="7" customFormat="1" x14ac:dyDescent="0.2">
      <c r="A1" s="7" t="s">
        <v>35</v>
      </c>
      <c r="B1" s="7" t="s">
        <v>134</v>
      </c>
      <c r="C1" s="13" t="s">
        <v>112</v>
      </c>
      <c r="D1" s="13" t="s">
        <v>113</v>
      </c>
      <c r="E1" s="13" t="s">
        <v>114</v>
      </c>
      <c r="F1" s="13" t="s">
        <v>115</v>
      </c>
      <c r="G1" s="13" t="s">
        <v>116</v>
      </c>
      <c r="H1" s="13" t="s">
        <v>117</v>
      </c>
      <c r="I1" s="13" t="s">
        <v>118</v>
      </c>
      <c r="J1" s="13" t="s">
        <v>119</v>
      </c>
      <c r="K1" s="13" t="s">
        <v>120</v>
      </c>
      <c r="L1" s="13" t="s">
        <v>121</v>
      </c>
    </row>
    <row r="2" spans="1:12" x14ac:dyDescent="0.2">
      <c r="A2" t="s">
        <v>46</v>
      </c>
      <c r="B2" s="3" t="s">
        <v>47</v>
      </c>
      <c r="C2" s="3">
        <v>0.13</v>
      </c>
      <c r="D2" s="3">
        <v>520</v>
      </c>
      <c r="E2" s="3">
        <v>1600</v>
      </c>
      <c r="F2" s="3">
        <v>0.9</v>
      </c>
      <c r="G2" s="3">
        <v>0.7</v>
      </c>
      <c r="H2" s="3">
        <v>0.7</v>
      </c>
      <c r="I2" s="3">
        <v>10</v>
      </c>
      <c r="J2" s="3">
        <v>0.71</v>
      </c>
      <c r="K2" s="3">
        <v>0</v>
      </c>
      <c r="L2" s="3" t="s">
        <v>11</v>
      </c>
    </row>
    <row r="3" spans="1:12" x14ac:dyDescent="0.2">
      <c r="A3" t="s">
        <v>48</v>
      </c>
      <c r="B3" s="3" t="s">
        <v>47</v>
      </c>
      <c r="C3" s="3">
        <v>0.12</v>
      </c>
      <c r="D3" s="3">
        <v>530</v>
      </c>
      <c r="E3" s="3">
        <v>1600</v>
      </c>
      <c r="F3" s="3">
        <v>0.9</v>
      </c>
      <c r="G3" s="3">
        <v>0.7</v>
      </c>
      <c r="H3" s="3">
        <v>0.7</v>
      </c>
      <c r="I3" s="3">
        <v>10</v>
      </c>
      <c r="J3" s="3">
        <v>0.71</v>
      </c>
      <c r="K3" s="3">
        <v>0</v>
      </c>
      <c r="L3" s="3" t="s">
        <v>11</v>
      </c>
    </row>
    <row r="4" spans="1:12" x14ac:dyDescent="0.2">
      <c r="A4" t="s">
        <v>49</v>
      </c>
      <c r="B4" s="3" t="s">
        <v>47</v>
      </c>
      <c r="C4" s="3">
        <v>0.18</v>
      </c>
      <c r="D4" s="3">
        <v>690</v>
      </c>
      <c r="E4" s="3">
        <v>2400</v>
      </c>
      <c r="F4" s="3">
        <v>0.9</v>
      </c>
      <c r="G4" s="3">
        <v>0.7</v>
      </c>
      <c r="H4" s="3">
        <v>0.7</v>
      </c>
      <c r="I4" s="3">
        <v>10</v>
      </c>
      <c r="J4" s="3">
        <v>0.71</v>
      </c>
      <c r="K4" s="3">
        <v>0</v>
      </c>
      <c r="L4" s="3" t="s">
        <v>11</v>
      </c>
    </row>
    <row r="5" spans="1:12" x14ac:dyDescent="0.2">
      <c r="A5" t="s">
        <v>50</v>
      </c>
      <c r="B5" s="3" t="s">
        <v>47</v>
      </c>
      <c r="C5" s="3">
        <v>0.13</v>
      </c>
      <c r="D5" s="3">
        <v>450</v>
      </c>
      <c r="E5" s="3">
        <v>1600</v>
      </c>
      <c r="F5" s="3">
        <v>0.9</v>
      </c>
      <c r="G5" s="3">
        <v>0.7</v>
      </c>
      <c r="H5" s="3">
        <v>0.7</v>
      </c>
      <c r="I5" s="3">
        <v>10</v>
      </c>
      <c r="J5" s="3">
        <v>0.71</v>
      </c>
      <c r="K5" s="3">
        <v>0</v>
      </c>
      <c r="L5" s="3" t="s">
        <v>11</v>
      </c>
    </row>
    <row r="6" spans="1:12" x14ac:dyDescent="0.2">
      <c r="A6" t="s">
        <v>51</v>
      </c>
      <c r="B6" s="3" t="s">
        <v>47</v>
      </c>
      <c r="C6" s="3">
        <v>0.13</v>
      </c>
      <c r="D6" s="3">
        <v>460</v>
      </c>
      <c r="E6" s="3">
        <v>1600</v>
      </c>
      <c r="F6" s="3">
        <v>0.9</v>
      </c>
      <c r="G6" s="3">
        <v>0.7</v>
      </c>
      <c r="H6" s="3">
        <v>0.7</v>
      </c>
      <c r="I6" s="3">
        <v>10</v>
      </c>
      <c r="J6" s="3">
        <v>0.71</v>
      </c>
      <c r="K6" s="3">
        <v>0</v>
      </c>
      <c r="L6" s="3" t="s">
        <v>11</v>
      </c>
    </row>
    <row r="7" spans="1:12" x14ac:dyDescent="0.2">
      <c r="A7" t="s">
        <v>52</v>
      </c>
      <c r="B7" s="3" t="s">
        <v>47</v>
      </c>
      <c r="C7" s="3">
        <v>0.13</v>
      </c>
      <c r="D7" s="3">
        <v>650</v>
      </c>
      <c r="E7" s="3">
        <v>1700</v>
      </c>
      <c r="F7" s="3">
        <v>0.9</v>
      </c>
      <c r="G7" s="3">
        <v>0.7</v>
      </c>
      <c r="H7" s="3">
        <v>0.7</v>
      </c>
      <c r="I7" s="3">
        <v>15</v>
      </c>
      <c r="J7" s="3">
        <v>0.96</v>
      </c>
      <c r="K7" s="3">
        <v>0</v>
      </c>
      <c r="L7" s="3" t="s">
        <v>12</v>
      </c>
    </row>
    <row r="8" spans="1:12" x14ac:dyDescent="0.2">
      <c r="A8" t="s">
        <v>53</v>
      </c>
      <c r="B8" s="3" t="s">
        <v>47</v>
      </c>
      <c r="C8" s="3">
        <v>0.09</v>
      </c>
      <c r="D8" s="3">
        <v>500</v>
      </c>
      <c r="E8" s="3">
        <v>1700</v>
      </c>
      <c r="F8" s="3">
        <v>0.9</v>
      </c>
      <c r="G8" s="3">
        <v>0.7</v>
      </c>
      <c r="H8" s="3">
        <v>0.7</v>
      </c>
      <c r="I8" s="3">
        <v>11</v>
      </c>
      <c r="J8" s="3">
        <v>0.72</v>
      </c>
      <c r="K8" s="3">
        <v>0</v>
      </c>
      <c r="L8" s="3" t="s">
        <v>13</v>
      </c>
    </row>
    <row r="9" spans="1:12" x14ac:dyDescent="0.2">
      <c r="A9" t="s">
        <v>54</v>
      </c>
      <c r="B9" s="3" t="s">
        <v>47</v>
      </c>
      <c r="C9" s="3">
        <v>0.14000000000000001</v>
      </c>
      <c r="D9" s="3">
        <v>650</v>
      </c>
      <c r="E9" s="3">
        <v>1800</v>
      </c>
      <c r="F9" s="3">
        <v>0.9</v>
      </c>
      <c r="G9" s="3">
        <v>0.7</v>
      </c>
      <c r="H9" s="3">
        <v>0.7</v>
      </c>
      <c r="I9" s="3">
        <v>10</v>
      </c>
      <c r="J9" s="3">
        <v>0.71</v>
      </c>
      <c r="K9" s="3">
        <v>0</v>
      </c>
      <c r="L9" s="3" t="s">
        <v>13</v>
      </c>
    </row>
    <row r="10" spans="1:12" x14ac:dyDescent="0.2">
      <c r="A10" t="s">
        <v>36</v>
      </c>
      <c r="B10" s="3" t="s">
        <v>38</v>
      </c>
      <c r="C10" s="3">
        <v>2</v>
      </c>
      <c r="D10" s="3">
        <v>2400</v>
      </c>
      <c r="E10" s="3">
        <v>950</v>
      </c>
      <c r="F10" s="3">
        <v>0.9</v>
      </c>
      <c r="G10" s="3">
        <v>0.7</v>
      </c>
      <c r="H10" s="3">
        <v>0.7</v>
      </c>
      <c r="I10" s="3">
        <v>0.75</v>
      </c>
      <c r="J10" s="3">
        <v>0.1</v>
      </c>
      <c r="K10" s="3">
        <v>0</v>
      </c>
      <c r="L10" s="3" t="s">
        <v>16</v>
      </c>
    </row>
    <row r="11" spans="1:12" x14ac:dyDescent="0.2">
      <c r="A11" t="s">
        <v>55</v>
      </c>
      <c r="B11" s="3" t="s">
        <v>38</v>
      </c>
      <c r="C11" s="3">
        <v>2</v>
      </c>
      <c r="D11" s="3">
        <v>2400</v>
      </c>
      <c r="E11" s="3">
        <v>950</v>
      </c>
      <c r="F11" s="3">
        <v>0.9</v>
      </c>
      <c r="G11" s="3">
        <v>0.7</v>
      </c>
      <c r="H11" s="3">
        <v>0.7</v>
      </c>
      <c r="I11" s="3">
        <v>0.75</v>
      </c>
      <c r="J11" s="3">
        <v>0.1</v>
      </c>
      <c r="K11" s="3">
        <v>0</v>
      </c>
      <c r="L11" s="3" t="s">
        <v>14</v>
      </c>
    </row>
    <row r="12" spans="1:12" x14ac:dyDescent="0.2">
      <c r="A12" t="s">
        <v>56</v>
      </c>
      <c r="B12" s="3" t="s">
        <v>38</v>
      </c>
      <c r="C12" s="3">
        <v>2</v>
      </c>
      <c r="D12" s="3">
        <v>2400</v>
      </c>
      <c r="E12" s="3">
        <v>950</v>
      </c>
      <c r="F12" s="3">
        <v>0.9</v>
      </c>
      <c r="G12" s="3">
        <v>0.6</v>
      </c>
      <c r="H12" s="3">
        <v>0.6</v>
      </c>
      <c r="I12" s="3">
        <v>0.74</v>
      </c>
      <c r="J12" s="3">
        <v>9.9000000000000005E-2</v>
      </c>
      <c r="K12" s="3">
        <v>0</v>
      </c>
      <c r="L12" s="3" t="s">
        <v>15</v>
      </c>
    </row>
    <row r="13" spans="1:12" x14ac:dyDescent="0.2">
      <c r="A13" t="s">
        <v>57</v>
      </c>
      <c r="B13" s="3" t="s">
        <v>58</v>
      </c>
      <c r="C13" s="3">
        <v>0.75</v>
      </c>
      <c r="D13" s="3">
        <v>2350</v>
      </c>
      <c r="E13" s="3">
        <v>920</v>
      </c>
      <c r="F13" s="3">
        <v>0.9</v>
      </c>
      <c r="G13" s="3">
        <v>0.6</v>
      </c>
      <c r="H13" s="3">
        <v>0.6</v>
      </c>
      <c r="I13" s="3">
        <v>3.39</v>
      </c>
      <c r="J13" s="3">
        <v>0.191</v>
      </c>
      <c r="K13" s="3">
        <v>0</v>
      </c>
      <c r="L13" s="3" t="s">
        <v>17</v>
      </c>
    </row>
    <row r="14" spans="1:12" x14ac:dyDescent="0.2">
      <c r="A14" t="s">
        <v>59</v>
      </c>
      <c r="B14" s="3" t="s">
        <v>58</v>
      </c>
      <c r="C14" s="3">
        <v>0.75</v>
      </c>
      <c r="D14" s="3">
        <v>2350</v>
      </c>
      <c r="E14" s="3">
        <v>920</v>
      </c>
      <c r="F14" s="3">
        <v>0.9</v>
      </c>
      <c r="G14" s="3">
        <v>0.6</v>
      </c>
      <c r="H14" s="3">
        <v>0.6</v>
      </c>
      <c r="I14" s="3">
        <v>4.46</v>
      </c>
      <c r="J14" s="3">
        <v>0.216</v>
      </c>
      <c r="K14" s="3">
        <v>0</v>
      </c>
      <c r="L14" s="3" t="s">
        <v>17</v>
      </c>
    </row>
    <row r="15" spans="1:12" x14ac:dyDescent="0.2">
      <c r="A15" t="s">
        <v>60</v>
      </c>
      <c r="B15" s="3" t="s">
        <v>38</v>
      </c>
      <c r="C15" s="3">
        <v>1.3</v>
      </c>
      <c r="D15" s="3">
        <v>1800</v>
      </c>
      <c r="E15" s="3">
        <v>1000</v>
      </c>
      <c r="F15" s="3">
        <v>0.9</v>
      </c>
      <c r="G15" s="3">
        <v>0.6</v>
      </c>
      <c r="H15" s="3">
        <v>0.6</v>
      </c>
      <c r="I15" s="3">
        <v>0.78</v>
      </c>
      <c r="J15" s="3">
        <v>0.106</v>
      </c>
      <c r="K15" s="3">
        <v>0</v>
      </c>
      <c r="L15" s="3" t="s">
        <v>18</v>
      </c>
    </row>
    <row r="16" spans="1:12" x14ac:dyDescent="0.2">
      <c r="A16" t="s">
        <v>61</v>
      </c>
      <c r="B16" s="3" t="s">
        <v>58</v>
      </c>
      <c r="C16" s="3">
        <v>1.4</v>
      </c>
      <c r="D16" s="3">
        <v>2000</v>
      </c>
      <c r="E16" s="3">
        <v>1000</v>
      </c>
      <c r="F16" s="3">
        <v>0.9</v>
      </c>
      <c r="G16" s="3">
        <v>0.6</v>
      </c>
      <c r="H16" s="3">
        <v>0.6</v>
      </c>
      <c r="I16" s="3">
        <v>1.33</v>
      </c>
      <c r="J16" s="3">
        <v>0.221</v>
      </c>
      <c r="K16" s="3">
        <v>0</v>
      </c>
      <c r="L16" s="3" t="s">
        <v>1</v>
      </c>
    </row>
    <row r="17" spans="1:12" x14ac:dyDescent="0.2">
      <c r="A17" t="s">
        <v>62</v>
      </c>
      <c r="B17" s="3" t="s">
        <v>63</v>
      </c>
      <c r="C17" s="3">
        <v>3.5</v>
      </c>
      <c r="D17" s="3">
        <v>2850</v>
      </c>
      <c r="E17" s="3">
        <v>1000</v>
      </c>
      <c r="F17" s="3">
        <v>0.9</v>
      </c>
      <c r="G17" s="3">
        <v>0.6</v>
      </c>
      <c r="H17" s="3">
        <v>0.6</v>
      </c>
      <c r="I17" s="3">
        <v>1.26</v>
      </c>
      <c r="J17" s="3">
        <v>7.2999999999999995E-2</v>
      </c>
      <c r="K17" s="3">
        <v>0</v>
      </c>
      <c r="L17" s="3" t="s">
        <v>19</v>
      </c>
    </row>
    <row r="18" spans="1:12" x14ac:dyDescent="0.2">
      <c r="A18" t="s">
        <v>64</v>
      </c>
      <c r="B18" s="3" t="s">
        <v>63</v>
      </c>
      <c r="C18" s="3">
        <v>2.8</v>
      </c>
      <c r="D18" s="3">
        <v>2600</v>
      </c>
      <c r="E18" s="3">
        <v>790</v>
      </c>
      <c r="F18" s="3">
        <v>0.9</v>
      </c>
      <c r="G18" s="3">
        <v>0.6</v>
      </c>
      <c r="H18" s="3">
        <v>0.6</v>
      </c>
      <c r="I18" s="3">
        <v>11</v>
      </c>
      <c r="J18" s="3">
        <v>0.64</v>
      </c>
      <c r="K18" s="3">
        <v>0</v>
      </c>
      <c r="L18" s="3" t="s">
        <v>20</v>
      </c>
    </row>
    <row r="19" spans="1:12" x14ac:dyDescent="0.2">
      <c r="A19" t="s">
        <v>65</v>
      </c>
      <c r="B19" s="3" t="s">
        <v>63</v>
      </c>
      <c r="C19" s="3">
        <v>1.4</v>
      </c>
      <c r="D19" s="3">
        <v>2000</v>
      </c>
      <c r="E19" s="3">
        <v>1000</v>
      </c>
      <c r="F19" s="3">
        <v>0.9</v>
      </c>
      <c r="G19" s="3">
        <v>0.6</v>
      </c>
      <c r="H19" s="3">
        <v>0.6</v>
      </c>
      <c r="I19" s="3">
        <v>1.5</v>
      </c>
      <c r="J19" s="3">
        <v>8.6999999999999994E-2</v>
      </c>
      <c r="K19" s="3">
        <v>0</v>
      </c>
      <c r="L19" s="3" t="s">
        <v>21</v>
      </c>
    </row>
    <row r="20" spans="1:12" x14ac:dyDescent="0.2">
      <c r="A20" t="s">
        <v>66</v>
      </c>
      <c r="B20" s="3" t="s">
        <v>63</v>
      </c>
      <c r="C20" s="3">
        <v>0.66</v>
      </c>
      <c r="D20" s="3">
        <v>1500</v>
      </c>
      <c r="E20" s="3">
        <v>1000</v>
      </c>
      <c r="F20" s="3">
        <v>0.9</v>
      </c>
      <c r="G20" s="3">
        <v>0.6</v>
      </c>
      <c r="H20" s="3">
        <v>0.6</v>
      </c>
      <c r="I20" s="3">
        <v>3</v>
      </c>
      <c r="J20" s="3">
        <v>0.23</v>
      </c>
      <c r="K20" s="3">
        <v>0</v>
      </c>
      <c r="L20" s="3" t="s">
        <v>0</v>
      </c>
    </row>
    <row r="21" spans="1:12" x14ac:dyDescent="0.2">
      <c r="A21" t="s">
        <v>67</v>
      </c>
      <c r="B21" s="3" t="s">
        <v>63</v>
      </c>
      <c r="C21" s="3">
        <v>2.2999999999999998</v>
      </c>
      <c r="D21" s="3">
        <v>2600</v>
      </c>
      <c r="E21" s="3">
        <v>710</v>
      </c>
      <c r="F21" s="3">
        <v>0.9</v>
      </c>
      <c r="G21" s="3">
        <v>0.6</v>
      </c>
      <c r="H21" s="3">
        <v>0.6</v>
      </c>
      <c r="I21" s="3">
        <v>1</v>
      </c>
      <c r="J21" s="3">
        <v>5.8000000000000003E-2</v>
      </c>
      <c r="K21" s="3">
        <v>0</v>
      </c>
      <c r="L21" s="3" t="s">
        <v>22</v>
      </c>
    </row>
    <row r="22" spans="1:12" x14ac:dyDescent="0.2">
      <c r="A22" t="s">
        <v>68</v>
      </c>
      <c r="B22" s="3" t="s">
        <v>63</v>
      </c>
      <c r="C22" s="3">
        <v>0.57999999999999996</v>
      </c>
      <c r="D22" s="3">
        <v>1400</v>
      </c>
      <c r="E22" s="3">
        <v>1000</v>
      </c>
      <c r="F22" s="3">
        <v>0.9</v>
      </c>
      <c r="G22" s="3">
        <v>0.6</v>
      </c>
      <c r="H22" s="3">
        <v>0.6</v>
      </c>
      <c r="I22" s="3">
        <v>3</v>
      </c>
      <c r="J22" s="3">
        <v>0.23</v>
      </c>
      <c r="K22" s="3">
        <v>0</v>
      </c>
      <c r="L22" s="3" t="s">
        <v>24</v>
      </c>
    </row>
    <row r="23" spans="1:12" x14ac:dyDescent="0.2">
      <c r="A23" t="s">
        <v>69</v>
      </c>
      <c r="B23" s="3" t="s">
        <v>63</v>
      </c>
      <c r="C23" s="3">
        <v>0.68</v>
      </c>
      <c r="D23" s="3">
        <v>1600</v>
      </c>
      <c r="E23" s="3">
        <v>1000</v>
      </c>
      <c r="F23" s="3">
        <v>0.9</v>
      </c>
      <c r="G23" s="3">
        <v>0.6</v>
      </c>
      <c r="H23" s="3">
        <v>0.6</v>
      </c>
      <c r="I23" s="3">
        <v>3</v>
      </c>
      <c r="J23" s="3">
        <v>0.23</v>
      </c>
      <c r="K23" s="3">
        <v>0</v>
      </c>
      <c r="L23" s="3" t="s">
        <v>23</v>
      </c>
    </row>
    <row r="24" spans="1:12" x14ac:dyDescent="0.2">
      <c r="A24" t="s">
        <v>70</v>
      </c>
      <c r="B24" s="3" t="s">
        <v>63</v>
      </c>
      <c r="C24" s="3">
        <v>0.81</v>
      </c>
      <c r="D24" s="3">
        <v>1800</v>
      </c>
      <c r="E24" s="3">
        <v>1000</v>
      </c>
      <c r="F24" s="3">
        <v>0.9</v>
      </c>
      <c r="G24" s="3">
        <v>0.6</v>
      </c>
      <c r="H24" s="3">
        <v>0.6</v>
      </c>
      <c r="I24" s="3">
        <v>3</v>
      </c>
      <c r="J24" s="3">
        <v>0.23</v>
      </c>
      <c r="K24" s="3">
        <v>0</v>
      </c>
      <c r="L24" s="3" t="s">
        <v>23</v>
      </c>
    </row>
    <row r="25" spans="1:12" x14ac:dyDescent="0.2">
      <c r="A25" t="s">
        <v>71</v>
      </c>
      <c r="B25" s="3" t="s">
        <v>63</v>
      </c>
      <c r="C25" s="3">
        <v>0.96</v>
      </c>
      <c r="D25" s="3">
        <v>2000</v>
      </c>
      <c r="E25" s="3">
        <v>1000</v>
      </c>
      <c r="F25" s="3">
        <v>0.9</v>
      </c>
      <c r="G25" s="3">
        <v>0.6</v>
      </c>
      <c r="H25" s="3">
        <v>0.6</v>
      </c>
      <c r="I25" s="3">
        <v>3</v>
      </c>
      <c r="J25" s="3">
        <v>0.23</v>
      </c>
      <c r="K25" s="3">
        <v>0</v>
      </c>
      <c r="L25" s="3" t="s">
        <v>23</v>
      </c>
    </row>
    <row r="26" spans="1:12" x14ac:dyDescent="0.2">
      <c r="A26" t="s">
        <v>72</v>
      </c>
      <c r="B26" s="3" t="s">
        <v>63</v>
      </c>
      <c r="C26" s="3">
        <v>0.09</v>
      </c>
      <c r="D26" s="3">
        <v>350</v>
      </c>
      <c r="E26" s="3">
        <v>1000</v>
      </c>
      <c r="F26" s="3">
        <v>0.9</v>
      </c>
      <c r="G26" s="3">
        <v>0.6</v>
      </c>
      <c r="H26" s="3">
        <v>0.6</v>
      </c>
      <c r="I26" s="3">
        <v>3.5</v>
      </c>
      <c r="J26" s="3">
        <v>0.3075</v>
      </c>
      <c r="K26" s="3">
        <v>0</v>
      </c>
      <c r="L26" s="3" t="s">
        <v>25</v>
      </c>
    </row>
    <row r="27" spans="1:12" x14ac:dyDescent="0.2">
      <c r="A27" t="s">
        <v>73</v>
      </c>
      <c r="B27" s="3" t="s">
        <v>63</v>
      </c>
      <c r="C27" s="3">
        <v>0.12</v>
      </c>
      <c r="D27" s="3">
        <v>500</v>
      </c>
      <c r="E27" s="3">
        <v>1000</v>
      </c>
      <c r="F27" s="3">
        <v>0.9</v>
      </c>
      <c r="G27" s="3">
        <v>0.6</v>
      </c>
      <c r="H27" s="3">
        <v>0.6</v>
      </c>
      <c r="I27" s="3">
        <v>3.5</v>
      </c>
      <c r="J27" s="3">
        <v>0.3075</v>
      </c>
      <c r="K27" s="3">
        <v>0</v>
      </c>
      <c r="L27" s="3" t="s">
        <v>25</v>
      </c>
    </row>
    <row r="28" spans="1:12" x14ac:dyDescent="0.2">
      <c r="A28" t="s">
        <v>74</v>
      </c>
      <c r="B28" s="3" t="s">
        <v>63</v>
      </c>
      <c r="C28" s="3">
        <v>0.08</v>
      </c>
      <c r="D28" s="3">
        <v>300</v>
      </c>
      <c r="E28" s="3">
        <v>1000</v>
      </c>
      <c r="F28" s="3">
        <v>0.9</v>
      </c>
      <c r="G28" s="3">
        <v>0.6</v>
      </c>
      <c r="H28" s="3">
        <v>0.6</v>
      </c>
      <c r="I28" s="3">
        <v>3.5</v>
      </c>
      <c r="J28" s="3">
        <v>0.31</v>
      </c>
      <c r="K28" s="3">
        <v>0</v>
      </c>
      <c r="L28" s="3" t="s">
        <v>25</v>
      </c>
    </row>
    <row r="29" spans="1:12" x14ac:dyDescent="0.2">
      <c r="A29" t="s">
        <v>75</v>
      </c>
      <c r="B29" s="3" t="s">
        <v>63</v>
      </c>
      <c r="C29" s="3">
        <v>0.1</v>
      </c>
      <c r="D29" s="3">
        <v>650</v>
      </c>
      <c r="E29" s="3">
        <v>1000</v>
      </c>
      <c r="F29" s="3">
        <v>0.9</v>
      </c>
      <c r="G29" s="3">
        <v>0.6</v>
      </c>
      <c r="H29" s="3">
        <v>0.6</v>
      </c>
      <c r="I29" s="3">
        <v>3</v>
      </c>
      <c r="J29" s="3">
        <v>0.23</v>
      </c>
      <c r="K29" s="3">
        <v>0</v>
      </c>
      <c r="L29" s="3" t="s">
        <v>31</v>
      </c>
    </row>
    <row r="30" spans="1:12" x14ac:dyDescent="0.2">
      <c r="A30" t="s">
        <v>76</v>
      </c>
      <c r="B30" s="3" t="s">
        <v>77</v>
      </c>
      <c r="C30" s="3">
        <v>3.5000000000000003E-2</v>
      </c>
      <c r="D30" s="3">
        <v>30</v>
      </c>
      <c r="E30" s="3">
        <v>1500</v>
      </c>
      <c r="F30" s="3">
        <v>0.9</v>
      </c>
      <c r="G30" s="3">
        <v>0.6</v>
      </c>
      <c r="H30" s="3">
        <v>0.6</v>
      </c>
      <c r="I30" s="3">
        <v>101.5</v>
      </c>
      <c r="J30" s="3">
        <v>3.48</v>
      </c>
      <c r="K30" s="3">
        <v>0</v>
      </c>
      <c r="L30" s="3" t="s">
        <v>33</v>
      </c>
    </row>
    <row r="31" spans="1:12" x14ac:dyDescent="0.2">
      <c r="A31" t="s">
        <v>78</v>
      </c>
      <c r="B31" s="3" t="s">
        <v>77</v>
      </c>
      <c r="C31" s="3">
        <v>0.03</v>
      </c>
      <c r="D31" s="3">
        <v>30</v>
      </c>
      <c r="E31" s="3">
        <v>1400</v>
      </c>
      <c r="F31" s="3">
        <v>0.9</v>
      </c>
      <c r="G31" s="3">
        <v>0.6</v>
      </c>
      <c r="H31" s="3">
        <v>0.6</v>
      </c>
      <c r="I31" s="3">
        <v>101.5</v>
      </c>
      <c r="J31" s="3">
        <v>3.48</v>
      </c>
      <c r="K31" s="3">
        <v>0</v>
      </c>
      <c r="L31" s="3" t="s">
        <v>33</v>
      </c>
    </row>
    <row r="32" spans="1:12" x14ac:dyDescent="0.2">
      <c r="A32" t="s">
        <v>79</v>
      </c>
      <c r="B32" s="3" t="s">
        <v>77</v>
      </c>
      <c r="C32" s="3">
        <v>2.5000000000000001E-2</v>
      </c>
      <c r="D32" s="3">
        <v>30</v>
      </c>
      <c r="E32" s="3">
        <v>1400</v>
      </c>
      <c r="F32" s="3">
        <v>0.9</v>
      </c>
      <c r="G32" s="3">
        <v>0.6</v>
      </c>
      <c r="H32" s="3">
        <v>0.6</v>
      </c>
      <c r="I32" s="3">
        <v>101.5</v>
      </c>
      <c r="J32" s="3">
        <v>3.48</v>
      </c>
      <c r="K32" s="3">
        <v>0</v>
      </c>
      <c r="L32" s="3" t="s">
        <v>33</v>
      </c>
    </row>
    <row r="33" spans="1:12" x14ac:dyDescent="0.2">
      <c r="A33" t="s">
        <v>80</v>
      </c>
      <c r="B33" s="3" t="s">
        <v>77</v>
      </c>
      <c r="C33" s="3">
        <v>2.8000000000000001E-2</v>
      </c>
      <c r="D33" s="3">
        <v>30</v>
      </c>
      <c r="E33" s="3">
        <v>1400</v>
      </c>
      <c r="F33" s="3">
        <v>0.9</v>
      </c>
      <c r="G33" s="3">
        <v>0.6</v>
      </c>
      <c r="H33" s="3">
        <v>0.6</v>
      </c>
      <c r="I33" s="3">
        <v>101.5</v>
      </c>
      <c r="J33" s="3">
        <v>3.48</v>
      </c>
      <c r="K33" s="3">
        <v>0</v>
      </c>
      <c r="L33" s="3" t="s">
        <v>33</v>
      </c>
    </row>
    <row r="34" spans="1:12" x14ac:dyDescent="0.2">
      <c r="A34" t="s">
        <v>81</v>
      </c>
      <c r="B34" s="3" t="s">
        <v>77</v>
      </c>
      <c r="C34" s="3">
        <v>4.2000000000000003E-2</v>
      </c>
      <c r="D34" s="3">
        <v>160</v>
      </c>
      <c r="E34" s="3">
        <v>2100</v>
      </c>
      <c r="F34" s="3">
        <v>0.9</v>
      </c>
      <c r="G34" s="3">
        <v>0.6</v>
      </c>
      <c r="H34" s="3">
        <v>0.6</v>
      </c>
      <c r="I34" s="3">
        <v>45</v>
      </c>
      <c r="J34" s="3">
        <v>1.86</v>
      </c>
      <c r="K34" s="3">
        <v>0</v>
      </c>
      <c r="L34" s="3" t="s">
        <v>9</v>
      </c>
    </row>
    <row r="35" spans="1:12" x14ac:dyDescent="0.2">
      <c r="A35" t="s">
        <v>82</v>
      </c>
      <c r="B35" t="s">
        <v>77</v>
      </c>
      <c r="C35">
        <v>0.04</v>
      </c>
      <c r="D35">
        <v>20</v>
      </c>
      <c r="E35">
        <v>1500</v>
      </c>
      <c r="F35">
        <v>0.9</v>
      </c>
      <c r="G35">
        <v>0.6</v>
      </c>
      <c r="H35">
        <v>0.6</v>
      </c>
      <c r="I35">
        <v>101.5</v>
      </c>
      <c r="J35">
        <v>3.48</v>
      </c>
      <c r="K35">
        <v>0</v>
      </c>
      <c r="L35" t="s">
        <v>32</v>
      </c>
    </row>
    <row r="36" spans="1:12" x14ac:dyDescent="0.2">
      <c r="A36" t="s">
        <v>83</v>
      </c>
      <c r="B36" s="3" t="s">
        <v>77</v>
      </c>
      <c r="C36" s="3">
        <v>7.0000000000000001E-3</v>
      </c>
      <c r="D36" s="3">
        <v>205</v>
      </c>
      <c r="E36" s="3">
        <v>900</v>
      </c>
      <c r="F36" s="3">
        <v>0.9</v>
      </c>
      <c r="G36" s="3">
        <v>0.6</v>
      </c>
      <c r="H36" s="3">
        <v>0.6</v>
      </c>
      <c r="I36" s="2">
        <v>45</v>
      </c>
      <c r="J36" s="3">
        <v>1.86</v>
      </c>
      <c r="K36" s="3">
        <v>0</v>
      </c>
      <c r="L36" s="3" t="s">
        <v>4</v>
      </c>
    </row>
    <row r="37" spans="1:12" s="1" customFormat="1" x14ac:dyDescent="0.2">
      <c r="A37" t="s">
        <v>84</v>
      </c>
      <c r="B37" s="2" t="s">
        <v>47</v>
      </c>
      <c r="C37" s="2">
        <v>0.09</v>
      </c>
      <c r="D37" s="2">
        <v>570</v>
      </c>
      <c r="E37" s="2">
        <v>2100</v>
      </c>
      <c r="F37" s="2">
        <v>0.9</v>
      </c>
      <c r="G37" s="2">
        <v>0.7</v>
      </c>
      <c r="H37" s="2">
        <v>0.7</v>
      </c>
      <c r="I37" s="2">
        <v>20</v>
      </c>
      <c r="J37" s="2">
        <v>0.98</v>
      </c>
      <c r="K37" s="2">
        <v>0</v>
      </c>
      <c r="L37" s="2" t="s">
        <v>3</v>
      </c>
    </row>
    <row r="38" spans="1:12" s="1" customFormat="1" x14ac:dyDescent="0.2">
      <c r="A38" t="s">
        <v>85</v>
      </c>
      <c r="B38" s="2" t="s">
        <v>47</v>
      </c>
      <c r="C38" s="2">
        <v>0.09</v>
      </c>
      <c r="D38" s="2">
        <v>460</v>
      </c>
      <c r="E38" s="2">
        <v>2100</v>
      </c>
      <c r="F38" s="2">
        <v>0.9</v>
      </c>
      <c r="G38" s="2">
        <v>0.7</v>
      </c>
      <c r="H38" s="2">
        <v>0.7</v>
      </c>
      <c r="I38" s="2">
        <v>20</v>
      </c>
      <c r="J38" s="2">
        <v>0.98</v>
      </c>
      <c r="K38" s="2">
        <v>0</v>
      </c>
      <c r="L38" s="2" t="s">
        <v>3</v>
      </c>
    </row>
    <row r="39" spans="1:12" s="1" customFormat="1" x14ac:dyDescent="0.2">
      <c r="A39" t="s">
        <v>86</v>
      </c>
      <c r="B39" s="2" t="s">
        <v>47</v>
      </c>
      <c r="C39" s="2">
        <v>0.09</v>
      </c>
      <c r="D39" s="2">
        <v>415</v>
      </c>
      <c r="E39" s="2">
        <v>2100</v>
      </c>
      <c r="F39" s="2">
        <v>0.9</v>
      </c>
      <c r="G39" s="2">
        <v>0.7</v>
      </c>
      <c r="H39" s="2">
        <v>0.7</v>
      </c>
      <c r="I39" s="2">
        <v>20</v>
      </c>
      <c r="J39" s="2">
        <v>0.98</v>
      </c>
      <c r="K39" s="2">
        <v>0</v>
      </c>
      <c r="L39" s="2" t="s">
        <v>2</v>
      </c>
    </row>
    <row r="40" spans="1:12" s="1" customFormat="1" x14ac:dyDescent="0.2">
      <c r="A40" t="s">
        <v>87</v>
      </c>
      <c r="B40" s="2" t="s">
        <v>47</v>
      </c>
      <c r="C40" s="2">
        <v>0.09</v>
      </c>
      <c r="D40" s="2">
        <v>390</v>
      </c>
      <c r="E40" s="2">
        <v>2100</v>
      </c>
      <c r="F40" s="2">
        <v>0.9</v>
      </c>
      <c r="G40" s="2">
        <v>0.7</v>
      </c>
      <c r="H40" s="2">
        <v>0.7</v>
      </c>
      <c r="I40" s="2">
        <v>20</v>
      </c>
      <c r="J40" s="2">
        <v>0.98</v>
      </c>
      <c r="K40" s="2">
        <v>0</v>
      </c>
      <c r="L40" s="2" t="s">
        <v>3</v>
      </c>
    </row>
    <row r="41" spans="1:12" s="1" customFormat="1" x14ac:dyDescent="0.2">
      <c r="A41" t="s">
        <v>88</v>
      </c>
      <c r="B41" s="2" t="s">
        <v>63</v>
      </c>
      <c r="C41" s="2">
        <v>0.21</v>
      </c>
      <c r="D41" s="2">
        <v>700</v>
      </c>
      <c r="E41" s="2">
        <v>1200</v>
      </c>
      <c r="F41" s="2">
        <v>0.9</v>
      </c>
      <c r="G41" s="2">
        <v>0.6</v>
      </c>
      <c r="H41" s="2">
        <v>0.6</v>
      </c>
      <c r="I41" s="2">
        <v>3</v>
      </c>
      <c r="J41" s="2">
        <v>0.23</v>
      </c>
      <c r="K41" s="2">
        <v>0</v>
      </c>
      <c r="L41" s="2" t="s">
        <v>30</v>
      </c>
    </row>
    <row r="42" spans="1:12" s="1" customFormat="1" x14ac:dyDescent="0.2">
      <c r="A42" t="s">
        <v>89</v>
      </c>
      <c r="B42" s="2" t="s">
        <v>63</v>
      </c>
      <c r="C42" s="2">
        <v>0.47</v>
      </c>
      <c r="D42" s="2">
        <v>1200</v>
      </c>
      <c r="E42" s="2">
        <v>1200</v>
      </c>
      <c r="F42" s="2">
        <v>0.9</v>
      </c>
      <c r="G42" s="2">
        <v>0.6</v>
      </c>
      <c r="H42" s="2">
        <v>0.6</v>
      </c>
      <c r="I42" s="2">
        <v>3</v>
      </c>
      <c r="J42" s="2">
        <v>0.23</v>
      </c>
      <c r="K42" s="2">
        <v>0</v>
      </c>
      <c r="L42" s="2" t="s">
        <v>30</v>
      </c>
    </row>
    <row r="43" spans="1:12" s="1" customFormat="1" x14ac:dyDescent="0.2">
      <c r="A43" t="s">
        <v>90</v>
      </c>
      <c r="B43" s="2" t="s">
        <v>63</v>
      </c>
      <c r="C43" s="2">
        <v>0.91</v>
      </c>
      <c r="D43" s="2">
        <v>1800</v>
      </c>
      <c r="E43" s="2">
        <v>1200</v>
      </c>
      <c r="F43" s="2">
        <v>0.9</v>
      </c>
      <c r="G43" s="2">
        <v>0.6</v>
      </c>
      <c r="H43" s="2">
        <v>0.6</v>
      </c>
      <c r="I43" s="2">
        <v>3</v>
      </c>
      <c r="J43" s="2">
        <v>0.23</v>
      </c>
      <c r="K43" s="2">
        <v>0</v>
      </c>
      <c r="L43" s="2" t="s">
        <v>30</v>
      </c>
    </row>
    <row r="44" spans="1:12" s="1" customFormat="1" x14ac:dyDescent="0.2">
      <c r="A44" t="s">
        <v>91</v>
      </c>
      <c r="B44" s="2" t="s">
        <v>63</v>
      </c>
      <c r="C44" s="2">
        <v>2.2000000000000002</v>
      </c>
      <c r="D44" s="2">
        <v>2400</v>
      </c>
      <c r="E44" s="2">
        <v>760</v>
      </c>
      <c r="F44" s="2">
        <v>0.9</v>
      </c>
      <c r="G44" s="2">
        <v>0.6</v>
      </c>
      <c r="H44" s="2">
        <v>0.6</v>
      </c>
      <c r="I44" s="2">
        <v>0.03</v>
      </c>
      <c r="J44" s="2">
        <v>2E-3</v>
      </c>
      <c r="K44" s="2">
        <v>0</v>
      </c>
      <c r="L44" s="2" t="s">
        <v>28</v>
      </c>
    </row>
    <row r="45" spans="1:12" s="1" customFormat="1" x14ac:dyDescent="0.2">
      <c r="A45" t="s">
        <v>92</v>
      </c>
      <c r="B45" s="2" t="s">
        <v>63</v>
      </c>
      <c r="C45" s="2">
        <v>0.96</v>
      </c>
      <c r="D45" s="2">
        <v>2000</v>
      </c>
      <c r="E45" s="2">
        <v>1000</v>
      </c>
      <c r="F45" s="2">
        <v>0.9</v>
      </c>
      <c r="G45" s="2">
        <v>0.6</v>
      </c>
      <c r="H45" s="2">
        <v>0.6</v>
      </c>
      <c r="I45" s="2">
        <v>3</v>
      </c>
      <c r="J45" s="2">
        <v>0.23</v>
      </c>
      <c r="K45" s="2">
        <v>0</v>
      </c>
      <c r="L45" s="2" t="s">
        <v>10</v>
      </c>
    </row>
    <row r="46" spans="1:12" s="1" customFormat="1" x14ac:dyDescent="0.2">
      <c r="A46" t="s">
        <v>93</v>
      </c>
      <c r="B46" s="2" t="s">
        <v>63</v>
      </c>
      <c r="C46" s="2">
        <v>0.09</v>
      </c>
      <c r="D46" s="2">
        <v>350</v>
      </c>
      <c r="E46" s="2">
        <v>1000</v>
      </c>
      <c r="F46" s="2">
        <v>0.9</v>
      </c>
      <c r="G46" s="2">
        <v>0.6</v>
      </c>
      <c r="H46" s="2">
        <v>0.6</v>
      </c>
      <c r="I46" s="2">
        <v>3.5</v>
      </c>
      <c r="J46" s="2">
        <v>0.31</v>
      </c>
      <c r="K46" s="2">
        <v>0</v>
      </c>
      <c r="L46" s="2" t="s">
        <v>5</v>
      </c>
    </row>
    <row r="47" spans="1:12" s="1" customFormat="1" x14ac:dyDescent="0.2">
      <c r="A47" t="s">
        <v>94</v>
      </c>
      <c r="B47" s="2" t="s">
        <v>63</v>
      </c>
      <c r="C47" s="2">
        <v>0.1</v>
      </c>
      <c r="D47" s="2">
        <v>400</v>
      </c>
      <c r="E47" s="2">
        <v>1000</v>
      </c>
      <c r="F47" s="2">
        <v>0.9</v>
      </c>
      <c r="G47" s="2">
        <v>0.6</v>
      </c>
      <c r="H47" s="2">
        <v>0.6</v>
      </c>
      <c r="I47" s="2">
        <v>3.5</v>
      </c>
      <c r="J47" s="2">
        <v>0.31</v>
      </c>
      <c r="K47" s="2">
        <v>0</v>
      </c>
      <c r="L47" s="2" t="s">
        <v>5</v>
      </c>
    </row>
    <row r="48" spans="1:12" s="1" customFormat="1" x14ac:dyDescent="0.2">
      <c r="A48" t="s">
        <v>95</v>
      </c>
      <c r="B48" s="2" t="s">
        <v>63</v>
      </c>
      <c r="C48" s="2">
        <v>0.12</v>
      </c>
      <c r="D48" s="2">
        <v>500</v>
      </c>
      <c r="E48" s="2">
        <v>1000</v>
      </c>
      <c r="F48" s="2">
        <v>0.9</v>
      </c>
      <c r="G48" s="2">
        <v>0.6</v>
      </c>
      <c r="H48" s="2">
        <v>0.6</v>
      </c>
      <c r="I48" s="2">
        <v>3.5</v>
      </c>
      <c r="J48" s="2">
        <v>0.31</v>
      </c>
      <c r="K48" s="2">
        <v>0</v>
      </c>
      <c r="L48" s="2" t="s">
        <v>5</v>
      </c>
    </row>
    <row r="49" spans="1:12" s="1" customFormat="1" x14ac:dyDescent="0.2">
      <c r="A49" t="s">
        <v>96</v>
      </c>
      <c r="B49" s="2" t="s">
        <v>63</v>
      </c>
      <c r="C49" s="2">
        <v>0.14000000000000001</v>
      </c>
      <c r="D49" s="2">
        <v>550</v>
      </c>
      <c r="E49" s="2">
        <v>1000</v>
      </c>
      <c r="F49" s="2">
        <v>0.9</v>
      </c>
      <c r="G49" s="2">
        <v>0.6</v>
      </c>
      <c r="H49" s="2">
        <v>0.6</v>
      </c>
      <c r="I49" s="2">
        <v>3.5</v>
      </c>
      <c r="J49" s="2">
        <v>0.31</v>
      </c>
      <c r="K49" s="2">
        <v>0</v>
      </c>
      <c r="L49" s="2" t="s">
        <v>5</v>
      </c>
    </row>
    <row r="50" spans="1:12" s="1" customFormat="1" x14ac:dyDescent="0.2">
      <c r="A50" t="s">
        <v>97</v>
      </c>
      <c r="B50" s="2" t="s">
        <v>63</v>
      </c>
      <c r="C50" s="2">
        <v>0.16</v>
      </c>
      <c r="D50" s="2">
        <v>600</v>
      </c>
      <c r="E50" s="2">
        <v>1000</v>
      </c>
      <c r="F50" s="2">
        <v>0.9</v>
      </c>
      <c r="G50" s="2">
        <v>0.6</v>
      </c>
      <c r="H50" s="2">
        <v>0.6</v>
      </c>
      <c r="I50" s="2">
        <v>3.5</v>
      </c>
      <c r="J50" s="2">
        <v>0.31</v>
      </c>
      <c r="K50" s="2">
        <v>0</v>
      </c>
      <c r="L50" s="2" t="s">
        <v>5</v>
      </c>
    </row>
    <row r="51" spans="1:12" s="1" customFormat="1" x14ac:dyDescent="0.2">
      <c r="A51" t="s">
        <v>98</v>
      </c>
      <c r="B51" s="2" t="s">
        <v>63</v>
      </c>
      <c r="C51" s="2">
        <v>0.18</v>
      </c>
      <c r="D51" s="2">
        <v>650</v>
      </c>
      <c r="E51" s="2">
        <v>1000</v>
      </c>
      <c r="F51" s="2">
        <v>0.9</v>
      </c>
      <c r="G51" s="2">
        <v>0.6</v>
      </c>
      <c r="H51" s="2">
        <v>0.6</v>
      </c>
      <c r="I51" s="2">
        <v>3.5</v>
      </c>
      <c r="J51" s="2">
        <v>0.31</v>
      </c>
      <c r="K51" s="2">
        <v>0</v>
      </c>
      <c r="L51" s="2" t="s">
        <v>5</v>
      </c>
    </row>
    <row r="52" spans="1:12" s="1" customFormat="1" x14ac:dyDescent="0.2">
      <c r="A52" t="s">
        <v>99</v>
      </c>
      <c r="B52" s="2" t="s">
        <v>63</v>
      </c>
      <c r="C52" s="2">
        <v>0.12</v>
      </c>
      <c r="D52" s="2">
        <v>650</v>
      </c>
      <c r="E52" s="2">
        <v>1000</v>
      </c>
      <c r="F52" s="2">
        <v>0.9</v>
      </c>
      <c r="G52" s="2">
        <v>0.6</v>
      </c>
      <c r="H52" s="2">
        <v>0.6</v>
      </c>
      <c r="I52" s="2">
        <v>3</v>
      </c>
      <c r="J52" s="2">
        <v>0.23</v>
      </c>
      <c r="K52" s="2">
        <v>0</v>
      </c>
      <c r="L52" s="2" t="s">
        <v>10</v>
      </c>
    </row>
    <row r="53" spans="1:12" s="1" customFormat="1" x14ac:dyDescent="0.2">
      <c r="A53" t="s">
        <v>100</v>
      </c>
      <c r="B53" s="2" t="s">
        <v>77</v>
      </c>
      <c r="C53" s="2">
        <v>0.05</v>
      </c>
      <c r="D53" s="2">
        <v>160</v>
      </c>
      <c r="E53" s="2">
        <v>1800</v>
      </c>
      <c r="F53" s="2">
        <v>0.9</v>
      </c>
      <c r="G53" s="2">
        <v>0.78</v>
      </c>
      <c r="H53" s="2">
        <v>0.78</v>
      </c>
      <c r="I53" s="2">
        <v>4</v>
      </c>
      <c r="J53" s="2">
        <v>0.19</v>
      </c>
      <c r="K53" s="2">
        <v>0</v>
      </c>
      <c r="L53" s="2" t="s">
        <v>27</v>
      </c>
    </row>
    <row r="54" spans="1:12" s="1" customFormat="1" x14ac:dyDescent="0.2">
      <c r="A54" t="s">
        <v>101</v>
      </c>
      <c r="B54" s="2" t="s">
        <v>77</v>
      </c>
      <c r="C54" s="2">
        <v>4.7E-2</v>
      </c>
      <c r="D54" s="2">
        <v>115</v>
      </c>
      <c r="E54" s="2">
        <v>1300</v>
      </c>
      <c r="F54" s="2">
        <v>0.9</v>
      </c>
      <c r="G54" s="2">
        <v>0.6</v>
      </c>
      <c r="H54" s="2">
        <v>0.6</v>
      </c>
      <c r="I54" s="2">
        <v>45</v>
      </c>
      <c r="J54" s="2">
        <v>1.86</v>
      </c>
      <c r="K54" s="2">
        <v>0</v>
      </c>
      <c r="L54" s="2" t="s">
        <v>9</v>
      </c>
    </row>
    <row r="55" spans="1:12" s="1" customFormat="1" x14ac:dyDescent="0.2">
      <c r="A55" t="s">
        <v>102</v>
      </c>
      <c r="B55" s="2" t="s">
        <v>77</v>
      </c>
      <c r="C55" s="2">
        <v>4.2000000000000003E-2</v>
      </c>
      <c r="D55" s="2">
        <v>90</v>
      </c>
      <c r="E55" s="2">
        <v>1300</v>
      </c>
      <c r="F55" s="2">
        <v>0.9</v>
      </c>
      <c r="G55" s="2">
        <v>0.6</v>
      </c>
      <c r="H55" s="2">
        <v>0.6</v>
      </c>
      <c r="I55" s="2">
        <v>45</v>
      </c>
      <c r="J55" s="2">
        <v>1.86</v>
      </c>
      <c r="K55" s="2">
        <v>0</v>
      </c>
      <c r="L55" s="2" t="s">
        <v>9</v>
      </c>
    </row>
    <row r="56" spans="1:12" s="1" customFormat="1" x14ac:dyDescent="0.2">
      <c r="A56" t="s">
        <v>103</v>
      </c>
      <c r="B56" s="2" t="s">
        <v>77</v>
      </c>
      <c r="C56" s="2">
        <v>4.4999999999999998E-2</v>
      </c>
      <c r="D56" s="2">
        <v>110</v>
      </c>
      <c r="E56" s="2">
        <v>1300</v>
      </c>
      <c r="F56" s="2">
        <v>0.9</v>
      </c>
      <c r="G56" s="2">
        <v>0.6</v>
      </c>
      <c r="H56" s="2">
        <v>0.6</v>
      </c>
      <c r="I56" s="2">
        <v>45</v>
      </c>
      <c r="J56" s="2">
        <v>1.86</v>
      </c>
      <c r="K56" s="2">
        <v>0</v>
      </c>
      <c r="L56" s="2" t="s">
        <v>9</v>
      </c>
    </row>
    <row r="57" spans="1:12" s="1" customFormat="1" x14ac:dyDescent="0.2">
      <c r="A57" t="s">
        <v>104</v>
      </c>
      <c r="B57" s="2" t="s">
        <v>77</v>
      </c>
      <c r="C57" s="2">
        <v>5.6000000000000001E-2</v>
      </c>
      <c r="D57" s="2">
        <v>130</v>
      </c>
      <c r="E57" s="2">
        <v>750</v>
      </c>
      <c r="F57" s="2">
        <v>0.9</v>
      </c>
      <c r="G57" s="2">
        <v>0.6</v>
      </c>
      <c r="H57" s="2">
        <v>0.6</v>
      </c>
      <c r="I57" s="2">
        <v>27</v>
      </c>
      <c r="J57" s="5">
        <v>0</v>
      </c>
      <c r="K57" s="2">
        <v>0</v>
      </c>
      <c r="L57" s="2" t="s">
        <v>6</v>
      </c>
    </row>
    <row r="58" spans="1:12" s="1" customFormat="1" x14ac:dyDescent="0.2">
      <c r="A58" t="s">
        <v>105</v>
      </c>
      <c r="B58" s="2" t="s">
        <v>77</v>
      </c>
      <c r="C58" s="2">
        <v>6.5000000000000002E-2</v>
      </c>
      <c r="D58" s="2">
        <v>225</v>
      </c>
      <c r="E58" s="2">
        <v>1200</v>
      </c>
      <c r="F58" s="2">
        <v>0.9</v>
      </c>
      <c r="G58" s="2">
        <v>0.6</v>
      </c>
      <c r="H58" s="2">
        <v>0.6</v>
      </c>
      <c r="I58" s="2">
        <v>0.24</v>
      </c>
      <c r="J58" s="2">
        <v>0.01</v>
      </c>
      <c r="K58" s="2">
        <v>0</v>
      </c>
      <c r="L58" s="2" t="s">
        <v>7</v>
      </c>
    </row>
    <row r="59" spans="1:12" s="1" customFormat="1" x14ac:dyDescent="0.2">
      <c r="A59" t="s">
        <v>106</v>
      </c>
      <c r="B59" s="2" t="s">
        <v>77</v>
      </c>
      <c r="C59" s="2">
        <v>7.0000000000000001E-3</v>
      </c>
      <c r="D59" s="2">
        <v>190</v>
      </c>
      <c r="E59" s="2">
        <v>1050</v>
      </c>
      <c r="F59" s="2">
        <v>0.9</v>
      </c>
      <c r="G59" s="2">
        <v>0.6</v>
      </c>
      <c r="H59" s="2">
        <v>0.6</v>
      </c>
      <c r="I59" s="2">
        <v>45</v>
      </c>
      <c r="J59" s="2">
        <v>1.86</v>
      </c>
      <c r="K59" s="2">
        <v>0</v>
      </c>
      <c r="L59" s="2" t="s">
        <v>9</v>
      </c>
    </row>
    <row r="60" spans="1:12" s="1" customFormat="1" x14ac:dyDescent="0.2">
      <c r="A60" t="s">
        <v>107</v>
      </c>
      <c r="B60" s="2" t="s">
        <v>108</v>
      </c>
      <c r="C60" s="2">
        <v>45</v>
      </c>
      <c r="D60" s="2">
        <v>7800</v>
      </c>
      <c r="E60" s="2">
        <v>480</v>
      </c>
      <c r="F60" s="2">
        <v>0.1</v>
      </c>
      <c r="G60" s="2">
        <v>0.4</v>
      </c>
      <c r="H60" s="2">
        <v>0.4</v>
      </c>
      <c r="I60" s="2">
        <v>56.7</v>
      </c>
      <c r="J60" s="2">
        <v>6.15</v>
      </c>
      <c r="K60" s="2">
        <v>0</v>
      </c>
      <c r="L60" s="2" t="s">
        <v>26</v>
      </c>
    </row>
    <row r="61" spans="1:12" s="4" customFormat="1" x14ac:dyDescent="0.2">
      <c r="A61" t="s">
        <v>109</v>
      </c>
      <c r="B61" s="2" t="s">
        <v>108</v>
      </c>
      <c r="C61" s="2">
        <v>45</v>
      </c>
      <c r="D61" s="2">
        <v>7800</v>
      </c>
      <c r="E61" s="2">
        <v>480</v>
      </c>
      <c r="F61" s="2">
        <v>0.1</v>
      </c>
      <c r="G61" s="2">
        <v>0.4</v>
      </c>
      <c r="H61" s="2">
        <v>0.4</v>
      </c>
      <c r="I61" s="2">
        <v>20.100000000000001</v>
      </c>
      <c r="J61" s="2">
        <v>1.46</v>
      </c>
      <c r="K61" s="2">
        <v>0</v>
      </c>
      <c r="L61" s="2" t="s">
        <v>8</v>
      </c>
    </row>
    <row r="62" spans="1:12" x14ac:dyDescent="0.2">
      <c r="A62" t="s">
        <v>110</v>
      </c>
      <c r="B62" s="2" t="s">
        <v>111</v>
      </c>
      <c r="C62" s="2">
        <v>0.75</v>
      </c>
      <c r="D62" s="2">
        <v>1730</v>
      </c>
      <c r="E62" s="2">
        <v>880</v>
      </c>
      <c r="F62" s="2">
        <v>0.9</v>
      </c>
      <c r="G62" s="2">
        <v>0.6</v>
      </c>
      <c r="H62" s="2">
        <v>0.6</v>
      </c>
      <c r="I62" s="2">
        <v>0</v>
      </c>
      <c r="J62" s="2">
        <v>0</v>
      </c>
      <c r="K62" s="2">
        <v>0</v>
      </c>
      <c r="L62" s="2" t="s">
        <v>29</v>
      </c>
    </row>
    <row r="63" spans="1:1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t="s">
        <v>240</v>
      </c>
      <c r="B64" t="s">
        <v>241</v>
      </c>
      <c r="C64">
        <v>0.32</v>
      </c>
      <c r="D64">
        <v>1000</v>
      </c>
      <c r="E64">
        <v>1100</v>
      </c>
      <c r="F64">
        <v>0.9</v>
      </c>
      <c r="G64">
        <v>0.7</v>
      </c>
      <c r="H64">
        <v>0.7</v>
      </c>
      <c r="I64">
        <v>45</v>
      </c>
      <c r="J64">
        <v>1.86</v>
      </c>
      <c r="K64">
        <v>0</v>
      </c>
      <c r="L64" t="s">
        <v>247</v>
      </c>
    </row>
    <row r="65" spans="1:15" x14ac:dyDescent="0.2">
      <c r="A65" t="s">
        <v>242</v>
      </c>
      <c r="B65" t="s">
        <v>243</v>
      </c>
      <c r="C65">
        <v>0.13</v>
      </c>
      <c r="D65">
        <v>500</v>
      </c>
      <c r="E65">
        <v>1600</v>
      </c>
      <c r="F65">
        <v>0.9</v>
      </c>
      <c r="G65">
        <v>0.7</v>
      </c>
      <c r="H65">
        <v>0.7</v>
      </c>
      <c r="I65">
        <v>10</v>
      </c>
      <c r="J65">
        <v>0.71</v>
      </c>
      <c r="K65">
        <v>0</v>
      </c>
      <c r="L65" t="s">
        <v>248</v>
      </c>
    </row>
    <row r="66" spans="1:15" x14ac:dyDescent="0.2">
      <c r="A66" t="s">
        <v>42</v>
      </c>
      <c r="B66" t="s">
        <v>58</v>
      </c>
      <c r="C66">
        <v>1</v>
      </c>
      <c r="D66">
        <v>2000</v>
      </c>
      <c r="E66">
        <v>1130</v>
      </c>
      <c r="F66">
        <v>0.9</v>
      </c>
      <c r="G66">
        <v>0.6</v>
      </c>
      <c r="H66">
        <v>0.6</v>
      </c>
      <c r="I66">
        <v>1.33</v>
      </c>
      <c r="J66">
        <v>0.221</v>
      </c>
      <c r="K66">
        <v>0</v>
      </c>
      <c r="L66" t="s">
        <v>239</v>
      </c>
    </row>
    <row r="67" spans="1:15" x14ac:dyDescent="0.2">
      <c r="A67" t="s">
        <v>244</v>
      </c>
      <c r="B67" t="s">
        <v>77</v>
      </c>
      <c r="C67">
        <v>4.1000000000000002E-2</v>
      </c>
      <c r="D67">
        <v>155</v>
      </c>
      <c r="E67">
        <v>1130</v>
      </c>
      <c r="F67">
        <v>0.9</v>
      </c>
      <c r="G67">
        <v>0.6</v>
      </c>
      <c r="H67">
        <v>0.6</v>
      </c>
      <c r="I67">
        <v>0</v>
      </c>
      <c r="J67">
        <v>0</v>
      </c>
      <c r="K67">
        <v>0</v>
      </c>
      <c r="L67" s="3" t="s">
        <v>249</v>
      </c>
    </row>
    <row r="68" spans="1:15" x14ac:dyDescent="0.2">
      <c r="A68" t="s">
        <v>44</v>
      </c>
      <c r="B68" t="s">
        <v>77</v>
      </c>
      <c r="C68">
        <v>3.4000000000000002E-2</v>
      </c>
      <c r="D68">
        <v>35</v>
      </c>
      <c r="E68">
        <v>1400</v>
      </c>
      <c r="F68">
        <v>0.9</v>
      </c>
      <c r="G68">
        <v>0.6</v>
      </c>
      <c r="H68">
        <v>0.6</v>
      </c>
      <c r="I68">
        <v>87.4</v>
      </c>
      <c r="J68">
        <v>2.8</v>
      </c>
      <c r="K68">
        <v>0</v>
      </c>
      <c r="L68" s="3" t="s">
        <v>306</v>
      </c>
    </row>
    <row r="69" spans="1:15" x14ac:dyDescent="0.2">
      <c r="A69" t="s">
        <v>41</v>
      </c>
      <c r="B69" t="s">
        <v>63</v>
      </c>
      <c r="C69">
        <v>0.56000000000000005</v>
      </c>
      <c r="D69">
        <v>1200</v>
      </c>
      <c r="E69">
        <v>1000</v>
      </c>
      <c r="F69">
        <v>0.9</v>
      </c>
      <c r="G69">
        <v>0.6</v>
      </c>
      <c r="H69">
        <v>0.6</v>
      </c>
      <c r="I69">
        <v>0</v>
      </c>
      <c r="J69">
        <v>0</v>
      </c>
      <c r="K69">
        <v>0</v>
      </c>
      <c r="L69" s="3" t="s">
        <v>306</v>
      </c>
    </row>
    <row r="70" spans="1:15" x14ac:dyDescent="0.2">
      <c r="A70" t="s">
        <v>245</v>
      </c>
      <c r="B70" t="s">
        <v>58</v>
      </c>
      <c r="C70">
        <v>0.7</v>
      </c>
      <c r="D70">
        <v>1800</v>
      </c>
      <c r="E70">
        <v>1000</v>
      </c>
      <c r="F70">
        <v>0.9</v>
      </c>
      <c r="G70">
        <v>0.6</v>
      </c>
      <c r="H70">
        <v>0.6</v>
      </c>
      <c r="I70">
        <v>0</v>
      </c>
      <c r="J70">
        <v>0</v>
      </c>
      <c r="K70">
        <v>0</v>
      </c>
      <c r="L70" s="3" t="s">
        <v>306</v>
      </c>
    </row>
    <row r="71" spans="1:15" x14ac:dyDescent="0.2">
      <c r="A71" t="s">
        <v>246</v>
      </c>
      <c r="B71" t="s">
        <v>77</v>
      </c>
      <c r="C71">
        <v>3.5000000000000003E-2</v>
      </c>
      <c r="D71">
        <v>120</v>
      </c>
      <c r="E71">
        <v>1030</v>
      </c>
      <c r="F71">
        <v>0.9</v>
      </c>
      <c r="G71">
        <v>0.6</v>
      </c>
      <c r="H71">
        <v>0.6</v>
      </c>
      <c r="I71">
        <v>0</v>
      </c>
      <c r="J71">
        <v>0</v>
      </c>
      <c r="K71">
        <v>0</v>
      </c>
      <c r="L71" s="3" t="s">
        <v>306</v>
      </c>
    </row>
    <row r="73" spans="1:15" x14ac:dyDescent="0.2">
      <c r="A73" s="14" t="s">
        <v>290</v>
      </c>
      <c r="B73" s="15" t="s">
        <v>291</v>
      </c>
      <c r="C73" s="15">
        <v>1.1299999999999999</v>
      </c>
      <c r="D73" s="15">
        <v>2180</v>
      </c>
      <c r="E73" s="15">
        <v>920</v>
      </c>
      <c r="F73" s="15">
        <v>0.9</v>
      </c>
      <c r="G73" s="15">
        <v>0.6</v>
      </c>
      <c r="H73" s="15">
        <v>0.6</v>
      </c>
      <c r="I73" s="14">
        <v>0</v>
      </c>
      <c r="J73" s="14">
        <v>0</v>
      </c>
      <c r="K73" s="14">
        <v>0</v>
      </c>
      <c r="L73" s="14" t="s">
        <v>292</v>
      </c>
      <c r="M73" s="14"/>
      <c r="N73" s="14"/>
      <c r="O73" s="14"/>
    </row>
    <row r="74" spans="1:15" x14ac:dyDescent="0.2">
      <c r="A74" s="14" t="s">
        <v>293</v>
      </c>
      <c r="B74" s="15" t="s">
        <v>291</v>
      </c>
      <c r="C74" s="15">
        <v>0.56999999999999995</v>
      </c>
      <c r="D74" s="15">
        <v>2180</v>
      </c>
      <c r="E74" s="15">
        <v>920</v>
      </c>
      <c r="F74" s="15">
        <v>0.9</v>
      </c>
      <c r="G74" s="15">
        <v>0.6</v>
      </c>
      <c r="H74" s="15">
        <v>0.6</v>
      </c>
      <c r="I74" s="14">
        <v>0</v>
      </c>
      <c r="J74" s="14">
        <v>0</v>
      </c>
      <c r="K74" s="14">
        <v>0</v>
      </c>
      <c r="L74" s="14" t="s">
        <v>306</v>
      </c>
      <c r="M74" s="14"/>
      <c r="N74" s="14"/>
      <c r="O74" s="14"/>
    </row>
    <row r="75" spans="1:15" x14ac:dyDescent="0.2">
      <c r="A75" s="14" t="s">
        <v>294</v>
      </c>
      <c r="B75" s="15" t="s">
        <v>295</v>
      </c>
      <c r="C75" s="15">
        <v>3.5000000000000003E-2</v>
      </c>
      <c r="D75" s="15">
        <v>32</v>
      </c>
      <c r="E75" s="15">
        <v>840</v>
      </c>
      <c r="F75" s="15">
        <v>0.9</v>
      </c>
      <c r="G75" s="15">
        <v>0.6</v>
      </c>
      <c r="H75" s="15">
        <v>0.6</v>
      </c>
      <c r="I75" s="14">
        <v>0</v>
      </c>
      <c r="J75" s="14">
        <v>0</v>
      </c>
      <c r="K75" s="14">
        <v>0</v>
      </c>
      <c r="L75" s="14" t="s">
        <v>296</v>
      </c>
      <c r="M75" s="14"/>
      <c r="N75" s="14"/>
      <c r="O75" s="14"/>
    </row>
    <row r="76" spans="1:15" x14ac:dyDescent="0.2">
      <c r="A76" s="14" t="s">
        <v>297</v>
      </c>
      <c r="B76" s="15" t="s">
        <v>298</v>
      </c>
      <c r="C76" s="15">
        <v>0.13</v>
      </c>
      <c r="D76" s="14">
        <v>800</v>
      </c>
      <c r="E76" s="14">
        <v>1000</v>
      </c>
      <c r="F76" s="14">
        <v>0.9</v>
      </c>
      <c r="G76" s="14">
        <v>0.6</v>
      </c>
      <c r="H76" s="14">
        <v>0.6</v>
      </c>
      <c r="I76" s="14">
        <v>0</v>
      </c>
      <c r="J76" s="14">
        <v>0</v>
      </c>
      <c r="K76" s="14">
        <v>0</v>
      </c>
      <c r="L76" s="14" t="s">
        <v>299</v>
      </c>
      <c r="M76" s="14"/>
      <c r="N76" s="14"/>
      <c r="O76" s="14"/>
    </row>
    <row r="77" spans="1:15" x14ac:dyDescent="0.2">
      <c r="A77" s="14" t="s">
        <v>300</v>
      </c>
      <c r="B77" s="15" t="s">
        <v>298</v>
      </c>
      <c r="C77" s="15">
        <v>0.13</v>
      </c>
      <c r="D77" s="14">
        <v>800</v>
      </c>
      <c r="E77" s="14">
        <v>1000</v>
      </c>
      <c r="F77" s="14">
        <v>0.9</v>
      </c>
      <c r="G77" s="14">
        <v>0.6</v>
      </c>
      <c r="H77" s="14">
        <v>0.6</v>
      </c>
      <c r="I77" s="14">
        <v>0</v>
      </c>
      <c r="J77" s="14">
        <v>0</v>
      </c>
      <c r="K77" s="14">
        <v>0</v>
      </c>
      <c r="L77" s="14" t="s">
        <v>306</v>
      </c>
      <c r="M77" s="14"/>
      <c r="N77" s="14"/>
      <c r="O77" s="14"/>
    </row>
    <row r="78" spans="1:15" x14ac:dyDescent="0.2">
      <c r="A78" s="14" t="s">
        <v>301</v>
      </c>
      <c r="B78" s="14" t="s">
        <v>295</v>
      </c>
      <c r="C78" s="14">
        <v>2.5000000000000001E-2</v>
      </c>
      <c r="D78" s="14">
        <v>24</v>
      </c>
      <c r="E78" s="14">
        <v>1590</v>
      </c>
      <c r="F78" s="14">
        <v>0.09</v>
      </c>
      <c r="G78" s="14">
        <v>0.6</v>
      </c>
      <c r="H78" s="14">
        <v>0.6</v>
      </c>
      <c r="I78" s="14">
        <v>0</v>
      </c>
      <c r="J78" s="14">
        <v>0</v>
      </c>
      <c r="K78" s="14">
        <v>0</v>
      </c>
      <c r="L78" s="14" t="s">
        <v>302</v>
      </c>
      <c r="M78" s="14"/>
      <c r="N78" s="14"/>
      <c r="O78" s="14"/>
    </row>
    <row r="79" spans="1:15" x14ac:dyDescent="0.2">
      <c r="A79" s="14" t="s">
        <v>303</v>
      </c>
      <c r="B79" s="14" t="s">
        <v>304</v>
      </c>
      <c r="C79" s="14">
        <v>0.16</v>
      </c>
      <c r="D79" s="14">
        <v>1120</v>
      </c>
      <c r="E79" s="14">
        <v>1460</v>
      </c>
      <c r="F79" s="14">
        <v>0.9</v>
      </c>
      <c r="G79" s="14">
        <v>0.85</v>
      </c>
      <c r="H79" s="14">
        <v>0.85</v>
      </c>
      <c r="I79" s="14">
        <v>0</v>
      </c>
      <c r="J79" s="14">
        <v>0</v>
      </c>
      <c r="K79" s="14">
        <v>0</v>
      </c>
      <c r="L79" s="14" t="s">
        <v>305</v>
      </c>
      <c r="M79" s="14"/>
      <c r="N79" s="14"/>
      <c r="O79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="85" zoomScaleNormal="85" zoomScalePageLayoutView="85" workbookViewId="0">
      <selection activeCell="C15" sqref="C15"/>
    </sheetView>
  </sheetViews>
  <sheetFormatPr baseColWidth="10" defaultColWidth="8.83203125" defaultRowHeight="15" x14ac:dyDescent="0.2"/>
  <cols>
    <col min="1" max="1" width="24.5" customWidth="1"/>
    <col min="2" max="3" width="31.1640625" customWidth="1"/>
    <col min="4" max="4" width="66" customWidth="1"/>
    <col min="5" max="12" width="17.5" customWidth="1"/>
  </cols>
  <sheetData>
    <row r="1" spans="1:13" s="7" customFormat="1" x14ac:dyDescent="0.2">
      <c r="A1" s="7" t="s">
        <v>35</v>
      </c>
      <c r="B1" s="7" t="s">
        <v>236</v>
      </c>
      <c r="C1" s="7" t="s">
        <v>134</v>
      </c>
      <c r="D1" s="7" t="s">
        <v>234</v>
      </c>
      <c r="E1" s="7" t="s">
        <v>235</v>
      </c>
    </row>
    <row r="2" spans="1:13" x14ac:dyDescent="0.2">
      <c r="A2" t="s">
        <v>34</v>
      </c>
      <c r="B2" t="s">
        <v>237</v>
      </c>
      <c r="C2" t="s">
        <v>38</v>
      </c>
      <c r="D2" t="s">
        <v>37</v>
      </c>
      <c r="E2" t="s">
        <v>36</v>
      </c>
      <c r="F2">
        <v>0.2</v>
      </c>
    </row>
    <row r="3" spans="1:13" x14ac:dyDescent="0.2">
      <c r="A3" t="s">
        <v>39</v>
      </c>
      <c r="B3" t="s">
        <v>238</v>
      </c>
      <c r="C3" t="s">
        <v>38</v>
      </c>
      <c r="D3" t="s">
        <v>37</v>
      </c>
      <c r="E3" t="s">
        <v>40</v>
      </c>
      <c r="F3" t="s">
        <v>41</v>
      </c>
      <c r="G3" t="s">
        <v>42</v>
      </c>
      <c r="H3">
        <v>5.0000000000000001E-3</v>
      </c>
      <c r="I3">
        <v>0.08</v>
      </c>
      <c r="J3">
        <v>0.08</v>
      </c>
    </row>
    <row r="4" spans="1:13" x14ac:dyDescent="0.2">
      <c r="A4" t="s">
        <v>43</v>
      </c>
      <c r="B4" t="s">
        <v>238</v>
      </c>
      <c r="C4" t="s">
        <v>38</v>
      </c>
      <c r="D4" t="s">
        <v>37</v>
      </c>
      <c r="E4" t="s">
        <v>36</v>
      </c>
      <c r="F4" t="str">
        <f>Material!A35</f>
        <v>Styrofoam</v>
      </c>
      <c r="G4" t="s">
        <v>45</v>
      </c>
      <c r="H4">
        <v>0.3</v>
      </c>
      <c r="I4">
        <v>0.115</v>
      </c>
      <c r="J4">
        <v>5.0000000000000001E-3</v>
      </c>
    </row>
    <row r="6" spans="1:13" ht="45" x14ac:dyDescent="0.2">
      <c r="A6" s="16" t="s">
        <v>307</v>
      </c>
      <c r="B6" s="16" t="s">
        <v>315</v>
      </c>
      <c r="C6" s="16" t="s">
        <v>316</v>
      </c>
      <c r="D6" s="16" t="s">
        <v>310</v>
      </c>
      <c r="E6" s="17" t="s">
        <v>294</v>
      </c>
      <c r="F6" s="17" t="s">
        <v>297</v>
      </c>
      <c r="G6" s="16" t="s">
        <v>308</v>
      </c>
      <c r="H6" s="16">
        <v>8.5999999999999993E-2</v>
      </c>
      <c r="I6" s="16">
        <v>1.2999999999999999E-2</v>
      </c>
      <c r="J6" s="16">
        <v>8.1000000000000003E-2</v>
      </c>
      <c r="K6" s="16">
        <v>1.2999999999999999E-2</v>
      </c>
      <c r="L6" s="3"/>
      <c r="M6" s="3"/>
    </row>
    <row r="7" spans="1:13" ht="90" x14ac:dyDescent="0.2">
      <c r="A7" s="16" t="s">
        <v>311</v>
      </c>
      <c r="B7" s="16" t="s">
        <v>312</v>
      </c>
      <c r="C7" s="16" t="s">
        <v>309</v>
      </c>
      <c r="D7" s="16" t="s">
        <v>314</v>
      </c>
      <c r="E7" s="17" t="s">
        <v>301</v>
      </c>
      <c r="F7" s="17" t="s">
        <v>303</v>
      </c>
      <c r="G7" s="17" t="s">
        <v>313</v>
      </c>
      <c r="H7" s="16">
        <v>0.1</v>
      </c>
      <c r="I7" s="16">
        <v>5.0000000000000001E-3</v>
      </c>
      <c r="J7" s="16">
        <v>0.15</v>
      </c>
      <c r="L7" s="3"/>
      <c r="M7" s="18"/>
    </row>
  </sheetData>
  <pageMargins left="0.7" right="0.7" top="0.75" bottom="0.75" header="0.3" footer="0.3"/>
  <pageSetup paperSize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zoomScaleNormal="85" zoomScalePageLayoutView="85" workbookViewId="0">
      <selection sqref="A1:XFD1"/>
    </sheetView>
  </sheetViews>
  <sheetFormatPr baseColWidth="10" defaultColWidth="8.83203125" defaultRowHeight="15" x14ac:dyDescent="0.2"/>
  <cols>
    <col min="1" max="6" width="30.6640625" customWidth="1"/>
  </cols>
  <sheetData>
    <row r="1" spans="1:6" s="7" customFormat="1" x14ac:dyDescent="0.2">
      <c r="A1" s="7" t="s">
        <v>35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</row>
    <row r="2" spans="1:6" x14ac:dyDescent="0.2">
      <c r="A2" t="s">
        <v>129</v>
      </c>
      <c r="B2" t="s">
        <v>122</v>
      </c>
      <c r="C2" t="s">
        <v>123</v>
      </c>
      <c r="D2">
        <v>0.91300000000000003</v>
      </c>
      <c r="E2">
        <v>5.8940000000000001</v>
      </c>
      <c r="F2">
        <v>0.90500000000000003</v>
      </c>
    </row>
    <row r="3" spans="1:6" x14ac:dyDescent="0.2">
      <c r="A3" t="s">
        <v>130</v>
      </c>
      <c r="B3" t="s">
        <v>124</v>
      </c>
      <c r="C3" t="s">
        <v>123</v>
      </c>
      <c r="D3">
        <v>0.81200000000000006</v>
      </c>
      <c r="E3">
        <v>2.72</v>
      </c>
      <c r="F3">
        <v>0.76400000000000001</v>
      </c>
    </row>
    <row r="4" spans="1:6" x14ac:dyDescent="0.2">
      <c r="A4" t="s">
        <v>131</v>
      </c>
      <c r="B4" t="s">
        <v>124</v>
      </c>
      <c r="C4" t="s">
        <v>125</v>
      </c>
      <c r="D4">
        <v>0.44400000000000001</v>
      </c>
      <c r="E4">
        <v>1.4930000000000001</v>
      </c>
      <c r="F4">
        <v>0.373</v>
      </c>
    </row>
    <row r="5" spans="1:6" x14ac:dyDescent="0.2">
      <c r="A5" t="s">
        <v>132</v>
      </c>
      <c r="B5" t="s">
        <v>124</v>
      </c>
      <c r="C5" t="s">
        <v>126</v>
      </c>
      <c r="D5">
        <v>0.76900000000000002</v>
      </c>
      <c r="E5">
        <v>1.5069999999999999</v>
      </c>
      <c r="F5">
        <v>0.64900000000000002</v>
      </c>
    </row>
    <row r="6" spans="1:6" x14ac:dyDescent="0.2">
      <c r="A6" t="s">
        <v>133</v>
      </c>
      <c r="B6" t="s">
        <v>127</v>
      </c>
      <c r="C6" t="s">
        <v>128</v>
      </c>
      <c r="D6">
        <v>0.66100000000000003</v>
      </c>
      <c r="E6">
        <v>0.78500000000000003</v>
      </c>
      <c r="F6">
        <v>0.76400000000000001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zoomScale="70" zoomScaleNormal="70" zoomScalePageLayoutView="70" workbookViewId="0">
      <selection activeCell="N43" sqref="N43"/>
    </sheetView>
  </sheetViews>
  <sheetFormatPr baseColWidth="10" defaultColWidth="8.83203125" defaultRowHeight="15" x14ac:dyDescent="0.2"/>
  <cols>
    <col min="1" max="1" width="20.5" customWidth="1"/>
    <col min="2" max="2" width="5.6640625" style="6" customWidth="1"/>
    <col min="3" max="25" width="5.6640625" customWidth="1"/>
    <col min="26" max="26" width="5.6640625" style="6" customWidth="1"/>
    <col min="27" max="49" width="5.6640625" customWidth="1"/>
    <col min="50" max="50" width="16.33203125" customWidth="1"/>
    <col min="51" max="51" width="20" customWidth="1"/>
  </cols>
  <sheetData>
    <row r="1" spans="1:51" s="7" customFormat="1" x14ac:dyDescent="0.2">
      <c r="A1" s="7" t="s">
        <v>35</v>
      </c>
      <c r="B1" s="10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11">
        <v>1</v>
      </c>
      <c r="AA1" s="12">
        <v>2</v>
      </c>
      <c r="AB1" s="12">
        <v>3</v>
      </c>
      <c r="AC1" s="12">
        <v>4</v>
      </c>
      <c r="AD1" s="12">
        <v>5</v>
      </c>
      <c r="AE1" s="12">
        <v>6</v>
      </c>
      <c r="AF1" s="12">
        <v>7</v>
      </c>
      <c r="AG1" s="12">
        <v>8</v>
      </c>
      <c r="AH1" s="12">
        <v>9</v>
      </c>
      <c r="AI1" s="12">
        <v>10</v>
      </c>
      <c r="AJ1" s="12">
        <v>11</v>
      </c>
      <c r="AK1" s="12">
        <v>12</v>
      </c>
      <c r="AL1" s="12">
        <v>13</v>
      </c>
      <c r="AM1" s="12">
        <v>14</v>
      </c>
      <c r="AN1" s="12">
        <v>15</v>
      </c>
      <c r="AO1" s="12">
        <v>16</v>
      </c>
      <c r="AP1" s="12">
        <v>17</v>
      </c>
      <c r="AQ1" s="12">
        <v>18</v>
      </c>
      <c r="AR1" s="12">
        <v>19</v>
      </c>
      <c r="AS1" s="12">
        <v>20</v>
      </c>
      <c r="AT1" s="12">
        <v>21</v>
      </c>
      <c r="AU1" s="12">
        <v>22</v>
      </c>
      <c r="AV1" s="12">
        <v>23</v>
      </c>
      <c r="AW1" s="12">
        <v>24</v>
      </c>
      <c r="AX1" s="7" t="s">
        <v>134</v>
      </c>
      <c r="AY1" s="7" t="s">
        <v>146</v>
      </c>
    </row>
    <row r="2" spans="1:51" x14ac:dyDescent="0.2">
      <c r="A2" t="s">
        <v>203</v>
      </c>
      <c r="B2" s="6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</v>
      </c>
      <c r="J2">
        <v>0.4</v>
      </c>
      <c r="K2">
        <v>0.6</v>
      </c>
      <c r="L2">
        <v>0.8</v>
      </c>
      <c r="M2">
        <v>0.8</v>
      </c>
      <c r="N2">
        <v>0.4</v>
      </c>
      <c r="O2">
        <v>0.6</v>
      </c>
      <c r="P2">
        <v>0.8</v>
      </c>
      <c r="Q2">
        <v>0.8</v>
      </c>
      <c r="R2">
        <v>0.4</v>
      </c>
      <c r="S2">
        <v>0.2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6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181</v>
      </c>
      <c r="AY2" t="s">
        <v>202</v>
      </c>
    </row>
    <row r="3" spans="1:51" x14ac:dyDescent="0.2">
      <c r="A3" t="s">
        <v>208</v>
      </c>
      <c r="B3" s="6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0.2</v>
      </c>
      <c r="J3">
        <v>0.4</v>
      </c>
      <c r="K3">
        <v>0.6</v>
      </c>
      <c r="L3">
        <v>0.8</v>
      </c>
      <c r="M3">
        <v>0.8</v>
      </c>
      <c r="N3">
        <v>0.4</v>
      </c>
      <c r="O3">
        <v>0.6</v>
      </c>
      <c r="P3">
        <v>0.8</v>
      </c>
      <c r="Q3">
        <v>0.8</v>
      </c>
      <c r="R3">
        <v>0.4</v>
      </c>
      <c r="S3">
        <v>0.2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 s="6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 t="s">
        <v>181</v>
      </c>
      <c r="AY3" t="s">
        <v>204</v>
      </c>
    </row>
    <row r="4" spans="1:51" x14ac:dyDescent="0.2">
      <c r="A4" t="s">
        <v>161</v>
      </c>
      <c r="B4" s="6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6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181</v>
      </c>
      <c r="AY4" t="s">
        <v>205</v>
      </c>
    </row>
    <row r="5" spans="1:51" x14ac:dyDescent="0.2">
      <c r="A5" t="s">
        <v>211</v>
      </c>
      <c r="B5" s="6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</v>
      </c>
      <c r="L5">
        <v>1</v>
      </c>
      <c r="M5">
        <v>0.4</v>
      </c>
      <c r="N5">
        <v>0</v>
      </c>
      <c r="O5">
        <v>0</v>
      </c>
      <c r="P5">
        <v>0.6</v>
      </c>
      <c r="Q5">
        <v>1</v>
      </c>
      <c r="R5">
        <v>0.4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6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181</v>
      </c>
      <c r="AY5" t="s">
        <v>202</v>
      </c>
    </row>
    <row r="6" spans="1:51" x14ac:dyDescent="0.2">
      <c r="A6" t="s">
        <v>164</v>
      </c>
      <c r="B6" s="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0.2</v>
      </c>
      <c r="J6">
        <v>0.4</v>
      </c>
      <c r="K6">
        <v>0.6</v>
      </c>
      <c r="L6">
        <v>0.8</v>
      </c>
      <c r="M6">
        <v>0.8</v>
      </c>
      <c r="N6">
        <v>0.4</v>
      </c>
      <c r="O6">
        <v>0.6</v>
      </c>
      <c r="P6">
        <v>0.8</v>
      </c>
      <c r="Q6">
        <v>0.8</v>
      </c>
      <c r="R6">
        <v>0.4</v>
      </c>
      <c r="S6">
        <v>0.2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 s="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 t="s">
        <v>181</v>
      </c>
      <c r="AY6" t="s">
        <v>204</v>
      </c>
    </row>
    <row r="7" spans="1:51" x14ac:dyDescent="0.2">
      <c r="A7" t="s">
        <v>165</v>
      </c>
      <c r="B7" s="6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6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181</v>
      </c>
      <c r="AY7" t="s">
        <v>205</v>
      </c>
    </row>
    <row r="8" spans="1:51" x14ac:dyDescent="0.2">
      <c r="A8" t="s">
        <v>207</v>
      </c>
      <c r="B8" s="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</v>
      </c>
      <c r="J8">
        <v>0.6</v>
      </c>
      <c r="K8">
        <v>1</v>
      </c>
      <c r="L8">
        <v>1</v>
      </c>
      <c r="M8">
        <v>0.2</v>
      </c>
      <c r="N8">
        <v>0.2</v>
      </c>
      <c r="O8">
        <v>1</v>
      </c>
      <c r="P8">
        <v>1</v>
      </c>
      <c r="Q8">
        <v>0.6</v>
      </c>
      <c r="R8">
        <v>0.2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6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184</v>
      </c>
      <c r="AY8" t="s">
        <v>204</v>
      </c>
    </row>
    <row r="9" spans="1:51" x14ac:dyDescent="0.2">
      <c r="A9" t="s">
        <v>209</v>
      </c>
      <c r="B9" s="6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0.2</v>
      </c>
      <c r="J9">
        <v>0.6</v>
      </c>
      <c r="K9">
        <v>1</v>
      </c>
      <c r="L9">
        <v>1</v>
      </c>
      <c r="M9">
        <v>0.2</v>
      </c>
      <c r="N9">
        <v>0.2</v>
      </c>
      <c r="O9">
        <v>1</v>
      </c>
      <c r="P9">
        <v>1</v>
      </c>
      <c r="Q9">
        <v>0.6</v>
      </c>
      <c r="R9">
        <v>0.4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 s="6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 t="s">
        <v>184</v>
      </c>
      <c r="AY9" t="s">
        <v>204</v>
      </c>
    </row>
    <row r="10" spans="1:51" x14ac:dyDescent="0.2">
      <c r="A10" t="s">
        <v>210</v>
      </c>
      <c r="B10" s="6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6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184</v>
      </c>
      <c r="AY10" t="s">
        <v>205</v>
      </c>
    </row>
    <row r="12" spans="1:51" x14ac:dyDescent="0.2">
      <c r="A12" t="s">
        <v>212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0.8</v>
      </c>
      <c r="I12">
        <v>0.6</v>
      </c>
      <c r="J12">
        <v>0.4</v>
      </c>
      <c r="K12">
        <v>0.4</v>
      </c>
      <c r="L12">
        <v>0.4</v>
      </c>
      <c r="M12">
        <v>0.6</v>
      </c>
      <c r="N12">
        <v>0.8</v>
      </c>
      <c r="O12">
        <v>0.6</v>
      </c>
      <c r="P12">
        <v>0.4</v>
      </c>
      <c r="Q12">
        <v>0.4</v>
      </c>
      <c r="R12">
        <v>0.6</v>
      </c>
      <c r="S12">
        <v>0.8</v>
      </c>
      <c r="T12">
        <v>0.8</v>
      </c>
      <c r="U12">
        <v>0.8</v>
      </c>
      <c r="V12">
        <v>0.8</v>
      </c>
      <c r="W12">
        <v>1</v>
      </c>
      <c r="X12">
        <v>1</v>
      </c>
      <c r="Y12">
        <v>1</v>
      </c>
      <c r="Z12" s="6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0.8</v>
      </c>
      <c r="AG12">
        <v>0.6</v>
      </c>
      <c r="AH12">
        <v>0.4</v>
      </c>
      <c r="AI12">
        <v>0.4</v>
      </c>
      <c r="AJ12">
        <v>0.4</v>
      </c>
      <c r="AK12">
        <v>0.6</v>
      </c>
      <c r="AL12">
        <v>0.8</v>
      </c>
      <c r="AM12">
        <v>0.6</v>
      </c>
      <c r="AN12">
        <v>0.4</v>
      </c>
      <c r="AO12">
        <v>0.4</v>
      </c>
      <c r="AP12">
        <v>0.6</v>
      </c>
      <c r="AQ12">
        <v>0.8</v>
      </c>
      <c r="AR12">
        <v>0.8</v>
      </c>
      <c r="AS12">
        <v>0.8</v>
      </c>
      <c r="AT12">
        <v>0.8</v>
      </c>
      <c r="AU12">
        <v>1</v>
      </c>
      <c r="AV12">
        <v>1</v>
      </c>
      <c r="AW12">
        <v>1</v>
      </c>
      <c r="AX12" t="s">
        <v>213</v>
      </c>
      <c r="AY12" t="s">
        <v>204</v>
      </c>
    </row>
    <row r="13" spans="1:51" x14ac:dyDescent="0.2">
      <c r="A13" t="s">
        <v>149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1</v>
      </c>
      <c r="N13">
        <v>1</v>
      </c>
      <c r="O13">
        <v>0.5</v>
      </c>
      <c r="P13">
        <v>0.5</v>
      </c>
      <c r="Q13">
        <v>0.5</v>
      </c>
      <c r="R13">
        <v>1</v>
      </c>
      <c r="S13">
        <v>1</v>
      </c>
      <c r="T13">
        <v>1</v>
      </c>
      <c r="U13">
        <v>1</v>
      </c>
      <c r="V13">
        <v>0.5</v>
      </c>
      <c r="W13">
        <v>0.5</v>
      </c>
      <c r="X13">
        <v>0.5</v>
      </c>
      <c r="Y13">
        <v>0.1</v>
      </c>
      <c r="Z13" s="6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0.5</v>
      </c>
      <c r="AG13">
        <v>1</v>
      </c>
      <c r="AH13">
        <v>0.5</v>
      </c>
      <c r="AI13">
        <v>0.5</v>
      </c>
      <c r="AJ13">
        <v>0.5</v>
      </c>
      <c r="AK13">
        <v>1</v>
      </c>
      <c r="AL13">
        <v>1</v>
      </c>
      <c r="AM13">
        <v>0.5</v>
      </c>
      <c r="AN13">
        <v>0.5</v>
      </c>
      <c r="AO13">
        <v>0.5</v>
      </c>
      <c r="AP13">
        <v>1</v>
      </c>
      <c r="AQ13">
        <v>1</v>
      </c>
      <c r="AR13">
        <v>1</v>
      </c>
      <c r="AS13">
        <v>1</v>
      </c>
      <c r="AT13">
        <v>0.5</v>
      </c>
      <c r="AU13">
        <v>0.5</v>
      </c>
      <c r="AV13">
        <v>0.5</v>
      </c>
      <c r="AW13">
        <v>0.1</v>
      </c>
      <c r="AX13" t="s">
        <v>214</v>
      </c>
      <c r="AY13" t="s">
        <v>204</v>
      </c>
    </row>
    <row r="14" spans="1:51" x14ac:dyDescent="0.2">
      <c r="A14" t="s">
        <v>215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 s="6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178</v>
      </c>
      <c r="AY14" t="s">
        <v>205</v>
      </c>
    </row>
    <row r="15" spans="1:51" x14ac:dyDescent="0.2">
      <c r="A15" t="s">
        <v>216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0.8</v>
      </c>
      <c r="J15">
        <v>0.4</v>
      </c>
      <c r="K15">
        <v>0</v>
      </c>
      <c r="L15">
        <v>0</v>
      </c>
      <c r="M15">
        <v>0.4</v>
      </c>
      <c r="N15">
        <v>0.8</v>
      </c>
      <c r="O15">
        <v>0.4</v>
      </c>
      <c r="P15">
        <v>0</v>
      </c>
      <c r="Q15">
        <v>0</v>
      </c>
      <c r="R15">
        <v>0.4</v>
      </c>
      <c r="S15">
        <v>1</v>
      </c>
      <c r="T15">
        <v>0.6</v>
      </c>
      <c r="U15">
        <v>0.4</v>
      </c>
      <c r="V15">
        <v>0</v>
      </c>
      <c r="W15">
        <v>0</v>
      </c>
      <c r="X15">
        <v>0</v>
      </c>
      <c r="Y15">
        <v>0</v>
      </c>
      <c r="Z15" s="6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</v>
      </c>
      <c r="AG15">
        <v>0.8</v>
      </c>
      <c r="AH15">
        <v>0.4</v>
      </c>
      <c r="AI15">
        <v>0</v>
      </c>
      <c r="AJ15">
        <v>0</v>
      </c>
      <c r="AK15">
        <v>0.4</v>
      </c>
      <c r="AL15">
        <v>0.8</v>
      </c>
      <c r="AM15">
        <v>0.4</v>
      </c>
      <c r="AN15">
        <v>0</v>
      </c>
      <c r="AO15">
        <v>0</v>
      </c>
      <c r="AP15">
        <v>0.4</v>
      </c>
      <c r="AQ15">
        <v>1</v>
      </c>
      <c r="AR15">
        <v>0.6</v>
      </c>
      <c r="AS15">
        <v>0.4</v>
      </c>
      <c r="AT15">
        <v>0</v>
      </c>
      <c r="AU15">
        <v>0</v>
      </c>
      <c r="AV15">
        <v>0</v>
      </c>
      <c r="AW15">
        <v>0</v>
      </c>
      <c r="AX15" t="s">
        <v>214</v>
      </c>
      <c r="AY15" t="s">
        <v>204</v>
      </c>
    </row>
    <row r="16" spans="1:51" x14ac:dyDescent="0.2">
      <c r="A16" t="s">
        <v>156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0.4</v>
      </c>
      <c r="I16">
        <v>0.8</v>
      </c>
      <c r="J16">
        <v>0.4</v>
      </c>
      <c r="K16">
        <v>0.2</v>
      </c>
      <c r="L16">
        <v>0.2</v>
      </c>
      <c r="M16">
        <v>0.4</v>
      </c>
      <c r="N16">
        <v>1</v>
      </c>
      <c r="O16">
        <v>0.4</v>
      </c>
      <c r="P16">
        <v>0.2</v>
      </c>
      <c r="Q16">
        <v>0.2</v>
      </c>
      <c r="R16">
        <v>0.4</v>
      </c>
      <c r="S16">
        <v>1</v>
      </c>
      <c r="T16">
        <v>0.4</v>
      </c>
      <c r="U16">
        <v>0.2</v>
      </c>
      <c r="V16">
        <v>0.2</v>
      </c>
      <c r="W16">
        <v>0.2</v>
      </c>
      <c r="X16">
        <v>0.2</v>
      </c>
      <c r="Y16">
        <v>0.2</v>
      </c>
      <c r="Z16" s="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0.4</v>
      </c>
      <c r="AG16">
        <v>0.8</v>
      </c>
      <c r="AH16">
        <v>0.4</v>
      </c>
      <c r="AI16">
        <v>0.2</v>
      </c>
      <c r="AJ16">
        <v>0.2</v>
      </c>
      <c r="AK16">
        <v>0.4</v>
      </c>
      <c r="AL16">
        <v>1</v>
      </c>
      <c r="AM16">
        <v>0.4</v>
      </c>
      <c r="AN16">
        <v>0.2</v>
      </c>
      <c r="AO16">
        <v>0.2</v>
      </c>
      <c r="AP16">
        <v>0.4</v>
      </c>
      <c r="AQ16">
        <v>1</v>
      </c>
      <c r="AR16">
        <v>0.4</v>
      </c>
      <c r="AS16">
        <v>0.2</v>
      </c>
      <c r="AT16">
        <v>0.2</v>
      </c>
      <c r="AU16">
        <v>0.2</v>
      </c>
      <c r="AV16">
        <v>0.2</v>
      </c>
      <c r="AW16">
        <v>0.2</v>
      </c>
      <c r="AX16" t="s">
        <v>178</v>
      </c>
      <c r="AY16" t="s">
        <v>206</v>
      </c>
    </row>
    <row r="17" spans="1:51" x14ac:dyDescent="0.2">
      <c r="A17" t="s">
        <v>217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 s="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178</v>
      </c>
      <c r="AY17" t="s">
        <v>205</v>
      </c>
    </row>
    <row r="18" spans="1:51" x14ac:dyDescent="0.2">
      <c r="A18" t="s">
        <v>218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1</v>
      </c>
      <c r="L18">
        <v>1</v>
      </c>
      <c r="M18">
        <v>0.2</v>
      </c>
      <c r="N18">
        <v>0.2</v>
      </c>
      <c r="O18">
        <v>1</v>
      </c>
      <c r="P18">
        <v>1</v>
      </c>
      <c r="Q18">
        <v>0.6</v>
      </c>
      <c r="R18">
        <v>0.2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</v>
      </c>
      <c r="AH18">
        <v>0.6</v>
      </c>
      <c r="AI18">
        <v>1</v>
      </c>
      <c r="AJ18">
        <v>1</v>
      </c>
      <c r="AK18">
        <v>0.2</v>
      </c>
      <c r="AL18">
        <v>0.2</v>
      </c>
      <c r="AM18">
        <v>1</v>
      </c>
      <c r="AN18">
        <v>1</v>
      </c>
      <c r="AO18">
        <v>0.6</v>
      </c>
      <c r="AP18">
        <v>0.2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184</v>
      </c>
      <c r="AY18" t="s">
        <v>204</v>
      </c>
    </row>
    <row r="19" spans="1:51" x14ac:dyDescent="0.2">
      <c r="A19" t="s">
        <v>219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0.2</v>
      </c>
      <c r="J19">
        <v>0.6</v>
      </c>
      <c r="K19">
        <v>1</v>
      </c>
      <c r="L19">
        <v>1</v>
      </c>
      <c r="M19">
        <v>0.2</v>
      </c>
      <c r="N19">
        <v>0.2</v>
      </c>
      <c r="O19">
        <v>1</v>
      </c>
      <c r="P19">
        <v>1</v>
      </c>
      <c r="Q19">
        <v>0.6</v>
      </c>
      <c r="R19">
        <v>0.4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 s="6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0.2</v>
      </c>
      <c r="AH19">
        <v>0.6</v>
      </c>
      <c r="AI19">
        <v>1</v>
      </c>
      <c r="AJ19">
        <v>1</v>
      </c>
      <c r="AK19">
        <v>0.2</v>
      </c>
      <c r="AL19">
        <v>0.2</v>
      </c>
      <c r="AM19">
        <v>1</v>
      </c>
      <c r="AN19">
        <v>1</v>
      </c>
      <c r="AO19">
        <v>0.6</v>
      </c>
      <c r="AP19">
        <v>0.4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 t="s">
        <v>184</v>
      </c>
      <c r="AY19" t="s">
        <v>204</v>
      </c>
    </row>
    <row r="20" spans="1:51" x14ac:dyDescent="0.2">
      <c r="A20" t="s">
        <v>220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6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184</v>
      </c>
      <c r="AY20" t="s">
        <v>205</v>
      </c>
    </row>
    <row r="21" spans="1:51" x14ac:dyDescent="0.2">
      <c r="A21" t="s">
        <v>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</v>
      </c>
      <c r="J21">
        <v>0.4</v>
      </c>
      <c r="K21">
        <v>0.4</v>
      </c>
      <c r="L21">
        <v>0.4</v>
      </c>
      <c r="M21">
        <v>0.6</v>
      </c>
      <c r="N21">
        <v>0.6</v>
      </c>
      <c r="O21">
        <v>0.6</v>
      </c>
      <c r="P21">
        <v>0.4</v>
      </c>
      <c r="Q21">
        <v>0.4</v>
      </c>
      <c r="R21">
        <v>0.6</v>
      </c>
      <c r="S21">
        <v>0.8</v>
      </c>
      <c r="T21">
        <v>0.6</v>
      </c>
      <c r="U21">
        <v>0</v>
      </c>
      <c r="V21">
        <v>0</v>
      </c>
      <c r="W21">
        <v>0</v>
      </c>
      <c r="X21">
        <v>0</v>
      </c>
      <c r="Y21">
        <v>0</v>
      </c>
      <c r="Z21" s="6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</v>
      </c>
      <c r="AH21">
        <v>0.4</v>
      </c>
      <c r="AI21">
        <v>0.4</v>
      </c>
      <c r="AJ21">
        <v>0.4</v>
      </c>
      <c r="AK21">
        <v>0.6</v>
      </c>
      <c r="AL21">
        <v>0.6</v>
      </c>
      <c r="AM21">
        <v>0.6</v>
      </c>
      <c r="AN21">
        <v>0.4</v>
      </c>
      <c r="AO21">
        <v>0.4</v>
      </c>
      <c r="AP21">
        <v>0.6</v>
      </c>
      <c r="AQ21">
        <v>0.8</v>
      </c>
      <c r="AR21">
        <v>0.6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222</v>
      </c>
      <c r="AY21" t="s">
        <v>204</v>
      </c>
    </row>
    <row r="22" spans="1:51" x14ac:dyDescent="0.2">
      <c r="A22" t="s">
        <v>223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0.1</v>
      </c>
      <c r="V22">
        <v>0.1</v>
      </c>
      <c r="W22">
        <v>0.1</v>
      </c>
      <c r="X22">
        <v>0.1</v>
      </c>
      <c r="Y22">
        <v>0.1</v>
      </c>
      <c r="Z22" s="6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0.1</v>
      </c>
      <c r="AT22">
        <v>0.1</v>
      </c>
      <c r="AU22">
        <v>0.1</v>
      </c>
      <c r="AV22">
        <v>0.1</v>
      </c>
      <c r="AW22">
        <v>0.1</v>
      </c>
      <c r="AX22" t="s">
        <v>222</v>
      </c>
      <c r="AY22" t="s">
        <v>204</v>
      </c>
    </row>
    <row r="23" spans="1:51" x14ac:dyDescent="0.2">
      <c r="A23" t="s">
        <v>224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 s="6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222</v>
      </c>
      <c r="AY23" t="s">
        <v>205</v>
      </c>
    </row>
    <row r="24" spans="1:51" x14ac:dyDescent="0.2">
      <c r="A24" t="s">
        <v>225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</v>
      </c>
      <c r="J24">
        <v>0.4</v>
      </c>
      <c r="K24">
        <v>0.4</v>
      </c>
      <c r="L24">
        <v>0.4</v>
      </c>
      <c r="M24">
        <v>0.6</v>
      </c>
      <c r="N24">
        <v>0.6</v>
      </c>
      <c r="O24">
        <v>0.6</v>
      </c>
      <c r="P24">
        <v>0.4</v>
      </c>
      <c r="Q24">
        <v>0.4</v>
      </c>
      <c r="R24">
        <v>0.6</v>
      </c>
      <c r="S24">
        <v>0.8</v>
      </c>
      <c r="T24">
        <v>0.6</v>
      </c>
      <c r="U24">
        <v>0</v>
      </c>
      <c r="V24">
        <v>0</v>
      </c>
      <c r="W24">
        <v>0</v>
      </c>
      <c r="X24">
        <v>0</v>
      </c>
      <c r="Y24">
        <v>0</v>
      </c>
      <c r="Z24" s="6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</v>
      </c>
      <c r="AH24">
        <v>0.4</v>
      </c>
      <c r="AI24">
        <v>0.4</v>
      </c>
      <c r="AJ24">
        <v>0.4</v>
      </c>
      <c r="AK24">
        <v>0.6</v>
      </c>
      <c r="AL24">
        <v>0.6</v>
      </c>
      <c r="AM24">
        <v>0.6</v>
      </c>
      <c r="AN24">
        <v>0.4</v>
      </c>
      <c r="AO24">
        <v>0.4</v>
      </c>
      <c r="AP24">
        <v>0.6</v>
      </c>
      <c r="AQ24">
        <v>0.8</v>
      </c>
      <c r="AR24">
        <v>0.6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222</v>
      </c>
      <c r="AY24" t="s">
        <v>204</v>
      </c>
    </row>
    <row r="25" spans="1:51" x14ac:dyDescent="0.2">
      <c r="A25" t="s">
        <v>226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0.1</v>
      </c>
      <c r="V25">
        <v>0.1</v>
      </c>
      <c r="W25">
        <v>0.1</v>
      </c>
      <c r="X25">
        <v>0.1</v>
      </c>
      <c r="Y25">
        <v>0.1</v>
      </c>
      <c r="Z25" s="6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0.1</v>
      </c>
      <c r="AT25">
        <v>0.1</v>
      </c>
      <c r="AU25">
        <v>0.1</v>
      </c>
      <c r="AV25">
        <v>0.1</v>
      </c>
      <c r="AW25">
        <v>0.1</v>
      </c>
      <c r="AX25" t="s">
        <v>222</v>
      </c>
      <c r="AY25" t="s">
        <v>204</v>
      </c>
    </row>
    <row r="26" spans="1:51" x14ac:dyDescent="0.2">
      <c r="A26" t="s">
        <v>227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s="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222</v>
      </c>
      <c r="AY2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"/>
    </sheetView>
  </sheetViews>
  <sheetFormatPr baseColWidth="10" defaultColWidth="8.83203125" defaultRowHeight="15" x14ac:dyDescent="0.2"/>
  <cols>
    <col min="1" max="10" width="21.5" customWidth="1"/>
    <col min="11" max="12" width="17.5" customWidth="1"/>
  </cols>
  <sheetData>
    <row r="1" spans="1:10" s="7" customFormat="1" x14ac:dyDescent="0.2">
      <c r="A1" s="7" t="s">
        <v>166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145</v>
      </c>
      <c r="I1" s="7" t="s">
        <v>134</v>
      </c>
      <c r="J1" s="7" t="s">
        <v>146</v>
      </c>
    </row>
    <row r="2" spans="1:10" x14ac:dyDescent="0.2">
      <c r="A2" t="s">
        <v>148</v>
      </c>
      <c r="B2">
        <f>1 / 40</f>
        <v>2.5000000000000001E-2</v>
      </c>
      <c r="C2">
        <v>200</v>
      </c>
      <c r="D2">
        <v>9.5</v>
      </c>
      <c r="E2">
        <v>2</v>
      </c>
      <c r="F2" t="s">
        <v>153</v>
      </c>
      <c r="G2" t="s">
        <v>149</v>
      </c>
      <c r="H2" t="s">
        <v>150</v>
      </c>
      <c r="I2" t="s">
        <v>151</v>
      </c>
      <c r="J2" t="s">
        <v>152</v>
      </c>
    </row>
    <row r="3" spans="1:10" x14ac:dyDescent="0.2">
      <c r="A3" t="s">
        <v>154</v>
      </c>
      <c r="B3">
        <f>1 / 5</f>
        <v>0.2</v>
      </c>
      <c r="C3">
        <v>500</v>
      </c>
      <c r="D3">
        <v>17</v>
      </c>
      <c r="E3">
        <v>40</v>
      </c>
      <c r="F3" t="s">
        <v>155</v>
      </c>
      <c r="G3" t="s">
        <v>156</v>
      </c>
      <c r="H3" t="s">
        <v>157</v>
      </c>
      <c r="I3" t="s">
        <v>151</v>
      </c>
      <c r="J3" t="s">
        <v>167</v>
      </c>
    </row>
    <row r="4" spans="1:10" x14ac:dyDescent="0.2">
      <c r="A4" t="s">
        <v>158</v>
      </c>
      <c r="B4">
        <f>1 / 14</f>
        <v>7.1428571428571425E-2</v>
      </c>
      <c r="C4">
        <v>500</v>
      </c>
      <c r="D4">
        <v>16</v>
      </c>
      <c r="E4">
        <v>7</v>
      </c>
      <c r="F4" t="s">
        <v>159</v>
      </c>
      <c r="G4" t="s">
        <v>160</v>
      </c>
      <c r="H4" t="s">
        <v>161</v>
      </c>
      <c r="I4" t="s">
        <v>162</v>
      </c>
      <c r="J4" t="s">
        <v>168</v>
      </c>
    </row>
    <row r="5" spans="1:10" x14ac:dyDescent="0.2">
      <c r="A5" t="s">
        <v>147</v>
      </c>
      <c r="B5">
        <f>1 / 3</f>
        <v>0.33333333333333331</v>
      </c>
      <c r="C5">
        <v>500</v>
      </c>
      <c r="D5">
        <v>16</v>
      </c>
      <c r="E5">
        <v>2</v>
      </c>
      <c r="F5" t="s">
        <v>163</v>
      </c>
      <c r="G5" t="s">
        <v>164</v>
      </c>
      <c r="H5" t="s">
        <v>165</v>
      </c>
      <c r="I5" t="s">
        <v>162</v>
      </c>
      <c r="J5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"/>
    </sheetView>
  </sheetViews>
  <sheetFormatPr baseColWidth="10" defaultColWidth="8.83203125" defaultRowHeight="15" x14ac:dyDescent="0.2"/>
  <cols>
    <col min="1" max="8" width="15.6640625" customWidth="1"/>
  </cols>
  <sheetData>
    <row r="1" spans="1:7" s="7" customFormat="1" x14ac:dyDescent="0.2">
      <c r="A1" s="7" t="s">
        <v>166</v>
      </c>
      <c r="B1" s="7" t="s">
        <v>170</v>
      </c>
      <c r="C1" s="7" t="s">
        <v>171</v>
      </c>
      <c r="D1" s="7" t="s">
        <v>176</v>
      </c>
      <c r="E1" s="7" t="s">
        <v>173</v>
      </c>
      <c r="F1" s="7" t="s">
        <v>174</v>
      </c>
      <c r="G1" s="7" t="s">
        <v>175</v>
      </c>
    </row>
    <row r="2" spans="1:7" x14ac:dyDescent="0.2">
      <c r="A2" t="s">
        <v>177</v>
      </c>
      <c r="B2">
        <v>19</v>
      </c>
      <c r="C2">
        <v>26</v>
      </c>
      <c r="D2" t="s">
        <v>172</v>
      </c>
      <c r="E2">
        <v>2.5</v>
      </c>
      <c r="F2">
        <v>0.3</v>
      </c>
      <c r="G2" t="s">
        <v>178</v>
      </c>
    </row>
    <row r="3" spans="1:7" x14ac:dyDescent="0.2">
      <c r="A3" t="s">
        <v>179</v>
      </c>
      <c r="B3">
        <v>20</v>
      </c>
      <c r="C3">
        <v>26</v>
      </c>
      <c r="D3" t="s">
        <v>172</v>
      </c>
      <c r="E3">
        <v>3.9</v>
      </c>
      <c r="F3">
        <v>0.9</v>
      </c>
      <c r="G3" t="s">
        <v>178</v>
      </c>
    </row>
    <row r="4" spans="1:7" x14ac:dyDescent="0.2">
      <c r="A4" t="s">
        <v>180</v>
      </c>
      <c r="B4">
        <v>20</v>
      </c>
      <c r="C4">
        <v>26</v>
      </c>
      <c r="D4" t="s">
        <v>172</v>
      </c>
      <c r="E4">
        <v>2.5</v>
      </c>
      <c r="F4">
        <v>0.3</v>
      </c>
      <c r="G4" t="s">
        <v>181</v>
      </c>
    </row>
    <row r="5" spans="1:7" x14ac:dyDescent="0.2">
      <c r="A5" t="s">
        <v>182</v>
      </c>
      <c r="B5">
        <v>20</v>
      </c>
      <c r="C5">
        <v>26</v>
      </c>
      <c r="D5" t="s">
        <v>172</v>
      </c>
      <c r="E5">
        <v>3.8</v>
      </c>
      <c r="F5">
        <v>0.3</v>
      </c>
      <c r="G5" t="s">
        <v>181</v>
      </c>
    </row>
    <row r="6" spans="1:7" x14ac:dyDescent="0.2">
      <c r="A6" t="s">
        <v>183</v>
      </c>
      <c r="B6">
        <v>20</v>
      </c>
      <c r="C6">
        <v>26</v>
      </c>
      <c r="D6" t="s">
        <v>172</v>
      </c>
      <c r="E6">
        <v>3.8</v>
      </c>
      <c r="F6">
        <v>0.3</v>
      </c>
      <c r="G6" t="s">
        <v>184</v>
      </c>
    </row>
    <row r="25" ht="14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ColWidth="8.83203125" defaultRowHeight="15" x14ac:dyDescent="0.2"/>
  <cols>
    <col min="1" max="3" width="18.83203125" customWidth="1"/>
    <col min="4" max="4" width="32.6640625" customWidth="1"/>
    <col min="5" max="5" width="18.83203125" customWidth="1"/>
  </cols>
  <sheetData>
    <row r="1" spans="1:5" s="7" customFormat="1" x14ac:dyDescent="0.2">
      <c r="A1" s="7" t="s">
        <v>166</v>
      </c>
      <c r="B1" s="7" t="s">
        <v>185</v>
      </c>
      <c r="C1" s="7" t="s">
        <v>187</v>
      </c>
      <c r="D1" s="7" t="s">
        <v>186</v>
      </c>
      <c r="E1" s="7" t="s">
        <v>175</v>
      </c>
    </row>
    <row r="2" spans="1:5" x14ac:dyDescent="0.2">
      <c r="A2" t="s">
        <v>188</v>
      </c>
      <c r="B2" t="s">
        <v>172</v>
      </c>
      <c r="C2">
        <v>1.2</v>
      </c>
      <c r="D2">
        <v>1</v>
      </c>
      <c r="E2" t="s">
        <v>189</v>
      </c>
    </row>
    <row r="3" spans="1:5" x14ac:dyDescent="0.2">
      <c r="A3" t="s">
        <v>190</v>
      </c>
      <c r="B3" t="s">
        <v>172</v>
      </c>
      <c r="C3">
        <v>0.5</v>
      </c>
      <c r="D3">
        <v>1</v>
      </c>
      <c r="E3" t="s">
        <v>189</v>
      </c>
    </row>
    <row r="4" spans="1:5" x14ac:dyDescent="0.2">
      <c r="A4" t="s">
        <v>191</v>
      </c>
      <c r="B4" t="s">
        <v>172</v>
      </c>
      <c r="C4">
        <v>0.15</v>
      </c>
      <c r="D4">
        <v>1</v>
      </c>
      <c r="E4" t="s">
        <v>189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4" sqref="B24"/>
    </sheetView>
  </sheetViews>
  <sheetFormatPr baseColWidth="10" defaultColWidth="8.83203125" defaultRowHeight="15" x14ac:dyDescent="0.2"/>
  <cols>
    <col min="1" max="6" width="37.6640625" customWidth="1"/>
    <col min="7" max="10" width="23.33203125" customWidth="1"/>
  </cols>
  <sheetData>
    <row r="1" spans="1:6" s="7" customFormat="1" x14ac:dyDescent="0.2">
      <c r="A1" s="7" t="s">
        <v>166</v>
      </c>
      <c r="B1" s="7" t="s">
        <v>192</v>
      </c>
      <c r="C1" s="7" t="s">
        <v>193</v>
      </c>
      <c r="D1" s="7" t="s">
        <v>194</v>
      </c>
      <c r="E1" s="7" t="s">
        <v>195</v>
      </c>
      <c r="F1" s="7" t="s">
        <v>196</v>
      </c>
    </row>
    <row r="2" spans="1:6" x14ac:dyDescent="0.2">
      <c r="A2" t="s">
        <v>197</v>
      </c>
      <c r="B2" t="s">
        <v>198</v>
      </c>
      <c r="C2" t="s">
        <v>198</v>
      </c>
      <c r="D2" t="s">
        <v>199</v>
      </c>
      <c r="E2" t="s">
        <v>200</v>
      </c>
      <c r="F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7" sqref="E47"/>
    </sheetView>
  </sheetViews>
  <sheetFormatPr baseColWidth="10" defaultColWidth="8.83203125" defaultRowHeight="15" x14ac:dyDescent="0.2"/>
  <cols>
    <col min="1" max="5" width="27.33203125" customWidth="1"/>
  </cols>
  <sheetData>
    <row r="1" spans="1:5" s="7" customFormat="1" x14ac:dyDescent="0.2">
      <c r="A1" s="7" t="s">
        <v>35</v>
      </c>
      <c r="B1" s="7" t="s">
        <v>228</v>
      </c>
      <c r="C1" s="7" t="s">
        <v>229</v>
      </c>
      <c r="D1" s="7" t="s">
        <v>230</v>
      </c>
      <c r="E1" s="7" t="s">
        <v>231</v>
      </c>
    </row>
    <row r="2" spans="1:5" x14ac:dyDescent="0.2">
      <c r="A2" t="s">
        <v>232</v>
      </c>
      <c r="B2">
        <v>0.03</v>
      </c>
      <c r="C2" t="s">
        <v>233</v>
      </c>
      <c r="D2">
        <v>10</v>
      </c>
      <c r="E2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baseColWidth="10" defaultRowHeight="15" x14ac:dyDescent="0.2"/>
  <cols>
    <col min="1" max="2" width="22.33203125" customWidth="1"/>
    <col min="3" max="3" width="28.5" customWidth="1"/>
    <col min="4" max="6" width="22.33203125" customWidth="1"/>
  </cols>
  <sheetData>
    <row r="1" spans="1:6" s="7" customFormat="1" x14ac:dyDescent="0.2">
      <c r="A1" s="7" t="s">
        <v>35</v>
      </c>
      <c r="B1" s="7" t="s">
        <v>270</v>
      </c>
      <c r="C1" s="7" t="s">
        <v>271</v>
      </c>
      <c r="D1" s="7" t="s">
        <v>272</v>
      </c>
      <c r="E1" s="7" t="s">
        <v>273</v>
      </c>
      <c r="F1" s="7" t="s">
        <v>269</v>
      </c>
    </row>
    <row r="2" spans="1:6" x14ac:dyDescent="0.2">
      <c r="A2" t="s">
        <v>274</v>
      </c>
      <c r="B2" t="s">
        <v>148</v>
      </c>
      <c r="C2" t="s">
        <v>177</v>
      </c>
      <c r="D2" t="s">
        <v>190</v>
      </c>
      <c r="E2" t="s">
        <v>232</v>
      </c>
      <c r="F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1" sqref="C11"/>
    </sheetView>
  </sheetViews>
  <sheetFormatPr baseColWidth="10" defaultRowHeight="15" x14ac:dyDescent="0.2"/>
  <cols>
    <col min="1" max="1" width="17" customWidth="1"/>
    <col min="8" max="12" width="22" customWidth="1"/>
    <col min="13" max="14" width="25" customWidth="1"/>
  </cols>
  <sheetData>
    <row r="1" spans="1:14" s="7" customFormat="1" x14ac:dyDescent="0.2">
      <c r="A1" s="8" t="s">
        <v>250</v>
      </c>
      <c r="B1" s="8" t="s">
        <v>251</v>
      </c>
      <c r="C1" s="8" t="s">
        <v>257</v>
      </c>
      <c r="D1" s="8" t="s">
        <v>258</v>
      </c>
      <c r="E1" s="8" t="s">
        <v>259</v>
      </c>
      <c r="F1" s="8" t="s">
        <v>260</v>
      </c>
      <c r="G1" s="8" t="s">
        <v>261</v>
      </c>
      <c r="H1" s="8" t="s">
        <v>262</v>
      </c>
      <c r="I1" s="8" t="s">
        <v>263</v>
      </c>
      <c r="J1" s="8" t="s">
        <v>264</v>
      </c>
      <c r="K1" s="8" t="s">
        <v>265</v>
      </c>
      <c r="L1" s="8" t="s">
        <v>266</v>
      </c>
      <c r="M1" s="9" t="s">
        <v>267</v>
      </c>
      <c r="N1" s="7" t="s">
        <v>268</v>
      </c>
    </row>
    <row r="2" spans="1:14" x14ac:dyDescent="0.2">
      <c r="A2" t="s">
        <v>252</v>
      </c>
      <c r="B2" t="s">
        <v>253</v>
      </c>
      <c r="C2">
        <v>0.05</v>
      </c>
      <c r="D2">
        <v>9.2999999999999999E-2</v>
      </c>
      <c r="E2">
        <v>0.3</v>
      </c>
      <c r="F2">
        <v>0</v>
      </c>
      <c r="G2">
        <v>0</v>
      </c>
      <c r="H2" t="s">
        <v>275</v>
      </c>
      <c r="I2" t="s">
        <v>275</v>
      </c>
      <c r="J2" t="s">
        <v>275</v>
      </c>
      <c r="K2" t="s">
        <v>275</v>
      </c>
      <c r="L2" t="s">
        <v>275</v>
      </c>
      <c r="M2" t="s">
        <v>274</v>
      </c>
      <c r="N2" t="s">
        <v>274</v>
      </c>
    </row>
    <row r="3" spans="1:14" x14ac:dyDescent="0.2">
      <c r="A3" t="s">
        <v>252</v>
      </c>
      <c r="B3" t="s">
        <v>254</v>
      </c>
      <c r="C3">
        <v>0.2</v>
      </c>
      <c r="D3">
        <v>0.33</v>
      </c>
      <c r="E3">
        <v>0.33</v>
      </c>
      <c r="F3">
        <v>0.113</v>
      </c>
      <c r="G3">
        <v>0</v>
      </c>
      <c r="H3" t="s">
        <v>275</v>
      </c>
      <c r="I3" t="s">
        <v>275</v>
      </c>
      <c r="J3" t="s">
        <v>275</v>
      </c>
      <c r="K3" t="s">
        <v>275</v>
      </c>
      <c r="L3" t="s">
        <v>275</v>
      </c>
      <c r="M3" t="s">
        <v>274</v>
      </c>
      <c r="N3" t="s">
        <v>274</v>
      </c>
    </row>
    <row r="4" spans="1:14" x14ac:dyDescent="0.2">
      <c r="A4" t="s">
        <v>252</v>
      </c>
      <c r="B4" t="s">
        <v>255</v>
      </c>
      <c r="C4">
        <v>0.2</v>
      </c>
      <c r="D4">
        <v>0.33</v>
      </c>
      <c r="E4">
        <v>0.33</v>
      </c>
      <c r="F4">
        <v>0.113</v>
      </c>
      <c r="G4">
        <v>0</v>
      </c>
      <c r="H4" t="s">
        <v>275</v>
      </c>
      <c r="I4" t="s">
        <v>275</v>
      </c>
      <c r="J4" t="s">
        <v>275</v>
      </c>
      <c r="K4" t="s">
        <v>275</v>
      </c>
      <c r="L4" t="s">
        <v>275</v>
      </c>
      <c r="M4" t="s">
        <v>274</v>
      </c>
      <c r="N4" t="s">
        <v>274</v>
      </c>
    </row>
    <row r="5" spans="1:14" x14ac:dyDescent="0.2">
      <c r="A5" t="s">
        <v>252</v>
      </c>
      <c r="B5" t="s">
        <v>256</v>
      </c>
      <c r="C5">
        <v>0.1</v>
      </c>
      <c r="D5">
        <v>0.105</v>
      </c>
      <c r="E5">
        <v>0.1</v>
      </c>
      <c r="F5">
        <v>0</v>
      </c>
      <c r="G5">
        <v>0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274</v>
      </c>
      <c r="N5" t="s">
        <v>274</v>
      </c>
    </row>
    <row r="6" spans="1:14" x14ac:dyDescent="0.2">
      <c r="A6" t="s">
        <v>289</v>
      </c>
      <c r="B6" t="s">
        <v>253</v>
      </c>
      <c r="C6">
        <v>0</v>
      </c>
      <c r="D6">
        <v>0</v>
      </c>
      <c r="E6">
        <v>0</v>
      </c>
      <c r="F6">
        <v>0</v>
      </c>
      <c r="G6">
        <v>0</v>
      </c>
      <c r="H6" t="s">
        <v>275</v>
      </c>
      <c r="I6" t="s">
        <v>275</v>
      </c>
      <c r="J6" t="s">
        <v>275</v>
      </c>
      <c r="K6" t="s">
        <v>275</v>
      </c>
      <c r="L6" t="s">
        <v>275</v>
      </c>
      <c r="M6" t="s">
        <v>274</v>
      </c>
      <c r="N6" t="s">
        <v>274</v>
      </c>
    </row>
    <row r="7" spans="1:14" x14ac:dyDescent="0.2">
      <c r="A7" t="s">
        <v>289</v>
      </c>
      <c r="B7" t="s">
        <v>254</v>
      </c>
      <c r="C7">
        <v>0.23499999999999999</v>
      </c>
      <c r="D7">
        <v>0.1</v>
      </c>
      <c r="E7">
        <v>0.3</v>
      </c>
      <c r="F7">
        <v>0</v>
      </c>
      <c r="G7">
        <v>0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274</v>
      </c>
      <c r="N7" t="s">
        <v>274</v>
      </c>
    </row>
    <row r="8" spans="1:14" x14ac:dyDescent="0.2">
      <c r="A8" t="s">
        <v>289</v>
      </c>
      <c r="B8" t="s">
        <v>255</v>
      </c>
      <c r="C8">
        <v>0.32700000000000001</v>
      </c>
      <c r="D8">
        <v>0.1</v>
      </c>
      <c r="E8">
        <v>0.33</v>
      </c>
      <c r="F8">
        <v>0</v>
      </c>
      <c r="G8">
        <v>0</v>
      </c>
      <c r="H8" t="s">
        <v>275</v>
      </c>
      <c r="I8" t="s">
        <v>275</v>
      </c>
      <c r="J8" t="s">
        <v>275</v>
      </c>
      <c r="K8" t="s">
        <v>275</v>
      </c>
      <c r="L8" t="s">
        <v>275</v>
      </c>
      <c r="M8" t="s">
        <v>274</v>
      </c>
      <c r="N8" t="s">
        <v>274</v>
      </c>
    </row>
    <row r="9" spans="1:14" x14ac:dyDescent="0.2">
      <c r="A9" t="s">
        <v>289</v>
      </c>
      <c r="B9" t="s">
        <v>256</v>
      </c>
      <c r="C9">
        <v>0.21299999999999999</v>
      </c>
      <c r="D9">
        <v>0.1</v>
      </c>
      <c r="E9">
        <v>0.24</v>
      </c>
      <c r="F9">
        <v>0</v>
      </c>
      <c r="G9">
        <v>0</v>
      </c>
      <c r="H9" t="s">
        <v>275</v>
      </c>
      <c r="I9" t="s">
        <v>275</v>
      </c>
      <c r="J9" t="s">
        <v>275</v>
      </c>
      <c r="K9" t="s">
        <v>275</v>
      </c>
      <c r="L9" t="s">
        <v>275</v>
      </c>
      <c r="M9" t="s">
        <v>274</v>
      </c>
      <c r="N9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1" sqref="C11"/>
    </sheetView>
  </sheetViews>
  <sheetFormatPr baseColWidth="10" defaultRowHeight="15" x14ac:dyDescent="0.2"/>
  <cols>
    <col min="1" max="11" width="16.33203125" customWidth="1"/>
  </cols>
  <sheetData>
    <row r="1" spans="1:11" s="7" customFormat="1" x14ac:dyDescent="0.2">
      <c r="A1" s="7" t="s">
        <v>35</v>
      </c>
      <c r="B1" s="7" t="s">
        <v>236</v>
      </c>
      <c r="C1" s="7" t="s">
        <v>276</v>
      </c>
      <c r="D1" s="7" t="s">
        <v>277</v>
      </c>
      <c r="E1" s="7" t="s">
        <v>278</v>
      </c>
      <c r="F1" s="7" t="s">
        <v>280</v>
      </c>
      <c r="G1" s="7" t="s">
        <v>282</v>
      </c>
      <c r="H1" s="7" t="s">
        <v>284</v>
      </c>
      <c r="I1" s="7" t="s">
        <v>285</v>
      </c>
      <c r="J1" s="7" t="s">
        <v>286</v>
      </c>
      <c r="K1" s="7" t="s">
        <v>135</v>
      </c>
    </row>
    <row r="2" spans="1:11" x14ac:dyDescent="0.2">
      <c r="A2" t="s">
        <v>275</v>
      </c>
      <c r="B2">
        <v>0</v>
      </c>
      <c r="C2">
        <v>180</v>
      </c>
      <c r="D2">
        <v>0.5</v>
      </c>
      <c r="E2" t="s">
        <v>279</v>
      </c>
      <c r="F2" t="s">
        <v>281</v>
      </c>
      <c r="G2">
        <v>0.8</v>
      </c>
      <c r="H2" t="s">
        <v>283</v>
      </c>
      <c r="I2">
        <v>0</v>
      </c>
      <c r="J2" t="s">
        <v>288</v>
      </c>
      <c r="K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Material</vt:lpstr>
      <vt:lpstr>Construction</vt:lpstr>
      <vt:lpstr>GlazingConstructionSimple</vt:lpstr>
      <vt:lpstr>Schedule</vt:lpstr>
      <vt:lpstr>ZoneLoad</vt:lpstr>
      <vt:lpstr>ZoneConditioning</vt:lpstr>
      <vt:lpstr>ZoneVentilation</vt:lpstr>
      <vt:lpstr>ZoneConstruction</vt:lpstr>
      <vt:lpstr>DomHotWater</vt:lpstr>
      <vt:lpstr>Zone</vt:lpstr>
      <vt:lpstr>Building</vt:lpstr>
      <vt:lpstr>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 Dogan</cp:lastModifiedBy>
  <dcterms:created xsi:type="dcterms:W3CDTF">2016-01-12T16:47:14Z</dcterms:created>
  <dcterms:modified xsi:type="dcterms:W3CDTF">2016-06-27T07:51:29Z</dcterms:modified>
</cp:coreProperties>
</file>