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s" sheetId="1" state="visible" r:id="rId2"/>
    <sheet name="branch" sheetId="2" state="visible" r:id="rId3"/>
    <sheet name="units" sheetId="3" state="visible" r:id="rId4"/>
    <sheet name="Products" sheetId="4" state="visible" r:id="rId5"/>
  </sheets>
  <definedNames>
    <definedName function="false" hidden="true" localSheetId="1" name="_xlnm._FilterDatabase" vbProcedure="false">branch!$A$1:$J$218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0"/>
            <rFont val="Arial"/>
            <family val="2"/>
            <charset val="1"/>
          </rPr>
          <t xml:space="preserve">Based On MISO </t>
        </r>
        <r>
          <rPr>
            <sz val="10"/>
            <color rgb="FF0000FF"/>
            <rFont val="Arial"/>
            <family val="2"/>
            <charset val="1"/>
          </rPr>
          <t xml:space="preserve">https://cdn.misoenergy.org/20220208%20PSC%20Item%2005c%20Transmission%20Cost%20Estimation%20Guide%20for%20MTEP22_Draft622733.pdf</t>
        </r>
        <r>
          <rPr>
            <sz val="10"/>
            <rFont val="Arial"/>
            <family val="2"/>
            <charset val="1"/>
          </rPr>
          <t xml:space="preserve"> Page 46</t>
        </r>
      </text>
    </comment>
  </commentList>
</comments>
</file>

<file path=xl/sharedStrings.xml><?xml version="1.0" encoding="utf-8"?>
<sst xmlns="http://schemas.openxmlformats.org/spreadsheetml/2006/main" count="2114" uniqueCount="1040">
  <si>
    <t xml:space="preserve">bus</t>
  </si>
  <si>
    <t xml:space="preserve">name</t>
  </si>
  <si>
    <t xml:space="preserve">longitude</t>
  </si>
  <si>
    <t xml:space="preserve">latitude</t>
  </si>
  <si>
    <t xml:space="preserve">planning area</t>
  </si>
  <si>
    <t xml:space="preserve">Area Number</t>
  </si>
  <si>
    <t xml:space="preserve">Vm</t>
  </si>
  <si>
    <t xml:space="preserve">Va</t>
  </si>
  <si>
    <t xml:space="preserve">baseKV</t>
  </si>
  <si>
    <t xml:space="preserve">Vmax</t>
  </si>
  <si>
    <t xml:space="preserve">Vmin</t>
  </si>
  <si>
    <t xml:space="preserve">caplim</t>
  </si>
  <si>
    <t xml:space="preserve">Anderson</t>
  </si>
  <si>
    <t xml:space="preserve">43-Sheerness</t>
  </si>
  <si>
    <t xml:space="preserve">Castle Rock Ridge</t>
  </si>
  <si>
    <t xml:space="preserve">53-Fort Macleod</t>
  </si>
  <si>
    <t xml:space="preserve">Wabamun</t>
  </si>
  <si>
    <t xml:space="preserve">40-Wabamun</t>
  </si>
  <si>
    <t xml:space="preserve">Whitefish Lake</t>
  </si>
  <si>
    <t xml:space="preserve">28-Cold Lake</t>
  </si>
  <si>
    <t xml:space="preserve">North Lethbridge</t>
  </si>
  <si>
    <t xml:space="preserve">54-Lethbridge</t>
  </si>
  <si>
    <t xml:space="preserve">Nevis</t>
  </si>
  <si>
    <t xml:space="preserve">42-Hanna</t>
  </si>
  <si>
    <t xml:space="preserve">Janet</t>
  </si>
  <si>
    <t xml:space="preserve">6-Calgary</t>
  </si>
  <si>
    <t xml:space="preserve">West Brooks</t>
  </si>
  <si>
    <t xml:space="preserve">47-Brooks</t>
  </si>
  <si>
    <t xml:space="preserve">Ellerslie</t>
  </si>
  <si>
    <t xml:space="preserve">60-Edmonton</t>
  </si>
  <si>
    <t xml:space="preserve">Whitla</t>
  </si>
  <si>
    <t xml:space="preserve">4-Medicine Hat</t>
  </si>
  <si>
    <t xml:space="preserve">Oakland</t>
  </si>
  <si>
    <t xml:space="preserve">Heathfield</t>
  </si>
  <si>
    <t xml:space="preserve">33-Fort Saskatchewan</t>
  </si>
  <si>
    <t xml:space="preserve">Sunnybrook</t>
  </si>
  <si>
    <t xml:space="preserve">Foothills</t>
  </si>
  <si>
    <t xml:space="preserve">46-High River</t>
  </si>
  <si>
    <t xml:space="preserve">Windy Flats</t>
  </si>
  <si>
    <t xml:space="preserve">Ursus</t>
  </si>
  <si>
    <t xml:space="preserve">Granlea</t>
  </si>
  <si>
    <t xml:space="preserve">Brintnell</t>
  </si>
  <si>
    <t xml:space="preserve">25-Fort McMurray</t>
  </si>
  <si>
    <t xml:space="preserve">Halkirk</t>
  </si>
  <si>
    <t xml:space="preserve">Picture Butte</t>
  </si>
  <si>
    <t xml:space="preserve">Salt Creek</t>
  </si>
  <si>
    <t xml:space="preserve">Shepard</t>
  </si>
  <si>
    <t xml:space="preserve">Marguerite Lake</t>
  </si>
  <si>
    <t xml:space="preserve">Wesley Creek</t>
  </si>
  <si>
    <t xml:space="preserve">19-Peace River</t>
  </si>
  <si>
    <t xml:space="preserve">Genesee</t>
  </si>
  <si>
    <t xml:space="preserve">Keephills</t>
  </si>
  <si>
    <t xml:space="preserve">Lambton</t>
  </si>
  <si>
    <t xml:space="preserve">Black Spruce</t>
  </si>
  <si>
    <t xml:space="preserve">Jackfish</t>
  </si>
  <si>
    <t xml:space="preserve">Johnson</t>
  </si>
  <si>
    <t xml:space="preserve">39-Didsbury</t>
  </si>
  <si>
    <t xml:space="preserve">Hazelwood</t>
  </si>
  <si>
    <t xml:space="preserve">Summerside</t>
  </si>
  <si>
    <t xml:space="preserve">Milo</t>
  </si>
  <si>
    <t xml:space="preserve">Green Stocking</t>
  </si>
  <si>
    <t xml:space="preserve">Black Fly</t>
  </si>
  <si>
    <t xml:space="preserve">SS-65</t>
  </si>
  <si>
    <t xml:space="preserve">Conklin</t>
  </si>
  <si>
    <t xml:space="preserve">Cordel</t>
  </si>
  <si>
    <t xml:space="preserve">36-Alliance/Battle River</t>
  </si>
  <si>
    <t xml:space="preserve">Amoco Empress</t>
  </si>
  <si>
    <t xml:space="preserve">48-Empress</t>
  </si>
  <si>
    <t xml:space="preserve">Langdon</t>
  </si>
  <si>
    <t xml:space="preserve">Hansman Lake</t>
  </si>
  <si>
    <t xml:space="preserve">37-Provost</t>
  </si>
  <si>
    <t xml:space="preserve">Argyll</t>
  </si>
  <si>
    <t xml:space="preserve">Lamoureux</t>
  </si>
  <si>
    <t xml:space="preserve">Blackspring Ridge</t>
  </si>
  <si>
    <t xml:space="preserve">49-Stavely</t>
  </si>
  <si>
    <t xml:space="preserve">Pemukan</t>
  </si>
  <si>
    <t xml:space="preserve">Coyote Lake</t>
  </si>
  <si>
    <t xml:space="preserve">Nilrem</t>
  </si>
  <si>
    <t xml:space="preserve">32-Wainwright</t>
  </si>
  <si>
    <t xml:space="preserve">AMR02</t>
  </si>
  <si>
    <t xml:space="preserve">Thickwood Hills</t>
  </si>
  <si>
    <t xml:space="preserve">Shamrock</t>
  </si>
  <si>
    <t xml:space="preserve">Riverview</t>
  </si>
  <si>
    <t xml:space="preserve">Gaetz</t>
  </si>
  <si>
    <t xml:space="preserve">35-Red Deer</t>
  </si>
  <si>
    <t xml:space="preserve">Christina Lake</t>
  </si>
  <si>
    <t xml:space="preserve">Cherhill</t>
  </si>
  <si>
    <t xml:space="preserve">Livock</t>
  </si>
  <si>
    <t xml:space="preserve">Jenner</t>
  </si>
  <si>
    <t xml:space="preserve">Mitsue</t>
  </si>
  <si>
    <t xml:space="preserve">21-High Prairie</t>
  </si>
  <si>
    <t xml:space="preserve">Metiskow</t>
  </si>
  <si>
    <t xml:space="preserve">Goose Lake</t>
  </si>
  <si>
    <t xml:space="preserve">Bigstone</t>
  </si>
  <si>
    <t xml:space="preserve">31-Wetaskiwin</t>
  </si>
  <si>
    <t xml:space="preserve">Beddington</t>
  </si>
  <si>
    <t xml:space="preserve">Kinosis</t>
  </si>
  <si>
    <t xml:space="preserve">Lanfine</t>
  </si>
  <si>
    <t xml:space="preserve">Fidler</t>
  </si>
  <si>
    <t xml:space="preserve">Sunday Creek</t>
  </si>
  <si>
    <t xml:space="preserve">Ipiatik Lake</t>
  </si>
  <si>
    <t xml:space="preserve">27-Athabasca/Lac La Biche</t>
  </si>
  <si>
    <t xml:space="preserve">Harry Smith</t>
  </si>
  <si>
    <t xml:space="preserve">Bickerdike</t>
  </si>
  <si>
    <t xml:space="preserve">29-Hinton/Edson</t>
  </si>
  <si>
    <t xml:space="preserve">McClelland</t>
  </si>
  <si>
    <t xml:space="preserve">Sundance</t>
  </si>
  <si>
    <t xml:space="preserve">Red Deer</t>
  </si>
  <si>
    <t xml:space="preserve">North Barrhead</t>
  </si>
  <si>
    <t xml:space="preserve">Louise Creek</t>
  </si>
  <si>
    <t xml:space="preserve">26-Swan Hills</t>
  </si>
  <si>
    <t xml:space="preserve">Wabasca</t>
  </si>
  <si>
    <t xml:space="preserve">Joslyn</t>
  </si>
  <si>
    <t xml:space="preserve">Newell</t>
  </si>
  <si>
    <t xml:space="preserve">East Edmonton</t>
  </si>
  <si>
    <t xml:space="preserve">Bitumount</t>
  </si>
  <si>
    <t xml:space="preserve">Saunders Lake</t>
  </si>
  <si>
    <t xml:space="preserve">Alberta Newsprint</t>
  </si>
  <si>
    <t xml:space="preserve">Cypress</t>
  </si>
  <si>
    <t xml:space="preserve">Leismer</t>
  </si>
  <si>
    <t xml:space="preserve">Sagitawah</t>
  </si>
  <si>
    <t xml:space="preserve">Muskeg River</t>
  </si>
  <si>
    <t xml:space="preserve">Battle River</t>
  </si>
  <si>
    <t xml:space="preserve">Peigan</t>
  </si>
  <si>
    <t xml:space="preserve">Sheerness</t>
  </si>
  <si>
    <t xml:space="preserve">Bowmanton</t>
  </si>
  <si>
    <t xml:space="preserve">Amelia</t>
  </si>
  <si>
    <t xml:space="preserve">Birchwood Creek</t>
  </si>
  <si>
    <t xml:space="preserve">Wolf Creek</t>
  </si>
  <si>
    <t xml:space="preserve">Little Bow</t>
  </si>
  <si>
    <t xml:space="preserve">Sarcee</t>
  </si>
  <si>
    <t xml:space="preserve">East Crossfield</t>
  </si>
  <si>
    <t xml:space="preserve">57-Airdrie</t>
  </si>
  <si>
    <t xml:space="preserve">Brazeau</t>
  </si>
  <si>
    <t xml:space="preserve">30-Drayton Valley</t>
  </si>
  <si>
    <t xml:space="preserve">Poundmaker</t>
  </si>
  <si>
    <t xml:space="preserve">Round Hill</t>
  </si>
  <si>
    <t xml:space="preserve">Ruth Lake</t>
  </si>
  <si>
    <t xml:space="preserve">Dome</t>
  </si>
  <si>
    <t xml:space="preserve">North Calder</t>
  </si>
  <si>
    <t xml:space="preserve">Little Smoky</t>
  </si>
  <si>
    <t xml:space="preserve">23-Valleyview</t>
  </si>
  <si>
    <t xml:space="preserve">Heartland</t>
  </si>
  <si>
    <t xml:space="preserve">Kettle River</t>
  </si>
  <si>
    <t xml:space="preserve">Travers</t>
  </si>
  <si>
    <t xml:space="preserve">East Industrial</t>
  </si>
  <si>
    <t xml:space="preserve">Secord</t>
  </si>
  <si>
    <t xml:space="preserve">Deerland</t>
  </si>
  <si>
    <t xml:space="preserve">Josephburg</t>
  </si>
  <si>
    <t xml:space="preserve">East Calgary</t>
  </si>
  <si>
    <t xml:space="preserve">Heart Lake</t>
  </si>
  <si>
    <t xml:space="preserve">Benalto</t>
  </si>
  <si>
    <t xml:space="preserve">Tinchebray</t>
  </si>
  <si>
    <t xml:space="preserve">Cassils</t>
  </si>
  <si>
    <t xml:space="preserve">Dover</t>
  </si>
  <si>
    <t xml:space="preserve">Ware Junction</t>
  </si>
  <si>
    <t xml:space="preserve">Petrolia</t>
  </si>
  <si>
    <t xml:space="preserve">Kearl</t>
  </si>
  <si>
    <t xml:space="preserve">Crossings</t>
  </si>
  <si>
    <t xml:space="preserve">Pike</t>
  </si>
  <si>
    <t xml:space="preserve">Bannerman</t>
  </si>
  <si>
    <t xml:space="preserve">Yeo</t>
  </si>
  <si>
    <t xml:space="preserve">McMillan</t>
  </si>
  <si>
    <t xml:space="preserve">Dawes</t>
  </si>
  <si>
    <t xml:space="preserve">Halsbury</t>
  </si>
  <si>
    <t xml:space="preserve">Garden Plain</t>
  </si>
  <si>
    <t xml:space="preserve">Woolchester</t>
  </si>
  <si>
    <t xml:space="preserve">Jasper</t>
  </si>
  <si>
    <t xml:space="preserve">Victoria</t>
  </si>
  <si>
    <t xml:space="preserve">Bellamy</t>
  </si>
  <si>
    <t xml:space="preserve">Clover Bar</t>
  </si>
  <si>
    <t xml:space="preserve">Whisky Jack</t>
  </si>
  <si>
    <t xml:space="preserve">9LA59 Tap</t>
  </si>
  <si>
    <t xml:space="preserve">995AL Tap</t>
  </si>
  <si>
    <t xml:space="preserve">983AL Tap </t>
  </si>
  <si>
    <t xml:space="preserve">964AL Tap </t>
  </si>
  <si>
    <t xml:space="preserve">908AL Tap</t>
  </si>
  <si>
    <t xml:space="preserve">901AL Tap</t>
  </si>
  <si>
    <t xml:space="preserve">1005AL Tap</t>
  </si>
  <si>
    <t xml:space="preserve">1045AL Tap</t>
  </si>
  <si>
    <t xml:space="preserve">1059AL Tap </t>
  </si>
  <si>
    <t xml:space="preserve">branch</t>
  </si>
  <si>
    <t xml:space="preserve">Name</t>
  </si>
  <si>
    <t xml:space="preserve">From (Name)</t>
  </si>
  <si>
    <t xml:space="preserve">To (Name)</t>
  </si>
  <si>
    <t xml:space="preserve">fbus</t>
  </si>
  <si>
    <t xml:space="preserve">tbus</t>
  </si>
  <si>
    <t xml:space="preserve">Distance</t>
  </si>
  <si>
    <t xml:space="preserve"> Rating (as Found)</t>
  </si>
  <si>
    <t xml:space="preserve">Rating (OPF)</t>
  </si>
  <si>
    <t xml:space="preserve">Ampicity (OPF)</t>
  </si>
  <si>
    <t xml:space="preserve">product</t>
  </si>
  <si>
    <t xml:space="preserve">radius (inch)</t>
  </si>
  <si>
    <t xml:space="preserve">R_25 (Ohm/kft)</t>
  </si>
  <si>
    <t xml:space="preserve">R_75 (Ohm/kft)</t>
  </si>
  <si>
    <t xml:space="preserve">Xa (Ohm/miles)</t>
  </si>
  <si>
    <t xml:space="preserve">Reactance of the line (Ohm)</t>
  </si>
  <si>
    <t xml:space="preserve">X</t>
  </si>
  <si>
    <t xml:space="preserve">static ampacity (A)</t>
  </si>
  <si>
    <t xml:space="preserve">static rating</t>
  </si>
  <si>
    <t xml:space="preserve">number of circuits</t>
  </si>
  <si>
    <t xml:space="preserve">S_max</t>
  </si>
  <si>
    <t xml:space="preserve">angmin</t>
  </si>
  <si>
    <t xml:space="preserve">angmax</t>
  </si>
  <si>
    <t xml:space="preserve">n0</t>
  </si>
  <si>
    <t xml:space="preserve">Cost per km ($)</t>
  </si>
  <si>
    <t xml:space="preserve">Total Cost ($mil)</t>
  </si>
  <si>
    <t xml:space="preserve">candidate</t>
  </si>
  <si>
    <t xml:space="preserve">g</t>
  </si>
  <si>
    <t xml:space="preserve">geometry</t>
  </si>
  <si>
    <t xml:space="preserve">1002L</t>
  </si>
  <si>
    <t xml:space="preserve">Jenner 275S </t>
  </si>
  <si>
    <t xml:space="preserve">Amoco Empress 163S</t>
  </si>
  <si>
    <t xml:space="preserve">Quail</t>
  </si>
  <si>
    <t xml:space="preserve">-</t>
  </si>
  <si>
    <t xml:space="preserve">LINESTRING (-12366566.048442442 6570300.186755465, -12366539.639071345 6570296.558766177, -12366187.658452304 6570248.198428778, -12365636.004268007 6570248.6584223155, -12365066.90625216 6570250.933037493, -12364485.336871635 6570249.740939582, -12363947.44439642 6570251.44087293, -12363362.592039917 6570249.913139012, -12362844.123713333 6570248.937304892, -12362244.60383382 6570248.127484815, -12361671.02700227 6570246.291779949, -12361102.447966902 6570245.035493772, -12360601.28583245 6570329.547263178, -12360082.382518502 6570327.385851312, -12359474.5372168 6570325.371485207, -12358964.662011962 6570325.722389048, -12358356.312245056 6570321.945718786, -12357803.613290606 6570321.753567458, -12357234.949960338 6570318.459877566, -12356652.403184887 6570315.186902038, -12356084.940499334 6570313.552596179, -12355501.061532592 6570312.432423433, -12354869.812725827 6570310.5390087785, -12354321.72021788 6570244.001917204, -12353750.576210681 6570244.880075687, -12353176.096268257 6570245.450423317, -12352640.944360904 6570244.645809647, -12352137.439088762 6570247.475485034, -12351631.527321776 6570248.463509021, -12351107.409569442 6570247.994529526, -12350582.640888296 6570248.568663164, -12349999.267587783 6570248.873412351, -12349517.962472925 6570251.196073447, -12348912.14664365 6570251.371504513, -12348394.458991308 6570252.835398147, -12347945.252917299 6570253.68887384, -12347419.603850154 6570252.862756719, -12346820.388010997 6570254.636531569, -12346283.414564228 6570255.391370817, -12345701.64726199 6570256.733700627, -12345099.37760326 6570256.7179936925, -12344536.432075627 6570257.858748716, -12343970.936792755 6570257.4104861915, -12343465.695376491 6570259.970771352, -12342884.09786353 6570256.81986845, -12342384.346694272 6570257.3133696485, -12341833.763307856 6570254.941398779, -12341347.176378604 6570256.038189959, -12340772.093159793 6570253.846610518, -12340101.117371162 6570255.446018416, -12339534.714471987 6570255.413863418, -12339004.602507602 6570254.932078708, -12338464.60026944 6570256.158042972, -12337861.549435422 6570254.622564347, -12337393.762555772 6570251.512274565, -12336778.585944654 6570250.427528774, -12336224.311925497 6570247.09228567, -12335708.583165573 6570244.981801329, -12335185.282227794 6570246.72346809, -12334579.312926566 6570248.818334293, -12334092.736308727 6570250.248705821, -12333650.622576477 6570255.321905028, -12333103.719611354 6570256.60431055, -12332575.203233203 6570254.879420747, -12332171.903058972 6570252.45541203, -12331578.770730024 6570247.8851338895, -12331029.718657972 6570245.608180615, -12330556.239404285 6570241.484504839, -12330013.536943113 6570246.798811087, -12329496.251240963 6570252.019523941, -12328828.88589519 6570257.358837259, -12328300.738431057 6570261.969625795, -12327787.014416048 6570262.561306935, -12327191.655493569 6570256.075854592, -12326714.7461985 6570248.570672207, -12326131.869151814 6570241.566202171, -12325690.863358187 6570236.111361991, -12325126.683447124 6570232.348321112, -12324514.750167556 6570233.029972855, -12324031.357014308 6570236.289659261, -12323433.734258367 6570238.273064184, -12322779.820173208 6570240.48366195, -12322257.673827272 6570239.017892278, -12321708.89716365 6570238.068308009, -12321284.906021751 6570236.778481939, -12320746.597879332 6570233.6905021565, -12320168.816639522 6570234.571822243, -12319593.287221577 6570238.274191269, -12319057.292370535 6570242.686560875, -12318443.697029965 6570244.683724295, -12317891.92801672 6570250.349954304, -12317356.346327301 6570249.301240652, -12316813.008352619 6570245.2823919635, -12316258.190824172 6570240.025819931, -12315706.022261677 6570234.647991885, -12315156.800098455 6570230.768749188, -12314543.761681058 6570230.908135008, -12313990.792723633 6570232.784026337, -12313524.799953053 6570234.261029449, -12312942.191608686 6570238.278483079, -12312390.361326197 6570240.436891959, -12311849.6229633 6570243.0765414005, -12311246.994402181 6570246.431109091, -12310674.465643635 6570248.433957804, -12310078.911403539 6570251.204996362, -12309512.28755577 6570248.766155324, -12308929.425225854 6570246.062666248, -12308337.887181923 6570244.54109961, -12307719.853570545 6570240.148212616, -12307202.456341848 6570238.566084035, -12306676.339049898 6570240.876418049, -12306171.174518777 6570243.084935817, -12305661.150145488 6570242.009026267, -12304936.264192624 6570243.55168442, -12304444.667552773 6570241.92259651, -12303884.74030274 6570237.5866152495, -12303269.758608153 6570231.778306584, -12302817.197376162 6570230.663813556, -12302312.021531085 6570225.964526822, -12301765.778503748 6570224.518051207, -12301182.737974593 6570224.922873007, -12300584.582721312 6570224.144199092, -12300204.777457021 6570241.302317778, -12299707.65763696 6570264.497530193, -12299258.717255974 6570244.721445727, -12298881.848273685 6570227.777983084, -12298437.919407897 6570230.305206376, -12297924.404927118 6570232.389301876, -12297421.51574368 6570235.7416348355, -12296837.463681698 6570235.665215835, -12296248.54687281 6570236.639971964, -12295692.886900721 6570232.381143052, -12295157.677327424 6570231.265715334, -12294654.905173942 6570228.996979408, -12294180.644945346 6570227.070989059, -12293676.956265772 6570225.296300952, -12293186.134493064 6570222.962271463, -12292664.564391809 6570221.755621961, -12292113.301443093 6570218.35730969, -12291594.333155075 6570217.888014302, -12290994.409722146 6570220.11962367, -12290457.211622402 6570220.501829813, -12289875.076106794 6570223.6020099865, -12289463.086702803 6570222.857927298, -12288927.114275182 6570221.918460463, -12288390.188780617 6570222.107474736, -12287823.575844605 6570219.775830364, -12287286.240090517 6570219.865086837, -12286878.041731007 6570217.112726142, -12286388.741863055 6570219.194916944, -12285882.427643381 6570216.8556746105, -12285363.401390413 6570216.859240577, -12284881.671297928 6570217.140730778, -12284431.856641157 6570217.452727865, -12283880.101842076 6570217.237812429, -12283309.082872713 6570216.098678483, -12282792.037737768 6570215.016607737, -12282298.529857365 6570213.826080214, -12281827.000786906 6570213.891611225, -12281305.145265702 6570212.603702343, -12280800.1759519 6570210.685467546, -12280294.03873055 6570210.082896549, -12279789.547652405 6570209.571387829, -12279282.644172914 6570207.6166342115, -12278729.215799725 6570207.259276076, -12278236.684412895 6570207.280069789, -12277803.478052411 6570208.550274776, -12277376.399382057 6569787.362704621, -12276886.078589806 6569307.810772349, -12276456.858722333 6568888.561162858, -12276455.96312319 6568315.3288825825, -12276457.118707 6567659.877224674, -12276035.524606025 6567406.844021962, -12275574.289214483 6567127.958256651, -12275048.43746549 6566810.210879852, -12274691.60138047 6566595.5657175165, -12274178.530844158 6566287.435528455, -12273715.574325047 6566006.501214648, -12273265.414936636 6565736.261653284, -12272761.055855464 6565433.72812723, -12272208.061011137 6565096.914223845, -12271627.60307313 6565097.702566755, -12271075.313675443 6565099.580765514, -12270515.351186 6565099.863674011, -12269975.992867416 6565102.938379836, -12269424.176098779 6565103.899092843, -12268878.360249301 6565104.47065904, -12268324.999952324 6565104.951694436, -12267775.928257542 6565107.131036106, -12267200.508460576 6565107.944184577, -12266677.059455074 6565108.298343694, -12266117.499616576 6565109.993901737, -12265600.204100722 6565107.264594563, -12265030.011556573 6565108.004115638, -12264468.575216664 6565107.904356402, -12263921.72530875 6565106.096965779, -12263437.003764434 6565094.555709935, -12263403.863957813 6565094.75020923, -12262928.148495931 6565073.480983336, -12262472.47327295 6565051.790434402, -12261895.267765632 6564988.387418297, -12261319.405161774 6564924.375983512, -12261108.5406529 6564900.992260459, -12260792.18692607 6564866.767034989, -12260173.208462348 6564904.095081528, -12259155.276394103 6564962.7506296085, -12258787.207875796 6565010.455377271, -12258144.767449588 6565094.566240275, -12258064.592174074 6564478.139976644, -12257977.401735947 6563815.187940604, -12257919.828197109 6563374.459739517, -12257859.336688992 6562921.57044612, -12257791.216828536 6562403.664824497, -12257720.217641471 6561870.097580258, -12257655.27453705 6561346.985669802, -12257063.256554607 6561346.356597431, -12256488.92567633 6561344.814243627, -12255875.465284256 6561341.573733074, -12255324.85616712 6561339.703524701, -12254790.370102942 6561338.2843465805, -12254190.43735814 6561336.903871204, -12253606.985467177 6561336.828481505, -12253151.967683638 6561335.999612281, -12252587.758637927 6561330.493197139, -12252050.412171232 6561330.997540242, -12251451.789793426 6561328.667466521, -12251366.469560478 6561329.365506657)</t>
  </si>
  <si>
    <t xml:space="preserve">1003L</t>
  </si>
  <si>
    <t xml:space="preserve">Janet 74S </t>
  </si>
  <si>
    <t xml:space="preserve">SS-25</t>
  </si>
  <si>
    <t xml:space="preserve">LINESTRING (-12678153.292168953 6622150.57273156, -12678161.480274322 6621797.033414451, -12678161.757320816 6621437.89801053, -12678162.564049825 6621018.559397539, -12678163.534850964 6620534.831622895, -12678164.257676248 6620060.325137581, -12678164.676272042 6619649.188849787, -12678165.185661461 6619192.604428389, -12678165.618266813 6618746.736208101, -12678166.323472448 6618273.207054233, -12678166.813436836 6617798.059916944, -12678167.034847964 6617590.2733821105, -12678167.760874575 6617103.00460242, -12678168.270959627 6616617.12568746)</t>
  </si>
  <si>
    <t xml:space="preserve">1005AL</t>
  </si>
  <si>
    <t xml:space="preserve">1005AL Tap </t>
  </si>
  <si>
    <t xml:space="preserve">Little Bow 991S</t>
  </si>
  <si>
    <t xml:space="preserve">Turkey</t>
  </si>
  <si>
    <t xml:space="preserve">LINESTRING (-12552964.531518148 6492249.9837774895, -12552885.509037672 6492249.054619184)</t>
  </si>
  <si>
    <t xml:space="preserve">1005L</t>
  </si>
  <si>
    <t xml:space="preserve">Picture Butte 120S </t>
  </si>
  <si>
    <t xml:space="preserve">Raven</t>
  </si>
  <si>
    <t xml:space="preserve">LINESTRING (-12549085.414081762 6416714.352576631, -12548959.08580114 6417119.454972197, -12548839.945663381 6417490.771782743, -12548588.071489358 6418368.681201087, -12548039.118340816 6419005.074022182, -12548069.673128968 6419466.310948194, -12548105.447181875 6420052.576015301, -12548103.867619526 6420693.941738479, -12548103.764305575 6421306.818729865, -12548093.239006087 6421822.726494604, -12548092.556727258 6422335.451138948, -12548091.809872327 6422825.479324732, -12548090.936990041 6423398.397601967, -12548090.256502789 6423848.239960708, -12548272.989893727 6424373.908336631, -12548271.627459154 6424921.63650457, -12548271.803845555 6425456.809942473, -12548271.974723423 6425977.806057107, -12548272.147403663 6426501.2071786625, -12548262.205434004 6426875.286192534, -12548262.53009897 6427485.90927722, -12548262.733727697 6428092.310524689, -12548273.300846355 6428614.785675125, -12548273.382433524 6429190.946109412, -12548273.519158462 6429623.089260348, -12548273.696450002 6430182.258360765, -12548273.876545345 6430746.201419423, -12548274.039014027 6431267.527037334, -12548274.206891054 6431803.104963909, -12548274.353734374 6432277.09655381, -12548274.49807579 6432756.805094661, -12548274.647725033 6433247.442644705, -12548274.817506624 6433797.366710632, -12548274.981782133 6434347.3314168835, -12548275.13003064 6434842.802476774, -12548275.318746122 6435468.703280085, -12548275.494741568 6436059.081466713, -12548275.658818038 6436616.308248313, -12548275.84583211 6437244.710639223, -12548276.013510099 6437785.88548377, -12548035.655154388 6438204.485368238, -12548039.948046392 6438716.915268404, -12548041.627740068 6439393.930005732, -12548041.222499827 6440074.729146288, -12548040.849987075 6440700.54388437, -12548279.674278269 6441200.844343382, -12548277.338142464 6441679.637013634, -12548277.048401985 6442182.659064689, -12548276.71442537 6442766.392381915, -12548276.46591919 6443198.286992761, -12548276.15906434 6443729.879189947, -12548275.854211016 6444256.759311154, -12548275.500317004 6444869.120028829, -12548275.185154272 6445408.889941896, -12548274.829958934 6446022.286824493, -12548274.483770011 6446612.934253178, -12548274.14969165 6447186.056217596, -12548273.770574978 6447830.922507247, -12548273.383150535 6448485.33605697, -12548273.036360707 6449074.2565799635, -12548272.696076728 6449655.145784797, -12548272.460679088 6450049.394576473, -12548272.12669924 6450611.8227933915, -12548271.814139826 6451153.392515153, -12548271.844463589 6451690.240527657, -12548271.88472195 6452367.763421492, -12548271.911038877 6452890.433534786, -12548271.94196822 6453455.904079139, -12548271.972099066 6454036.147487355, -12548271.997912608 6454542.285988449, -12548272.025531197 6455065.569180625, -12548272.053467156 6455690.603236227, -12548272.085914897 6456356.090163014, -12548272.11154287 6456948.41853478, -12548272.141878879 6457557.904995264, -12548272.166808432 6458164.105078135, -12548272.192932779 6458731.832478671, -12548272.216152133 6459288.662913632, -12548272.240971258 6459833.165850843, -12548272.261294413 6460432.396431142, -12548272.284813661 6460986.48600103, -12548272.305434706 6461570.579570223, -12548272.326762406 6462188.961899096, -12548272.355324205 6462962.957075306, -12548272.369620856 6463443.471075621, -12548272.384325158 6463966.832501057, -12548272.404156836 6464618.6999248015, -12548272.417557478 6465128.812813818, -12548272.429460648 6465664.176094775, -12548272.446574908 6466230.510850451, -12548272.458082113 6466792.124998848, -12548272.460588027 6467405.658522393, -12548272.512341015 6467971.580251869, -12548271.803227287 6468448.659560286, -12548271.068902811 6469030.522488828, -12548270.205634186 6469613.353427836, -12548270.025071412 6469847.261044007)</t>
  </si>
  <si>
    <t xml:space="preserve">Milo 356S </t>
  </si>
  <si>
    <t xml:space="preserve">Pigeon</t>
  </si>
  <si>
    <t xml:space="preserve">1011L</t>
  </si>
  <si>
    <t xml:space="preserve">Amoco Empress 163S </t>
  </si>
  <si>
    <t xml:space="preserve">Cypress 562S</t>
  </si>
  <si>
    <t xml:space="preserve">LINESTRING (-12251221.132225571 6561325.228386954, -12250915.613937115 6561327.295983701, -12250466.176000971 6561324.616241507, -12249943.903612208 6561322.478824327, -12249866.031518815 6561322.326440511, -12249416.742349595 6561321.431875281, -12248793.521729179 6561319.475614947, -12248247.104705472 6561316.8089993065, -12248204.651470538 6561316.60054658, -12248206.854034644 6561901.88724282, -12248208.101931812 6562499.770821824, -12248130.239938438 6563029.775522159, -12248130.520732168 6563503.959350882, -12248129.489741694 6563886.561027079, -12248129.464917004 6563905.19305923, -12248128.87392962 6564349.092854789)</t>
  </si>
  <si>
    <t xml:space="preserve">1027L</t>
  </si>
  <si>
    <t xml:space="preserve">Josephburg 410S </t>
  </si>
  <si>
    <t xml:space="preserve">Ursus 430S</t>
  </si>
  <si>
    <t xml:space="preserve">Thrasher</t>
  </si>
  <si>
    <t xml:space="preserve">LINESTRING (-12592981.131141778 7128877.81391829, -12592979.913980033 7128883.367921988, -12592667.284630667 7128883.74293968, -12592082.812502805 7128895.404783636, -12591504.98712949 7128968.183995578)</t>
  </si>
  <si>
    <t xml:space="preserve">1034L</t>
  </si>
  <si>
    <t xml:space="preserve">Bowmanton 244S </t>
  </si>
  <si>
    <t xml:space="preserve">Cassils 324S</t>
  </si>
  <si>
    <t xml:space="preserve">Canary</t>
  </si>
  <si>
    <t xml:space="preserve">LINESTRING (-12298759.39793877 6476891.753524818, -12299342.823584825 6476809.192930034, -12299615.965314168 6476770.525267441, -12299731.96479569 6476754.100674825, -12300230.823854666 6476683.288388128, -12300867.43394069 6476537.99104172, -12301494.695459515 6476394.5164905535, -12302030.282042762 6476327.719756561, -12302616.787538677 6476254.516432759, -12303097.202747934 6476194.531019597, -12303504.434653666 6476375.654649672, -12304032.998322895 6476610.696657841, -12304549.028057104 6476840.13091955, -12305019.175326407 6477127.689149542, -12305609.868029045 6477166.298928253, -12306011.853587661 6476904.762952449, -12306311.868080642 6476709.552016138, -12306924.55345918 6476449.2708881525, -12307454.495395957 6476224.096501338, -12307720.766422099 6476124.024962518, -12308051.352557665 6475999.765531315, -12308402.080344412 6475867.919647855, -12308651.768250836 6476062.2690053275, -12309279.802047404 6476607.669200647, -12309563.754421262 6476811.983890702, -12309831.273292696 6477004.460387277, -12310242.608611858 6477300.384159257, -12310765.31450588 6477437.32075162, -12311265.556546336 6477568.340799202, -12311771.732631434 6477700.88125272, -12312287.822317088 6477835.9841837995, -12312814.608383814 6477997.630522713, -12313324.074356386 6478153.927850924, -12313830.164949339 6478309.155105748, -12314271.187983127 6478444.3992806645, -12314694.942380529 6478574.3219989585, -12315232.175426133 6478623.789776175, -12315842.584399235 6478628.84819274, -12316448.058446616 6478633.8220256595, -12317046.457071688 6478638.694701619, -12317660.076339273 6478643.645555001, -12318266.414354032 6478648.49400047, -12318838.120191146 6478653.024273278, -12319413.904795332 6478657.546104736, -12319991.001969188 6478662.038700129, -12320555.173770403 6478666.383075873, -12321187.119355474 6478657.72233493, -12321703.583236588 6478650.595145566, -12322247.62629779 6478643.052837299, -12322812.261515813 6478635.187192231, -12323383.019008826 6478747.286684363, -12323942.241070257 6478766.386146115, -12324476.784078361 6478662.488882792, -12325033.320529804 6478664.278112489, -12325605.150004802 6478666.073437855, -12326166.54169268 6478667.796685837, -12326743.046902996 6478669.525560428, -12327086.50284308 6479119.449319446, -12327429.346097052 6479568.511301961, -12327636.443749169 6479968.577426831, -12327966.777305042 6480471.837396158, -12328281.897422671 6480951.940164411, -12328555.477517705 6481368.724494443, -12328866.059753176 6481841.842985077, -12329120.306395797 6482229.118558421, -12329411.968940374 6482662.494291121, -12329715.556340165 6483113.438452551, -12330008.563689984 6483543.5684111165, -12330360.469100242 6484049.3369347695, -12330683.136566024 6484513.046831306, -12331156.532125153 6484516.104701486, -12331683.880795352 6484519.494269475, -12332217.780700963 6484522.892130385, -12332806.324090624 6484526.617934388, -12333396.275556851 6484530.268793021, -12333945.820580214 6484533.650539829, -12334498.480891664 6484537.010538798, -12335083.012182383 6484501.015059456, -12335590.081740312 6484469.751219019, -12336152.098521866 6484435.063129785, -12336746.145266848 6484398.393736924, -12337337.698433308 6484443.606148436, -12337908.925039902 6484487.26574455, -12338495.971259892 6484532.280086641, -12338996.874220638 6484547.057526489, -12339579.19274137 6484558.038182493, -12340134.89776301 6484568.476077346, -12340749.277981801 6484571.5023382725, -12341367.064214107 6484574.500435886, -12341991.721339751 6484577.4838256035, -12342568.909414547 6484580.198259101, -12343143.977515504 6484582.86434579, -12343710.636100411 6484585.453140437, -12344298.495724015 6484588.097634361, -12344852.390417222 6484590.551245886, -12345340.052856952 6484631.911875788, -12345882.132022928 6484649.951361255, -12346326.252072485 6484474.105078114, -12346653.32571466 6484592.904355588, -12347016.018619433 6484590.700467371, -12347542.559984434 6484588.747367814, -12348080.658790328 6484586.715720784, -12348598.299689487 6484584.729609293, -12349151.69842642 6484582.569501992, -12349707.755640106 6484580.414558162, -12350258.795511799 6484432.461456386, -12350841.099988798 6484276.039124239, -12351323.359177703 6484313.460531407, -12351768.38055724 6484263.493206429, -12352161.84680261 6484163.986516172, -12352597.123511592 6484359.148010592, -12353067.378588365 6484569.962227078, -12353518.70844022 6484573.368571382, -12353940.5372599 6484576.531147935, -12354474.506843163 6484580.506235377, -12354919.107460296 6484583.78803805, -12355389.906912087 6484587.238038854, -12355740.520892913 6484589.7891623955, -12356352.207795622 6484594.205478256, -12356949.857481085 6484598.476754457, -12357572.436579745 6484602.879773472, -12358150.316929413 6484606.92543259, -12358748.721459987 6484611.094229512, -12359259.256303161 6484614.599154813, -12359757.710619941 6484617.9634199655, -12360320.455122054 6484621.783307254, -12360878.726916004 6484625.509473347, -12361534.940975502 6484629.847723699, -12362193.506667925 6484634.131994791, -12362796.068753498 6484637.955794515, -12363353.294275926 6484641.2253966415, -12363891.662282627 6484638.733253623, -12364414.731459348 6484636.314027593, -12365020.034913283 6484633.474048539, -12365588.438951071 6484630.767230037, -12366156.087943483 6484628.023642817, -12366645.523460804 6484625.627269679, -12367263.18314979 6484622.562136357, -12367868.503121978 6484619.512339956, -12368359.90644262 6484617.004564594, -12368634.514218822 6484615.589746315, -12368753.676443925 6484614.973090997, -12369218.554264087 6484612.551378092, -12369684.696500007 6484610.097433569, -12370158.155127972 6484607.576364344, -12370631.183974762 6484605.044969173, -12371102.593408272 6484602.469295026, -12371558.289047137 6484599.966537655, -12372030.364326159 6484597.353625968, -12372368.615072941 6484656.352096384, -12372879.3268275 6484741.270808397, -12373308.669571435 6484812.636763954, -12373742.959789798 6485093.4193920195, -12374219.353255393 6485401.38120596, -12374668.983351242 6485692.008472224, -12375029.597967653 6485925.260165448, -12375418.551217671 6486176.786502927, -12375933.500057548 6486509.824336426, -12376366.869244494 6486790.015045936, -12376782.974499306 6487059.024858371, -12377219.412022222 6487341.185268318, -12377719.7073531 6487664.535907493, -12378159.500533607 6487948.768385966, -12378529.335575012 6488187.762425038, -12378884.81734355 6488417.459169897, -12379135.042145323 6488579.128763088, -12379429.214059094 6488769.182292512, -12379580.647063527 6489045.319247744, -12379655.30037488 6489181.447411653, -12379704.059985425 6489270.357697364, -12380033.457345607 6489488.363806436, -12380372.090547977 6489712.460300891, -12380699.418691 6489929.063446021, -12381036.663638799 6490152.20971606, -12381495.723595465 6490455.926039605, -12381961.594278842 6490764.112487903, -12382468.412014717 6491099.344655129, -12382961.33038606 6491425.339035952, -12383404.257176723 6491718.238424201, -12383795.605709933 6491977.000548599, -12384187.10901642 6492235.840907592, -12384577.332990227 6492493.8079134915, -12384955.29133492 6492779.3055571355, -12385320.68691162 6493055.287815553, -12385658.916467402 6493310.729899962, -12386004.901007237 6493572.006699323, -12386286.12713682 6493828.914105145, -12386614.3865364 6494128.767190947, -12386975.61735885 6494458.709280409, -12387382.429224974 6494830.253416933, -12387752.97177544 6495170.416098349, -12388167.603109432 6495616.9280496575, -12388626.277041385 6495965.828965012, -12388986.575619869 6496294.903568663, -12389353.576804228 6496630.069842549, -12389765.146198113 6497005.906793008, -12390209.858206535 6497411.96577825, -12390575.436497483 6497745.738888567, -12390960.588307671 6498097.350421994, -12391217.56030223 6498486.012720578, -12391464.061469931 6498858.8151224395, -12391749.228341106 6499290.06629373, -12392141.252653643 6499684.986986682, -12392509.021303292 6500055.4384674635, -12392845.67538627 6500259.004565785, -12393143.95489797 6500441.171025901, -12393518.011582343 6500776.036393743, -12393968.347387657 6501181.673841509, -12394352.94675495 6501387.064647592, -12394596.336814614 6501612.272556623, -12394990.36306615 6501991.656866783, -12395324.431289196 6502407.119823836, -12395682.648635253 6502722.809287754, -12396084.685753495 6503084.207963339, -12396529.827441908 6503483.395044815, -12396975.16655154 6503882.718039863, -12397426.660453482 6504287.516997895, -12397814.849163575 6504635.520817085, -12398197.392651899 6504978.434522678, -12398623.77883743 6505362.123147821, -12399035.837878775 6505732.884190844, -12399411.574344542 6506070.931339611, -12399769.523391146 6506392.946137586, -12400220.861518936 6506798.937727219, -12400691.201625878 6507221.9750099, -12401167.288468283 6507650.132583788, -12401495.420525491 6507950.528184653, -12401813.518469555 6508382.321527218, -12402157.553260863 6508849.284680848, -12402512.396056186 6509330.876531943, -12402845.024070852 6509770.60950769, -12403186.257723022 6510221.682601011, -12403602.860716108 6510376.759653576, -12404040.84955617 6510539.772041926, -12404562.64714337 6510746.278810517, -12405013.006330676 6510887.243203469, -12405462.652963925 6511290.009643521, -12405859.285735069 6511674.730757349, -12406294.895049768 6512070.918393265, -12406756.587673763 6512490.783752987, -12407240.377743442 6512930.695525253, -12407693.667357344 6513342.827311492, -12408122.970209714 6513733.110371657, -12408531.231699176 6514104.22704534, -12408946.434161376 6514481.616959307, -12409329.057439948 6514829.360941326, -12409674.650950922 6515143.4247185, -12410044.58021426 6515479.575390418, -12410489.424270423 6515883.760825666, -12410929.751268184 6516283.79888652, -12411365.44697961 6516679.590172298, -12411778.49222604 6517054.768172815, -12412163.417981965 6517397.740208924, -12412578.932792634 6517767.933812113, -12413004.99381482 6518154.826063891, -12413409.035178268 6518521.687805633, -12413799.05904438 6518875.789532358, -12414233.37491287 6519283.829940238, -12414553.63128854 6519802.512765049, -12414876.399977913 6520325.221876667, -12415399.616273472 6520649.519220044, -12415946.191025766 6520988.247759881, -12416470.82020344 6521313.33065056, -12416827.597238146 6521637.031167817, -12417236.821906142 6522008.284275304, -12417658.522545213 6522390.818928831, -12418103.15746723 6522794.116303184, -12418538.520005543 6523188.962312633, -12418975.554916603 6523585.284295257, -12419393.69847237 6523964.436366612, -12419793.359430438 6524326.793489604, -12420243.773123663 6524735.1251472235, -12420675.825955627 6525126.769457101, -12421067.848259628 6525482.094763584, -12421303.989461664 6526056.458262501, -12421545.11691071 6526415.920111932, -12421545.05762518 6526895.555415583, -12421544.993838552 6527397.8986144075, -12421544.929752145 6527904.123802339, -12421544.86146365 6528425.631425608, -12421544.791575827 6528961.854768014, -12421544.716385633 6529518.656125918, -12422122.761220425 6529535.720712949, -12422648.27063159 6529551.198951154, -12423283.162718013 6529569.853767521, -12423844.771853268 6529606.37642324, -12424319.191762328 6529637.200198852, -12424740.260046357 6529740.247681009, -12425252.927597096 6529865.683105391, -12425809.895752534 6530001.917728016, -12426334.985612899 6530130.3202507775, -12426817.508633338 6530388.583250865, -12427394.614566037 6530697.423573933, -12427516.73967516 6530499.916699775, -12427559.321842441 6530431.046981813, -12427789.325012099 6530059.039495631, -12428092.7783033 6529568.20032301, -12428504.130858833 6529376.8082835, -12428950.695074864 6529388.533966162, -12429445.905960467 6529401.5087379, -12429867.861517943 6529387.372985066, -12430479.484443339 6529366.844125728, -12431137.199080441 6529365.609096718, -12431720.870311767 6529364.468626357, -12432280.992175544 6529366.074709832, -12432839.569109468 6529367.639577513, -12433428.724901376 6529482.378257296, -12434075.347540297 6529608.259521491, -12434679.826389762 6529725.88932394, -12435299.202620061 6529846.369766764, -12435890.825974908 6529961.406456633, -12436525.871750357 6530082.025788035, -12437023.01050898 6530181.854640797, -12437630.881456576 6530300.312618085, -12438041.283019055 6530534.11995395, -12438471.689582802 6530779.297542687, -12438924.957746664 6531037.464857057, -12439382.077523494 6531297.79216546, -12439784.6103747 6531527.007285591, -12440204.458515178 6531766.05352147, -12440681.748930559 6531751.942355201, -12441166.045995623 6531764.415870136, -12441688.920853596 6531763.479174833, -12442205.839442436 6531762.5199782, -12442829.045239994 6531761.320317663, -12443430.089318221 6531730.736122326, -12444019.518301185 6531758.897717393, -12444630.22580444 6531757.587120839, -12445168.130390882 6531756.39738921, -12445616.663609147 6531755.377464157, -12446124.076954946 6531754.1940324, -12446596.416829268 6531753.065210619, -12447056.329288624 6531751.939380941, -12447567.303721674 6531750.658071378, -12448036.168304682 6531749.454662183, -12448456.660627343 6531757.8937925035, -12448988.518656751 6531834.703267517, -12449493.862096103 6531900.786365164, -12449887.14365743 6531946.556731287, -12450487.161296032 6531974.02713053, -12451116.631312402 6532002.798862692, -12451718.770623693 6532012.785272459, -12452292.616753789 6532013.7842828715, -12452864.692701828 6532014.740490509, -12453492.73871905 6532015.745314394, -12454119.058926048 6532148.460747497, -12454692.532459347 6532269.935045036, -12454764.67563997 6532285.213741856, -12455238.812343232 6532385.611351592, -12455871.328888418 6532519.500124281, -12456164.91169232 6533003.964149776, -12456437.64244246 6533453.9825971285, -12456736.540599426 6533947.143677717, -12456986.034224732 6534358.762861953, -12457271.71748142 6534830.052841815, -12457273.503770296 6535353.801067644, -12457275.333610252 6535890.680888186, -12457277.344161594 6536480.931205215, -12457279.33879447 6537067.091122107, -12457280.9478763 6537539.730199637, -12457772.675862798 6537560.290202023, -12458345.803481244 6537519.321468146, -12458879.182393825 6537481.15809306, -12459299.640377762 6537489.093350726, -12459749.892321762 6537497.565423154, -12460248.156624965 6537506.9142850535, -12460753.205024254 6537516.357952998, -12461196.585874764 6537524.622352095, -12461874.816685116 6537537.219501831, -12462221.991414204 6537543.646578037, -12462737.524553057 6537553.162722448, -12463226.8546526 6537562.166473749, -12463742.520640131 6537571.621855816, -12464281.050928721 6537581.462103222, -12464870.684737543 6537592.19710337, -12465419.486627053 6537602.148233181, -12465974.199835442 6537612.171653298, -12466536.624878779 6537622.824497826, -12467061.462936236 6537632.300104103, -12467287.403720487 6537636.37007976)</t>
  </si>
  <si>
    <t xml:space="preserve">1035L</t>
  </si>
  <si>
    <t xml:space="preserve">Newell 2075S</t>
  </si>
  <si>
    <t xml:space="preserve">1036L</t>
  </si>
  <si>
    <t xml:space="preserve">Travers 554S </t>
  </si>
  <si>
    <t xml:space="preserve">Milo 356S</t>
  </si>
  <si>
    <t xml:space="preserve">Swan</t>
  </si>
  <si>
    <t xml:space="preserve">LINESTRING (-12548269.997446923 6469885.549864059, -12548269.79376487 6470159.752789603, -12548269.441164948 6470723.4654549705, -12548268.883738944 6471307.081730634, -12548270.140336512 6471845.475745908, -12548269.83629248 6472418.894656453, -12548269.521444336 6473039.02701889, -12548269.958340276 6473673.5036734445, -12548270.351374332 6474231.7952947365, -12548308.214853559 6474731.551358219, -12548068.187884618 6475239.766106764, -12547788.31560331 6475759.138007083, -12547530.989459489 6476237.119791301, -12547307.494685715 6476652.231052635, -12547079.462132422 6477075.740657993, -12546801.72994673 6477591.516793211, -12546609.765667098 6477947.112227114, -12546952.15449654 6478314.0215931395, -12547306.896961275 6478699.168011716, -12547648.769012803 6479070.311282366, -12548029.706412455 6479483.8215106465, -12548387.773199903 6479872.479698637, -12548739.423201505 6480254.135663891, -12549085.056765119 6480627.3677790575, -12549407.61088317 6480977.624705553, -12549765.677770918 6481366.413517589, -12550151.525769752 6481785.32865168, -12550539.995404487 6482207.047818326, -12550846.538992878 6482539.801124404, -12551220.5526388 6482945.767722655, -12551610.42003891 6483368.895173946, -12551936.425021434 6483722.683256522, -12552259.7777336 6484072.44812072, -12552644.279024191 6484488.319712933, -12552967.014144948 6484838.696100894, -12552965.700049864 6485290.497150495, -12552965.608333623 6485801.875768536, -12552965.530620484 6486239.341036987, -12552965.4236016 6486836.655381277, -12552965.306381619 6487495.565656476, -12552965.261230879 6488085.9313435545, -12552965.147108587 6488709.628048225, -12552965.033185555 6489327.641236114, -12552964.926163888 6489908.471823291, -12552964.833442545 6490395.79181023, -12552964.741021652 6490884.570518066, -12552964.647001209 6491385.785939208, -12552964.53697347 6491949.577774465, -12552964.527151862 6492478.286298413, -12552964.329722404 6493019.016151022, -12552964.227897242 6493544.23833262, -12552964.123071352 6494084.295506895, -12552964.018744394 6494615.31358152, -12552963.913316932 6495150.188772097, -12552963.804287061 6495694.648325003, -12552963.697457531 6496226.246961635, -12552963.588126983 6496768.3872511, -12552963.476296984 6497330.149748856, -12552963.365063319 6497866.630308512, -12552963.25593159 6498400.278737072, -12552963.137393476 6498958.33056884, -12552963.032363426 6499474.368639022, -12552962.910424946 6500052.559386469, -12552962.801787699 6500550.505444849, -12552962.680949055 6501120.168205507, -12552962.530798765 6501814.615850578, -12552962.422264155 6502327.008508042, -12552962.290720696 6502938.382410022, -12552962.17477666 6503443.67447934, -12552961.855301853 6503932.264664471, -12552961.540730672 6504409.884417171, -12552961.188526936 6504942.993010812, -12552960.832820643 6505484.744438068, -12552960.482117493 6506011.7061849935, -12552960.130113574 6506543.006896007, -12552959.788118945 6507062.38439179, -12552959.41499683 6507625.807425841, -12552959.309071884 6508176.821573611, -12552959.203243671 6508707.780836883, -12552959.09131248 6509261.736638193, -12552958.998289794 6509740.616724388, -12552958.899860544 6510216.653559954, -12552958.779227063 6510813.771136286, -12552958.6707844 6511276.942798896, -12552959.401495447 6511823.266163692, -12552958.741843417 6512331.961208257, -12552958.06817749 6512851.216745663, -12553116.820938708 6513485.975355624, -12553273.620712675 6514117.658315303, -12553301.72257763 6514703.479344756, -12553327.257456424 6515218.897667693, -12553352.015162423 6515718.569067567, -12553382.839774773 6516297.237370374, -12553345.269799624 6516833.643069493, -12553311.43579976 6517324.237855865, -12553270.91603054 6517911.835955197, -12553271.174525084 6518528.200617503, -12553271.109949093 6519093.348269567, -12553271.04847257 6519635.061563303, -12553270.983195044 6520195.490314451, -12553270.920615679 6520727.2167408345, -12553270.85633691 6521273.348077421, -12553270.800554937 6521745.253371023, -12553270.728775127 6522334.573982924, -12553270.66319036 6522854.455419127, -12553270.598811181 6523398.329097617, -12553270.542826157 6523853.582138901, -12553270.469041707 6524428.674045333, -12553270.404353172 6524919.930051938, -12553270.3295664 6525487.905648044, -12553270.269077728 6525950.461417572, -12553270.194792004 6526520.9036459625, -12553270.10710464 6527170.010726, -12553270.031106044 6527676.301075035, -12553269.813656889 6528227.682076778, -12553269.615621185 6528731.149746713, -12553269.397572462 6529289.793746187, -12553269.184725143 6529822.099782479, -12553268.963573055 6530380.816868473, -12553267.985158779 6530855.635130161, -12553268.447873715 6531421.618307411, -12553268.852611791 6531918.083043997, -12553269.314125368 6532484.133773578, -12553303.739972781 6533075.625143021, -12553331.812488351 6533561.778696529, -12553366.111193767 6534155.7395935, -12553366.193287104 6534748.334774987, -12553366.48840053 6535233.003184677, -12553366.775403326 6535708.10167223, -12553367.136110315 6536310.409574305, -12553367.759084908 6536760.445650333, -12553363.259282587 6536970.86105808)</t>
  </si>
  <si>
    <t xml:space="preserve">1037L</t>
  </si>
  <si>
    <t xml:space="preserve">Foothills 237S </t>
  </si>
  <si>
    <t xml:space="preserve">Windy Flats 138S</t>
  </si>
  <si>
    <t xml:space="preserve">LINESTRING (-12658502.245950473 6550286.7575809015, -12658178.331105826 6549921.8311668895, -12658178.500233527 6549566.59915063, -12658178.789451027 6548954.476443027, -12658179.030532198 6548443.09826341, -12658179.276016945 6547923.4926301725, -12658700.785231227 6547867.807062749, -12659230.301610732 6547811.233895258, -12659741.24489469 6547756.611117073, -12660232.452481274 6547704.068920031, -12660747.475833517 6547648.946743779, -12661233.302295022 6547596.9190525785, -12661241.121950462 6547596.08092122, -12661763.61646781 6547540.09438035, -12661761.199159725 6546955.842322862, -12661758.66791948 6546344.503501945, -12661889.935394146 6545751.090579572, -12662026.84598297 6545132.120632294, -12662245.433461856 6544732.623580125, -12662243.194329964 6544590.293143318, -12662277.702673025 6544040.520832392, -12662312.364387292 6543488.383073739, -12662312.47021428 6542960.730478575, -12662312.574841797 6542443.893491728, -12662312.56803016 6541843.401535812, -12662312.561518414 6541241.038011408, -12661993.128800556 6540922.458588781, -12661961.930963567 6540891.342928293, -12661633.11073305 6540563.374482312, -12661197.178152448 6540128.524229771, -12660757.77598644 6539690.150507026, -12660392.38570287 6539325.613619523, -12659984.379392859 6538902.7084133, -12659569.31277628 6538472.557580886, -12659193.969544388 6538083.63768699, -12658816.407527694 6537692.499826923, -12658386.666177496 6537247.074007564, -12657929.473385433 6536772.813900015, -12657569.725518161 6536399.733600801, -12657124.907183815 6535938.331692538, -12656763.698080134 6535563.673021596, -12656400.318245491 6535186.672634712, -12655993.91703296 6534764.9855618635, -12655611.170910772 6534367.648229914, -12655215.841396984 6533957.51702167, -12654818.51464544 6533538.860624989, -12654532.40874605 6533237.387020076, -12654083.025298126 6532763.833010767, -12653641.80409082 6532298.8351102825, -12653310.209932104 6531840.560800501, -12652852.424693035 6531460.555736134, -12652519.725815387 6531106.738410913, -12652191.725399265 6530757.807337924, -12652025.087639844 6530304.388249435, -12651572.883732617 6529822.739764368, -12651122.564435873 6529343.058070379, -12650707.262301205 6529175.8358415365, -12650350.059281984 6528795.091503652, -12649924.049008125 6528340.963400177, -12649548.777354551 6527940.859725509, -12649230.57741356 6527601.422463792, -12648938.005716577 6526963.5990875745, -12648945.835776497 6526341.611994994, -12648952.657521276 6525799.411753565, -12648959.148096692 6525266.0390746, -12648966.510231698 6524637.895204923, -12648973.580544218 6524034.575434367, -12648980.832457345 6523415.219543003, -12648987.151840972 6522880.683150821, -12648993.482840123 6522360.728706527, -12649001.151017567 6521730.7400334375, -12649008.304526934 6521147.734289838, -12649014.880697578 6520609.92514657, -12649021.260651255 6520088.105626856, -12649028.132147944 6519523.108288541, -12649034.465449626 6519002.303927821, -12649041.139728252 6518453.402617086, -12649047.801092593 6517905.504010044, -12649055.294681223 6517313.788533197, -12649062.427969627 6516740.081503576, -12649069.339412648 6516184.182062572, -12649076.236539869 6515629.274835931, -12649082.020936497 6515163.957360392, -12649082.082807537 6514591.737861416, -12649082.138882948 6514083.303432511, -12649082.20224411 6513444.416221227, -12649082.264406472 6512819.915692258, -12649082.266308589 6512819.899992258, -12649082.199522793 6512173.718957585, -12649082.134344008 6511557.535874542, -12649082.147557855 6510969.045296458, -12649082.147258293 6510391.006972366, -12649082.145759488 6509825.1414805, -12649082.144766184 6509287.795597131, -12649082.143978598 6508782.636409042, -12649082.140789963 6508286.989714968, -12649082.140113251 6507843.754070436, -12649082.136908697 6507255.553194103, -12649082.132599853 6506648.778315068, -12649082.551563783 6506035.165295506, -12649083.137915155 6505421.566035658, -12649552.039764479 6505007.616447079, -12649552.269522343 6504427.236543415, -12649552.479971284 6503921.637799611, -12649552.734846273 6503277.21659168, -12649552.978813846 6502660.476825588, -12649553.21287354 6502063.168754388, -12649553.441730272 6501481.868690156, -12649553.449234987 6501460.44620517, -12649553.689699335 6500847.697461965, -12649553.943473822 6500206.985610017, -12649554.178731646 6499589.757297041, -12649554.355151111 6499133.658467566, -12649554.544378547 6498640.312793188, -12649554.822566625 6497919.152477464, -12649554.947751181 6497593.881456523, -12649079.823338354 6497446.215722015, -12649079.927356733 6496872.5008823015, -12649080.024573604 6496335.005223878, -12649080.28827779 6495801.818735801, -12649080.595114714 6495178.444852798, -12649080.859318614 6494640.312060001, -12649081.138233492 6494070.063801553, -12649081.341690011 6493653.139683392, -12649081.62170562 6493079.531842624, -12649081.622506453 6493079.486420955, -12649081.89261429 6492525.9133942565, -12649082.191940378 6491887.008780122, -12649082.483360779 6491266.596161965, -12649082.485763386 6491266.54605245, -12649083.02124999 6490604.932720761, -12649083.570549563 6489928.020593815, -12649084.064898714 6489316.492605907, -12649084.54833778 6488717.231864559, -12649084.946474165 6488076.419831142, -12649085.330098383 6487458.95687634, -12649085.699622096 6486930.946582662, -12649086.103286386 6486416.661652088, -12649086.495240197 6485917.991513094, -12649086.887593646 6485414.460185299, -12649087.347413609 6484857.7298876755, -12649088.396894583 6484305.202079069, -12649089.48061031 6483732.093407413, -12649090.571925817 6483107.351161972, -12649091.673551401 6482474.307768051, -12649093.323914839 6481978.031897013, -12649095.082693998 6481449.047440473, -12649096.783911517 6480936.389217171, -12649098.505350668 6480417.943776358, -12649086.310600793 6479855.686379854, -12648927.063690126 6479238.284603198, -12648780.253713015 6478669.025642824, -12648651.681768687 6478170.465355441, -12648537.434172532 6477727.326721741, -12648415.230062416 6477253.436313378, -12648281.468003454 6476734.6530476855, -12648139.761143567 6476185.014119264, -12647986.303819243 6475589.767635131, -12647615.690477263 6475156.856240886, -12647616.42659287 6475106.045412094, -12647618.49728657 6474960.213917651, -12647620.666691381 6474817.38435108, -12647251.469751552 6474480.2014626935, -12646894.377867363 6474154.045829427, -12646537.08405708 6473827.677201262, -12646543.941397378 6473605.864941016, -12646543.580194464 6473025.967908502, -12646543.184243392 6472391.89598962, -12646542.777377222 6471739.94054572, -12646542.37181293 6471091.28203228, -12646541.947030222 6470460.147322894, -12646541.558997974 6469884.114953768, -12646541.114789013 6469226.705132154, -12646540.685500534 6468591.179639697, -12646540.68620129 6468591.143721699, -12646540.249403313 6467948.513922946, -12646540.250104068 6467948.47800774, -12646539.807497328 6467293.379148699, -12646539.217226729 6466646.147245527, -12646538.659799278 6466036.736320908, -12646538.133100567 6465394.153812117, -12646537.042098649 6464919.728129305, -12646515.847680679 6464406.72580114, -12646493.059691472 6463970.065376924, -12646468.256238949 6463494.191010441, -12645874.604338855 6463495.213834511, -12645279.293481126 6463495.672467988, -12644687.62380012 6463494.433533777, -12644139.484659323 6463493.247655908, -12643661.923343174 6463492.185060968, -12643161.776238097 6463491.04240645, -12642782.206240872 6463490.155841269, -12642180.370076602 6463488.7146437755, -12641578.644135438 6463486.237146612, -12641581.568707295 6462879.473900712, -12641581.50492657 6462233.987772518, -12641581.400509557 6461642.581223926, -12641581.281463824 6460977.800956422, -12641581.17424423 6460389.479932335, -12641562.947336273 6459800.463116306, -12641553.88909487 6459215.000106553, -12641553.284025682 6458672.177600905, -12641552.669745252 6458124.667943222, -12641552.062273009 6457579.72989455, -12641551.407841418 6456995.539132007, -12641550.819195751 6456483.189746406, -12641550.250571005 6455961.551773722, -12641583.821055926 6455350.675315898, -12641583.992541153 6454718.302163237, -12641584.169728499 6454061.090667387, -12641584.346215976 6453408.470933717, -12641584.521001156 6452753.846325843, -12641683.859523587 6452132.2482828265, -12641683.118196448 6451556.858641109, -12641681.646753043 6450988.902052316, -12641680.057469942 6450374.997940573, -12641678.733401299 6449864.574275984, -12641677.237629242 6449287.577998843, -12641675.595483633 6448654.130526818, -12641673.965953194 6448025.718688082, -12641672.426529534 6447432.756156552, -12641670.897618335 6446843.56359575, -12641672.914073061 6446231.913173424, -12641674.82421411 6445652.458660255, -12641676.71783724 6445075.895313773, -12641678.740298543 6444463.189747841, -12642278.50984875 6444464.18511843, -12642922.357352098 6444465.209132833, -12643459.797513291 6444466.0248215245, -12644037.76565274 6444466.862147519, -12644046.90758358 6443842.622968735, -12644054.846681606 6443300.524694294, -12644063.74824617 6442692.8523947215, -12644118.414034974 6441984.384604265, -12644666.87834089 6441992.809809593, -12645227.344184678 6442001.4513982795, -12645742.683801385 6442009.378959144, -12646170.120594887 6442015.919392838, -12646554.323379925 6442021.781129941, -12646554.332690354 6442021.781285606, -12646558.061925244 6441780.405345072, -12646558.313026393 6441304.703460404, -12646558.614367364 6440731.946257521, -12646558.943930276 6440101.940188043, -12646744.19844764 6439458.108879132, -12646559.1796926 6438903.685656669, -12646559.099393621 6438255.240632038, -12646559.450179372 6437618.8701341925, -12646559.78905527 6437003.546115183, -12646560.019325648 6436483.573589323, -12646560.019425834 6436483.56721121, -12646560.243191816 6435980.828158884, -12646615.926332561 6435346.894150293, -12646621.546438541 6434830.764766988, -12646564.944286047 6434377.503195514, -12646497.655048884 6433813.694826992, -12646448.370861605 6433189.72959417, -12646498.117980115 6432699.645879616, -12646553.028371347 6432158.694065016, -12646560.870467683 6431656.881856792, -12646474.192117803 6431074.089196052, -12646389.29015905 6430503.1995095145, -12646302.41699082 6429918.761156671, -12646217.390792724 6429346.748315029, -12646124.160099024 6428719.615575442, -12646044.705845978 6428185.119659972, -12645953.977457024 6427575.473660067, -12645858.617276682 6426934.653477593, -12645767.77125542 6426321.488604, -12645766.176768355 6426310.727235664, -12645673.533332612 6425685.464940536, -12645590.16098693 6425116.81710842, -12645499.916338718 6424501.240758141, -12645416.510755818 6423932.25239535, -12645329.328640157 6423337.439290847, -12645247.818481758 6422781.386866809, -12645169.119374052 6422244.6116995225, -12645085.609674588 6421674.94860605, -12644994.63060327 6421054.309661, -12644904.166309012 6420437.102578002, -12644815.12460905 6419829.270004057, -12644727.014152955 6419227.815114272, -12644725.97870792 6418715.697871519, -12644724.839538502 6418153.905560758, -12644723.750726238 6417597.289039984, -12644722.855646953 6417136.2561146235, -12644721.619359296 6416517.717414987, -12644720.629271276 6416042.87896963, -12644719.477187905 6415483.511559333, -12644718.152496763 6414837.8897221675, -12644716.847729582 6414201.872795396, -12644715.628665386 6413608.10228745, -12644714.463866547 6413041.413402623, -12644714.292772831 6412430.178381502, -12644714.105857277 6411793.234593769, -12644713.550531425 6411170.337240749, -12644712.97938596 6410535.096790652, -12644712.53009905 6410032.735967125, -12644711.97617627 6409418.062941026, -12644711.404131565 6408793.729118942, -12644710.816768633 6408162.640502655, -12644710.277768785 6407584.511578251, -12644709.671380572 6406929.973118034, -12644709.128274707 6406343.350546622, -12644708.617011113 6405796.213154801, -12644708.088732004 6405270.616528831, -12644713.798437929 6404748.068431777, -12644158.454578351 6404432.749052901, -12643657.328029847 6404148.034435195, -12643161.276364157 6403866.22845011, -12642649.312480286 6403575.344526692, -12642200.354348624 6403320.223674139, -12641711.155256202 6403042.1981322635, -12641216.810802033 6402761.211864611, -12640829.673796076 6402541.134355185, -12640361.731392188 6402190.36947966, -12639940.327802721 6401874.732470337, -12639944.178807221 6401229.483868404, -12639948.219524398 6400585.672325141, -12639268.305037027 6400579.556215452, -12638669.756053163 6400574.12628517, -12638669.713806972 6399979.50863444, -12638669.671058951 6399377.700675096, -12638669.623899672 6398737.291576826, -12638669.57714315 6398110.302682603, -12638669.538814735 6397596.220627572, -12638669.534402031 6397549.750127344, -12638669.496175697 6397046.553051592, -12638327.51391331 6396734.764515799, -12637978.759267097 6396416.77689237, -12637465.552574025 6396019.500379649, -12636976.415534426 6395640.809190499, -12636508.379623948 6395278.414592274, -12636057.055127118 6394928.917881283, -12635591.447536005 6394568.320378115, -12635138.681925321 6394217.629665863, -12634691.58746528 6393871.293300652, -12634195.668831615 6393487.091323329, -12633718.506100804 6393117.375901395, -12633719.706962818 6392619.410716943, -12633720.884800619 6392131.22438019, -12633722.029903922 6391656.238132178, -12633723.355196746 6391106.597995821, -12633719.67757937 6390505.705463699, -12633804.381426943 6389941.391417014, -12633891.956586346 6389357.906224452, -12633885.840461755 6388896.551701203, -12633798.903335469 6388386.458971266, -12633712.101961408 6387877.132284328, -12633712.118285967 6387311.632569758, -12633712.118979042 6387265.21855422, -12633712.13150616 6386740.140575769, -12633712.147417499 6386097.32927823, -12633712.162835471 6385497.629280368, -12633712.163235666 6385495.91349692, -12633712.173363734 6384993.400603321, -12633846.49289946 6384636.027699866, -12633846.494501129 6384635.744934699)</t>
  </si>
  <si>
    <t xml:space="preserve">1041L</t>
  </si>
  <si>
    <t xml:space="preserve">North Lethbridge 370S </t>
  </si>
  <si>
    <t xml:space="preserve">Travers 554S</t>
  </si>
  <si>
    <t xml:space="preserve">1042L</t>
  </si>
  <si>
    <t xml:space="preserve">Blackspring Ridge 485S </t>
  </si>
  <si>
    <t xml:space="preserve">LINESTRING (-12566113.87627262 6469962.100957411, -12566080.557165923 6469962.968915913, -12565962.311814565 6469642.586317029, -12565962.3340857 6469323.32507629, -12565962.35485747 6469017.273969911, -12565962.373630723 6468733.815344713, -12565962.392205717 6468461.594634124, -12565679.357496304 6468461.590309533, -12565375.35380826 6468461.574900944, -12565086.17692149 6468461.551681705, -12564779.045030855 6468461.66885577, -12564413.224927923 6468461.793379428, -12563950.061230883 6468461.928538646, -12563559.305207686 6468462.021365497, -12563193.25234405 6468462.093262355, -12562854.541294735 6468462.185768051, -12562520.904026398 6468462.264218267, -12562128.312147537 6468462.5614624, -12561767.55611474 6468462.817161889, -12561396.690962952 6468463.204508257, -12561064.628958471 6468463.538752754, -12560707.394668937 6468463.881746628, -12560358.167144429 6468464.2020955635, -12560065.641207775 6468464.459032826, -12559730.03052984 6468464.740807284, -12559405.309945257 6468464.604063702, -12559042.344638685 6468464.4342200905, -12558696.423416153 6468464.259376395, -12558402.260546533 6468464.098578583, -12558128.91878998 6468463.939651209, -12557839.680234104 6468463.761362338, -12557516.534312587 6468463.4187960215, -12557203.627455642 6468463.076852632, -12556876.215757769 6468462.705240808, -12556525.429788107 6468462.292718313, -12556192.410711857 6468461.887376312, -12555909.948643377 6468461.441111147, -12555565.204939049 6468460.882887892, -12555302.596200146 6468460.448019301, -12554976.94066854 6468459.897288701, -12554671.582363557 6468459.368729784, -12554670.763499051 6468771.332754477, -12554669.859244706 6469116.388007816, -12554668.945880529 6469464.426443712, -12554667.632168604 6469815.561829517, -12554338.367796475 6469815.614833064, -12553988.68085732 6469815.6562821325, -12553638.233767234 6469815.683830593, -12553318.989814615 6469815.696223514, -12552906.478732314 6469815.6937943455, -12552516.103635399 6469815.671213165, -12552259.023186268 6469815.647047513, -12551904.943128273 6469815.601031968, -12551564.799474701 6469815.54205045, -12551272.17652923 6469815.481030409, -12550890.43079434 6469815.384883143, -12550589.892686425 6469815.297468671, -12550254.684458843 6469815.185850893, -12549981.345805764 6469815.084999623, -12549675.535995161 6469814.961975136, -12549369.402321871 6469814.827236601, -12549055.9272318 6469833.97550761, -12548761.025638025 6469851.978799256, -12548543.99753715 6469865.221472337, -12548487.90653292 6469865.256936754)</t>
  </si>
  <si>
    <t xml:space="preserve">1043L</t>
  </si>
  <si>
    <t xml:space="preserve">Harry Smith 367S </t>
  </si>
  <si>
    <t xml:space="preserve">Keephills 320P</t>
  </si>
  <si>
    <t xml:space="preserve">LINESTRING (-12673649.778675286 7068804.1228215415, -12673762.495082643 7068804.015013136, -12674155.31321681 7068803.626670037, -12674493.281335983 7068803.279030881, -12674877.77775245 7068802.863953197, -12675131.735005911 7068804.347513124, -12675456.459997525 7068807.019226139, -12675842.4228567 7068810.177393779, -12676073.225183863 7068812.056286974, -12676424.35934564 7068814.902203676, -12676807.190197768 7068817.987228524, -12677209.599972254 7068821.210304296, -12677627.54624261 7068823.159955048, -12678099.632032305 7068825.3362658145, -12678520.735837825 7068825.952967099, -12678882.815154132 7068826.464080062, -12679173.75561704 7068826.86338547, -12679595.709874747 7068827.464784752, -12679998.355512638 7068827.371883552, -12680433.604355901 7068827.248371979, -12680734.974997353 7068827.196856754, -12681063.82400596 7068827.129025165, -12681372.600439362 7068826.412799105, -12681703.43607219 7068825.630484541, -12681999.56864836 7068824.731815051, -12682353.441475663 7068823.6451389585, -12682693.644296767 7068822.584361331, -12682995.621416934 7068821.630368674, -12683284.985114174 7068820.946936835, -12683717.05870188 7068819.907832894, -12684067.268727982 7068819.049846216, -12684578.632896466 7068817.766232237, -12684942.697735595 7068816.820635354, -12685336.794901542 7068815.776999416, -12685750.250542972 7068814.662567367, -12686231.60290772 7068814.384514193, -12686515.467747945 7068814.207392337, -12686953.757195715 7068814.476012779, -12687288.162625646 7068814.66394066, -12687709.606211318 7068814.880941544, -12688172.92848809 7068815.094570989, -12688558.816162083 7068815.250707682, -12688977.080788815 7068818.058609406, -12689319.410692064 7068820.338358783, -12689648.57935893 7068822.517892231, -12689978.087005336 7068824.6868325565, -12690341.95242172 7068827.0649491, -12690682.465090165 7068829.169485806, -12690909.153431775 7068935.731182131, -12691410.772037476 7069181.932793729, -12691920.352256795 7069424.428433774, -12692184.89053751 7069324.9332081685, -12692566.462550653 7069181.401678779, -12692912.45162464 7069051.235911467, -12693401.58546536 7068867.272038927, -12693752.84243736 7068735.142875006, -12694088.434195653 7068735.426310616, -12694435.36865409 7068735.703017905, -12694820.517501066 7068737.121128048, -12695286.045747878 7068738.809609522, -12695677.109317217 7068739.08513102, -12696073.552409966 7068739.344340755, -12696466.05939569 7068741.061423109, -12696800.251587013 7068742.507793827, -12697259.031477867 7068744.470028253, -12697646.620056571 7068746.60177408, -12697962.956254812 7068748.327448985, -12698379.859356785 7068750.582108743, -12698798.979741083 7068751.969274792, -12699131.49415944 7068781.432104433, -12699462.769391155 7068815.623501693, -12699839.96263699 7068851.194401298, -12700241.56231238 7068896.370272562, -12700531.180689245 7068869.382622973, -12700951.049305052 7068839.446300401, -12701507.283906346 7068799.75115535, -12701863.793480726 7068774.289463947, -12702226.605011111 7068747.973139006, -12702576.701009206 7068747.102212348, -12702909.730798513 7068746.241546455, -12703315.147838764 7068745.175721401, -12703711.32363193 7068744.80537249, -12704164.119121434 7068744.357998878, -12704509.072161281 7068744.65152197, -12704890.001883673 7068744.9596670065, -12705273.77819339 7068745.250660023, -12705680.229491897 7068745.539126239, -12706154.210803054 7068745.848765976, -12706544.84088695 7068746.823293223, -12706979.300346006 7068747.8862594515, -12707342.60343254 7068750.182463193, -12707789.770420456 7068752.985123272, -12708068.223401187 7068754.940334033, -12708410.900492897 7068757.333567464, -12708819.024564903 7068760.164319224, -12708826.247552104 7068758.788668663, -12709201.22881498 7068763.506594941, -12709758.571265286 7068768.348919805, -12710368.53683627 7068769.149032197, -12710721.466106655 7068768.540924004, -12711125.618030615 7068769.088345431, -12711540.36611894 7068769.630047572, -12711866.994740857 7068769.496637492, -12712173.253154537 7068769.358355095, -12712466.535238743 7068769.2165441, -12712856.184224114 7068770.507536317, -12713301.802677764 7068771.960784134, -12713644.934678577 7068773.063287732, -12713940.452466253 7068773.999835039, -12714299.709021503 7068775.124868065, -12714834.430943184 7068777.164276946, -12715181.737518188 7068778.469571876, -12715540.446760695 7068779.80311428, -12715820.184479559 7068780.8306358475, -12716230.147409957 7068781.296671258, -12716621.295173345 7068782.373271048, -12717090.015393564 7068783.6361680515, -12717563.002991918 7068784.8849396, -12717947.801045576 7068785.878978395, -12718323.857010752 7068786.832830673, -12718565.656650854 7068787.435776193, -12719060.683225779 7068787.583987014, -12719275.807998136 7068787.637920656, -12719440.758156413 7069116.2965188045, -12719661.541351365 7069550.852594609, -12719855.646164432 7069932.878124896, -12719949.245002598 7070117.083698824, -12720247.554533267 7070704.131197368, -12720559.086874582 7071317.144955972, -12720888.341867043 7071966.5151820015, -12721156.857126065 7072496.045555081, -12721326.79036454 7072828.231924228, -12721380.331513789 7072827.672690618, -12721467.498813715 7072826.761328341, -12721859.335146816 7072821.983799412, -12722458.32182278 7072813.901034628, -12722987.164059017 7072806.624990828, -12723720.30614737 7072800.050966901, -12724203.14587655 7072799.460188457, -12724815.972750956 7072800.265753608, -12725566.409905724 7072801.186533732, -12726213.21442433 7072801.939770385, -12726856.924778393 7072802.637994106, -12727498.146746315 7072803.280531819, -12728124.260297475 7072804.015098461, -12728824.947247399 7072804.77825052, -12729453.550386054 7072805.033508322, -12730096.34831826 7072805.2428344395, -12730708.276686413 7072806.204861133, -12731243.378933363 7072807.006068409, -12731807.564744802 7072807.812653474, -12732478.675879009 7072808.544519617, -12733045.919614263 7072809.11977764, -12733046.342572892 7072235.247685987, -12733046.775339546 7071646.265634338, -12733631.201712314 7071639.093259391, -12734314.931874048 7071630.6486793645, -12734983.846914483 7071457.878987267, -12735516.017678414 7071456.176942789, -12736102.643915344 7071454.260085033, -12736675.909092061 7071451.852060868, -12737312.486454498 7071429.566322729, -12737780.808227306 7071426.588437744, -12738257.327779036 7071423.530989766, -12738438.842753211 7071595.321779393, -12738466.754310705 7071621.737124825, -12738695.767877476 7071838.469711097, -12739289.400169864 7071392.088871662, -12739785.511884512 7071019.321310355, -12740138.832038375 7070750.571108471, -12740593.347485475 7070413.975756902, -12740537.549802095 7069877.060224053, -12740469.729557713 7069342.676562614, -12740409.50811391 7068770.270279931, -12740342.954878476 7068187.078418055, -12740223.778502103 7067506.905958264, -12740215.537296114 7067115.15302495, -12740132.41921773 7067053.9151903195, -12740212.116533877 7066954.9760699775, -12740236.36486738 7066869.573358055)</t>
  </si>
  <si>
    <t xml:space="preserve">1044L</t>
  </si>
  <si>
    <t xml:space="preserve">Jasper </t>
  </si>
  <si>
    <t xml:space="preserve">Eagle</t>
  </si>
  <si>
    <t xml:space="preserve">LINESTRING (-12647742.822770812 7085163.935452293, -12647766.795402337 7085111.5322002135, -12647770.017109629 7085111.487210425, -12648208.438504836 7085105.289576859, -12648208.49396699 7085105.288060354, -12648599.416379096 7085104.522661835, -12648769.020082708 7085104.233821432, -12648998.62236628 7085103.806463263, -12649421.765355406 7085102.943329329, -12649421.785477962 7085102.94349782, -12649857.122720813 7085102.030991478, -12649857.14284337 7085102.031159973, -12650112.736128777 7085101.482309359, -12650227.042716693 7085101.235604758, -12650279.503656669 7085101.015366806, -12650738.184036914 7085101.097165049, -12651198.571128076 7085101.127233941, -12651198.794478165 7085101.1267284015, -12651456.440361846 7085100.856068285, -12651570.756360376 7085100.733210017, -12651661.46853008 7085101.294291523, -12651666.354723353 7084711.234944583, -12651667.104741318 7084601.836240528, -12651669.423161963 7084224.481070712, -12651670.056850946 7084121.359309645, -12651672.322582295 7083591.805588583, -12651672.463965395 7083214.497635149, -12651672.523300244 7083055.928049927, -12651717.657942742 7082582.107371852, -12651720.772223162 7082549.428623732, -12651812.52649102 7082205.311644541, -12651848.194701796 7082071.535806843, -12651848.273389762 7082071.233299273, -12651972.737856055 7081592.235128671, -12651972.746365536 7081592.2014439, -12651977.354221234 7081573.594332322, -12652075.045530234 7081196.84499691, -12652096.681238925 7081113.407688831, -12652220.870797394 7080634.386187386, -12652238.805665122 7080565.20715571, -12652338.731375936 7080188.502850162, -12652347.632535852 7080154.946191483, -12652347.628330983 7080154.41608923, -12652344.261158729 7079641.956464507, -12652344.116379604 7079556.1771753365, -12652343.41642068 7079179.037238195, -12652343.287462393 7079108.888623901, -12652342.349099755 7078546.75885647, -12652344.030507416 7078169.679698554, -12652344.302700046 7078108.620461851, -12652343.807445755 7077607.843060221, -12652343.966409763 7077537.487478461, -12652344.217916338 7077160.447534625, -12652344.253946004 7077106.993744033, -12652344.587419903 7076606.636393532, -12652344.587720132 7076606.579165396, -12652343.94057997 7076528.320746217, -12652343.941806376 7076151.340537677, -12652343.942498114 7076105.984247712, -12652343.943299392 7075605.4018938765, -12652343.942881834 7075519.284880895, -12652343.751092155 7075142.36135982, -12652343.728858422 7075097.938934565, -12652343.7289585 7075097.913691659, -12652343.866095206 7074510.375969706, -12652343.865292259 7074500.375139901, -12652343.828378048 7074133.510969241, -12652343.814833917 7073987.755933448, -12652343.766983567 7073501.611301534, -12652343.91414426 7073480.674529843, -12652343.914244337 7073480.661069696, -12652345.989897653 7073124.797904305, -12652346.901287023 7072968.367322258, -12652346.516055573 7072967.565318027, -12652118.134644475 7072491.884251605, -12652102.17576895 7072458.643264899, -12651938.80567652 7072114.23313571, -12651872.099858683 7071973.59946857, -12651639.13931877 7071489.645034314, -12651639.385793038 7071481.044148042, -12651647.653493067 7071192.806811056, -12651647.65539518 7071192.754668036, -12651651.909040386 7071104.364850033, -12651667.340254843 7070783.730194035, -12651667.072493285 7070472.7989753755, -12651666.974160103 7070356.677275786, -12651667.027968606 7070096.097224666, -12651667.061974484 7069934.216689141, -12651667.50377594 7069464.540939147, -12651667.543812329 7069422.252354206, -12651667.615025632 7069087.885855446, -12651667.699988343 7068924.385693015)</t>
  </si>
  <si>
    <t xml:space="preserve">1045AL</t>
  </si>
  <si>
    <t xml:space="preserve">Keephills 320P </t>
  </si>
  <si>
    <t xml:space="preserve">LINESTRING (-12740310.432810536 7066921.2952561835, -12740266.724984126 7066984.24315864, -12740211.715216871 7067116.55360759, -12740591.295789894 7070422.033925394, -12738691.709437791 7071861.137482423, -12738663.134845378 7071872.02435928, -12738379.096955553 7072088.886349692, -12738338.177254586 7072170.111374829)</t>
  </si>
  <si>
    <t xml:space="preserve">1045L</t>
  </si>
  <si>
    <t xml:space="preserve">Robin</t>
  </si>
  <si>
    <t xml:space="preserve">LINESTRING (-12738235.529824078 7072182.061699274, -12738028.241811961 7072608.282054254, -12737887.79030598 7072885.4357458595, -12737843.796363875 7072972.246783844, -12737162.487420993 7073018.623187251, -12736446.335143868 7072962.257595471, -12736033.474062288 7072929.1632746095, -12735527.504535625 7072931.708680944, -12734826.335946338 7072929.220046576, -12734164.786118004 7072929.276708543, -12733515.760212505 7072929.221320122, -12732879.078828683 7072928.060928527, -12732302.010392841 7072926.919872665, -12731662.35628013 7072924.094747434, -12731050.344118563 7072924.955418165, -12730484.896694504 7072924.281899231, -12729722.881276196 7072924.825636082, -12728992.012231436 7072922.5996322865, -12728919.7287966 7072922.516704577, -12728467.33055226 7072921.981624496, -12727925.783188768 7072921.0841736905, -12727433.294055028 7072920.598396079, -12726882.52967136 7072920.056101637, -12726376.794806961 7072920.8968981635, -12725782.414887417 7072920.261407572, -12725155.129724221 7072918.708007019, -12724413.052530073 7072918.129411379, -12724103.99608396 7072920.07398983, -12723640.816867758 7072917.38039492, -12722951.304831672 7072925.014082561, -12722413.14015748 7072933.992827106, -12721838.064053988 7072942.80503128, -12721444.13778138 7072950.19473513, -12721336.185066653 7072742.899917926, -12721201.07533286 7072477.5771812005, -12720942.60282259 7071967.931076084, -12720605.656816272 7071306.445208463, -12720315.791143935 7070739.22185194, -12719993.554312149 7070102.0993289, -12719768.344559208 7069659.183405595, -12719537.032971311 7069202.549891198, -12719313.359835666 7068743.341675309, -12718885.123945104 7068741.939547294, -12718405.871932907 7068742.333117778, -12717754.630446268 7068742.314752018, -12717176.147125006 7068737.52709653, -12716634.733711366 7068737.827019038, -12715973.350068115 7068735.658337435, -12715491.582539106 7068735.02265459, -12714890.634363957 7068729.693729658, -12714242.265693739 7068729.076745516, -12713702.676922439 7068726.4775752295, -12712998.782781063 7068726.217418903, -12712449.576140562 7068722.720493614, -12711809.043244071 7068723.206578498, -12711222.377962386 7068723.205855594, -12710545.911531007 7068721.206677064, -12709821.143817369 7068720.159410787, -12709098.057085702 7068717.634771031, -12708468.233679263 7068712.92331291, -12707857.523173053 7068706.473176516, -12707325.372229783 7068704.39696024, -12706802.292943915 7068702.154778134, -12706166.968979279 7068700.957337981, -12705554.456756646 7068700.228024271, -12704921.305024005 7068698.190168162, -12704357.38250665 7068697.106383901, -12703742.374590201 7068698.788852154, -12703228.64607488 7068700.266829481, -12702714.450436482 7068701.238001614, -12702230.868075503 7068703.313916541, -12701755.9452163 7068733.996327965, -12701209.87799973 7068775.710816201, -12700751.119039502 7068808.862154376, -12700247.799786793 7068848.2410374535, -12699767.210867478 7068799.570404264, -12699337.104874702 7068758.397434959, -12698783.769201485 7068708.849452685, -12698262.470908917 7068703.465207622, -12697648.823515128 7068702.997367843, -12697049.980096554 7068699.632628828, -12696500.796381747 7068697.911719427, -12695989.950192984 7068696.266302223, -12695430.535622863 7068695.33166661, -12694870.220544184 7068693.237298528, -12694304.260444777 7068690.45149829, -12693753.20713671 7068690.041490373, -12693142.99883881 7068916.600553506, -12692463.892902637 7069171.963520597, -12691927.890387136 7069373.7424149895, -12691513.926937696 7069176.301242818, -12690966.27808935 7068914.657286198, -12690693.056039097 7068780.463054563, -12690117.645358084 7068779.359251123, -12689559.067123616 7068774.947893246, -12688927.349996865 7068773.283987518, -12688324.778604204 7068771.694735777, -12687671.52145922 7068769.563372662, -12687083.287520824 7068772.012287371, -12686437.94533813 7068770.029905216, -12685761.834704885 7068770.890474197, -12685212.674015624 7068770.068321236, -12684652.069313018 7068770.871695399, -12684025.407147015 7068773.601263873, -12683522.977081781 7068774.481472199, -12682931.168940924 7068774.74256271, -12682372.122883623 7068776.537866005, -12681788.852503097 7068780.670825462, -12681155.378308948 7068780.520960644, -12680535.796670362 7068781.343516986, -12679923.516206672 7068781.194152335, -12679303.60059381 7068780.558156881, -12678686.679032532 7068775.360194609, -12678076.057627 7068778.520567029, -12677498.286502456 7068776.202033616, -12676880.54161955 7068772.836090057, -12676314.10318363 7068768.181925911, -12675662.873307506 7068762.515844023, -12675040.742012536 7068756.457967007, -12674472.95716971 7068755.522821286, -12673896.010369003 7068757.2809621915, -12673307.585916203 7068756.233327058, -12672683.004979733 7068757.300206138, -12672106.258503012 7068758.103918406, -12671481.867880795 7068765.209800175, -12670909.518028032 7068771.43657936, -12670328.887702998 7068774.782415837, -12669682.254375292 7068779.307181374, -12669441.453252988 7068780.134201787, -12669095.77860491 7068781.308309294, -12668473.68054805 7068779.9627120765, -12667942.364539362 7068781.701848019, -12667337.32077866 7068784.319930749, -12666759.917466182 7068784.655846276, -12666152.568323912 7068786.246015529, -12665569.321568388 7068785.310532975, -12664989.475021292 7068791.294853659, -12664434.330631325 7068788.8626408735, -12664026.078816084 7068789.755106976, -12663919.377043338 7068789.984824426, -12663266.709758963 7068793.238367367, -12662672.864737252 7068795.557980965, -12662099.213626213 7068797.427446929, -12661531.628607105 7068797.913353036, -12660952.689475387 7068800.699083959, -12660364.956596702 7068800.457229894, -12659772.40282053 7068802.251032085, -12659168.649204077 7068804.62614064, -12658576.618312808 7068803.486352154, -12657972.566162307 7068807.281510727, -12657373.02095772 7068808.646021865, -12656785.688728016 7068810.293027436, -12656196.607339716 7068812.348476901, -12655811.166965805 7068811.564457346, -12655670.42447769 7068811.2734129485, -12655095.278792055 7068807.759975801, -12654509.54985757 7068810.237991856, -12653903.120444056 7068808.726587809, -12653241.787255917 7068809.6971295215, -12652692.32823187 7068809.161168271, -12652067.023984985 7068810.713343322, -12651960.846899627 7068811.229929922, -12651837.49478366 7068812.515651015, -12651694.983115027 7068813.998787576)</t>
  </si>
  <si>
    <t xml:space="preserve">1046L</t>
  </si>
  <si>
    <t xml:space="preserve">Sundance 310P </t>
  </si>
  <si>
    <t xml:space="preserve">Cherhill 338S</t>
  </si>
  <si>
    <t xml:space="preserve">Penguin</t>
  </si>
  <si>
    <t xml:space="preserve">LINESTRING (-12745087.265730066 7129688.227591183, -12745187.29703766 7129707.271570279, -12745187.839237941 7129182.080879384, -12745189.226075413 7129106.589152746, -12745196.376502458 7128717.298562058, -12745196.94579757 7128017.368615644, -12745200.290471597 7127176.488577458, -12745193.384057213 7126284.184301663, -12745193.656203087 7125501.9935140805, -12744908.517196631 7124812.839127767, -12744593.74478721 7124010.530200315, -12744269.489959035 7123201.349392321, -12743953.764383823 7122406.574641611, -12743636.490274124 7121607.802373053, -12743337.80789073 7120855.761445304, -12743033.180547927 7120088.659853054, -12742937.237672944 7119847.006223889, -12742777.838414205 7119445.505460088, -12742743.640005205 7119359.362282853, -12742485.209712295 7118709.133242705, -12742485.416401865 7118009.047679071, -12742487.164000206 7117227.671885566, -12742485.433510335 7116476.392585213, -12742485.229764275 7116387.8900638865, -12742484.75947182 7115569.477814695, -12742484.604525331 7114715.71089126, -12742484.001068048 7113819.5337831965, -12742481.060502362 7112964.171024711, -12742484.49598571 7112157.6350288, -12742440.110337814 7111417.243138742, -12742392.635202687 7110538.687102328, -12742352.755099751 7109798.637788656, -12742349.449532595 7108978.637337832, -12742345.668824127 7108111.906629449, -12742348.135815216 7107265.879754634, -12742344.795112845 7106465.152861368, -12742343.449364172 7105763.628367911, -12742342.344407909 7105174.489730293, -12742306.043639041 7104563.952943032, -12742255.538621256 7103732.231963722, -12742202.311346216 7102855.326336366, -12742154.357593497 7102065.285426008, -12742104.38807701 7101241.867214562, -12742058.067458363 7100478.635628248, -12742008.62212532 7099637.402430864, -12741956.669479936 7098771.650730796, -12741904.603707455 7097903.904419359, -12741856.694507912 7097128.969246073, -12741653.129162164 7096551.834581966, -12741413.59832516 7095869.9037961485, -12741171.270456929 7095190.507389447, -12741173.464768142 7094467.343440781, -12741174.006696582 7093582.188218507, -12741174.0210116 7093577.005396078, -12741174.158392541 7092719.127499711, -12741172.417665172 7091834.236478923, -12741170.781087875 7091114.70402169, -12741177.079206476 7090452.5675087925, -12741221.807755249 7089791.32658745, -12741257.375286343 7089327.734421641, -12741681.799639063 7088982.7317008935, -12742317.17213844 7088890.8174026925, -12742611.887525989 7088884.60824488, -12742923.38400573 7088891.828922403, -12743599.412776068 7088545.038369808, -12743902.098530842 7088255.74047463, -12744286.602078991 7087882.3546044715, -12744366.690884082 7087537.865550997, -12744448.652888961 7087205.718869278, -12744433.91906128 7087055.020658017, -12744382.56720908 7086785.338940584, -12744312.891648497 7086557.772170313)</t>
  </si>
  <si>
    <t xml:space="preserve">1047L</t>
  </si>
  <si>
    <t xml:space="preserve">Hansman Lake 650S </t>
  </si>
  <si>
    <t xml:space="preserve">Nilrem 574S</t>
  </si>
  <si>
    <t xml:space="preserve">LINESTRING (-12379115.77901454 6877709.552785798, -12378731.017897584 6877709.741827933, -12378328.747976 6877709.6998724565, -12378069.099147215 6877709.6613383265, -12377639.270067576 6877709.580148989, -12377351.193307918 6877709.512396134, -12377002.080806725 6877709.416908217, -12376679.817568505 6877709.317310815, -12376297.862793535 6877708.282228568, -12375909.277794514 6877706.55463786, -12375450.62083589 6877704.489178854, -12375170.179125106 6877703.214540379, -12374881.197051566 6877701.890978203, -12374631.542613234 6877700.737006392, -12374234.100697115 6877698.886612671, -12373908.802560408 6877697.358490297, -12373430.615734698 6877698.02498331, -12373192.810364159 6877699.245209348, -12372828.971074572 6877706.120132228, -12372377.346989384 6877697.923058712, -12372005.711468758 6877696.273123936, -12371724.856395535 6877697.9507616805, -12371330.907175971 6877618.851356704, -12370967.629715186 6877624.845395832, -12370665.310207881 6877624.924749777, -12370371.07525299 6877624.990639613, -12370044.114154484 6877625.052595246, -12369727.864549672 6877625.1001012325, -12369400.01435575 6877625.135460173, -12369142.962935185 6877625.154224035, -12368942.09051824 6877625.16099252, -12368586.618295796 6877625.164834406, -12368214.247352308 6877627.4093809705, -12367788.788765153 6877622.213390629, -12367451.569380872 6877624.444631454, -12367131.376460653 6877624.213692285, -12366762.266968517 6877623.93071776, -12366437.679928249 6877623.668585612, -12365935.92681487 6877623.234427757, -12365485.622409001 6877624.437607209, -12365064.452224672 6877625.54178211, -12364627.975802049 6877626.661556903, -12364269.092560386 6877627.563945767, -12363874.28259158 6877628.539400607, -12363425.848179495 6877629.623715538, -12363185.89420297 6877630.193950445, -12362940.537676817 6877628.8856606865, -12362565.413749998 6877626.870608701, -12362133.24775298 6877624.528525217, -12361682.330660326 6877622.060193054, -12361166.98272427 6877619.22017485, -12360856.171708653 6877617.492588768, -12360486.612412525 6877616.06890703, -12359977.032234728 6877613.616021, -12359700.796740925 6877653.236859529, -12359445.94929555 6877694.421533672, -12359074.935070263 6877692.63713651, -12358729.863493748 6877695.226966102, -12358298.762590261 6877698.44266462, -12357921.48845668 6877701.2382189995, -12357500.194233604 6877704.337678937, -12357078.514979562 6877707.420065457, -12356590.729505524 6877706.45691355, -12356256.880594455 6877705.783017823, -12355910.49154208 6877705.067915377, -12355546.058185566 6877704.299129589, -12355186.293956999 6877703.524268358, -12354848.443765687 6877703.110926604, -12354548.73558209 6877702.731562981, -12354230.405347312 6877702.3149340525, -12353862.236708364 6877701.8211499695, -12353541.849069871 6877701.552939785, -12353148.308722235 6877701.20593694, -12352765.163714258 6877700.850230675, -12352449.59887593 6877700.542288156, -12351994.782918079 6877701.087940794, -12351666.859842286 6877701.46528598, -12351375.06822287 6877701.789594497, -12351058.113828644 6877702.130654003, -12350745.450639378 6877702.454309696, -12350434.14316811 6877702.764830774, -12350075.948897582 6877703.106883007, -12349673.077101456 6877703.328107307, -12349340.930296348 6877703.494975135, -12348995.619851805 6877703.656755805, -12348669.006942855 6877703.79292102, -12348244.89866825 6877703.952253542, -12347961.081978377 6877704.044739081, -12347704.245097743 6877704.121130028, -12347276.17558774 6877704.231537778, -12346904.81988012 6877703.778799001, -12346546.10122221 6877703.326878828, -12346210.009499809 6877702.889894838, -12345902.583574433 6877702.477368317, -12345562.610606033 6877702.007549178, -12345178.550673515 6877701.4597529005, -12344862.20145668 6877700.99501901, -12344550.316838939 6877700.522732066, -12344190.868163615 6877700.477156526, -12343752.763717372 6877700.397610313, -12343328.331379818 6877700.300822738, -12342987.164674858 6877700.205169055, -12342509.108194252 6877700.047480772, -12342112.499711351 6877701.64485668, -12341869.988621369 6877974.568649396, -12341594.839593884 6878287.336435245, -12341378.240412572 6878533.533907526, -12341160.418061936 6878781.108846442, -12340887.55239068 6879091.225810527, -12340681.465077939 6879329.033776361, -12340303.828337032 6879326.741436254, -12340032.14933756 6879326.820472724, -12339607.434383418 6879326.929259943, -12339147.564566437 6879327.018512336, -12338772.642465418 6879327.071950675, -12338464.453786016 6879327.104685889, -12338103.69744642 6879327.127249616, -12337734.75544136 6879327.131258807, -12337438.434750501 6879327.12310286, -12337169.33093442 6879327.106402819, -12336838.19636245 6879327.0737855835, -12336602.350485345 6879327.041479201, -12336352.32192781 6879327.000307941, -12335936.123009114 6879326.915486772, -12335567.392540807 6879326.820311436, -12335220.802162904 6879326.716921378, -12334864.714650918 6879326.594155955, -12334445.975888204 6879326.431826854, -12334136.54051277 6879326.295587396, -12333880.06113223 6879326.173624674, -12333581.760123957 6879326.023589283, -12333308.075078467 6879327.466084248, -12333085.32640755 6879006.610867817, -12332830.55056777 6878642.879785006, -12332664.372354241 6878405.619720064, -12332459.771508692 6878113.487302692, -12332225.38190081 6877778.805201875, -12331989.997979332 6877442.681450652, -12331770.1967099 6877128.793631021, -12331484.260671806 6876720.4294155715, -12331246.847578576 6876385.468894335, -12330867.665006574 6876383.399819625, -12330420.948016677 6876383.770886961, -12330089.181637134 6876384.0332640745, -12329740.115386961 6876384.2910481, -12329237.54315583 6876384.637502871, -12328892.371766584 6876384.856382006, -12328614.275581742 6876385.020750082, -12328276.946173172 6876384.992742119, -12327783.643420972 6876384.891879093, -12327375.104478924 6876384.783121126, -12327071.089572767 6876384.688461016, -12326644.81146811 6876384.538011521, -12326291.407761067 6876384.39641284, -12325880.528098077 6876384.211980914, -12325497.282176644 6876384.020813638, -12325127.757418834 6876383.819138063, -12324805.066300778 6876383.6282879235, -12324390.210886106 6876383.36391439, -12324034.028267533 6876383.121198191, -12323652.150477894 6876382.842701469, -12323265.767043328 6876382.54286571, -12322833.92761183 6876383.378482239, -12322581.542215291 6876383.856048818, -12322241.947169995 6876384.485965174, -12321901.034849662 6876385.103077909, -12321509.922920799 6876385.795710165, -12321123.06155125 6876386.459614978, -12320756.400099507 6876387.073613695, -12320500.162189309 6876387.490772964, -12320132.501919203 6876387.58424358, -12319765.185033437 6876387.656866692, -12319361.365175294 6876387.719647378, -12318963.963303356 6876387.761251164, -12318635.11318901 6876387.78133831, -12318282.168796208 6876387.788133534, -12317976.22452947 6876387.779982206, -12317725.040277917 6876388.271994242, -12317308.633726439 6876389.069360878, -12316885.55079941 6876389.858192859, -12316490.930542173 6876390.572658477, -12316141.89792941 6876391.190101418, -12315786.270732759 6876391.803113523, -12315426.320595635 6876392.407262205, -12315069.053963335 6876392.990563008, -12314649.359230023 6876393.655131016, -12314445.668557009 6876393.98724977, -12314161.34269724 6876398.252815745, -12313851.749212174 6876220.979963617, -12313552.741982363 6876054.034638441, -12313178.783421667 6875845.205528116, -12312806.036617825 6875637.029029732, -12312446.748685397 6875436.349448136, -12312126.511081757 6875257.460753256, -12311874.678978818 6875116.775630342, -12311558.525448516 6874940.140719725, -12311298.84165428 6874800.910163267, -12311041.69639795 6874636.458171144, -12310795.660580117 6874467.885360964, -12310544.790951287 6874307.535543742, -12310411.402680911 6874224.6912940405, -12310410.645320872 6874159.22566898, -12310409.38899448 6874051.453839544)</t>
  </si>
  <si>
    <t xml:space="preserve">1048L</t>
  </si>
  <si>
    <t xml:space="preserve">Peigan 59S </t>
  </si>
  <si>
    <t xml:space="preserve">LINESTRING (-12644315.435644122 6384554.936745206, -12643916.988780836 6384369.961201557, -12643512.425868543 6384178.95955362, -12642967.293596102 6384183.124368367, -12642396.764787164 6384184.443756936, -12641879.103372602 6384185.604834021, -12641372.670530545 6384186.711183574, -12640860.26830458 6384187.798673961, -12640345.754514411 6384188.860347849, -12639678.905157298 6384190.187792174, -12639036.893109864 6384191.415520244, -12638622.176660653 6384192.181287361, -12638103.382677585 6384191.108963843, -12637538.52673706 6384293.835801577, -12637499.324243989 6384301.033119876, -12637493.94211793 6384302.021136102, -12637334.834973784 6384331.229582924, -12637128.230148973 6384369.152868643, -12636589.980979059 6384348.885286927, -12636025.629883666 6384329.871371977, -12635447.414464556 6384310.351204009, -12635045.944644688 6384296.263198848, -12634479.287069783 6384295.627445315, -12633902.67454859 6384295.875820475)</t>
  </si>
  <si>
    <t xml:space="preserve">1051L</t>
  </si>
  <si>
    <t xml:space="preserve">West Brooks 28S </t>
  </si>
  <si>
    <t xml:space="preserve">Osprey</t>
  </si>
  <si>
    <t xml:space="preserve">LINESTRING (-12469645.11595932 6543121.898398712, -12469645.557650458 6543101.50079347, -12469646.221188206 6543070.854686241, -12470129.331321442 6543069.995817627, -12470605.364530783 6543069.1391563825)</t>
  </si>
  <si>
    <t xml:space="preserve">1053L</t>
  </si>
  <si>
    <t xml:space="preserve">Ware Junction 132S </t>
  </si>
  <si>
    <t xml:space="preserve">Cardinal</t>
  </si>
  <si>
    <t xml:space="preserve">LINESTRING (-12470662.472067868 6543036.43539082, -12470662.496807177 6543104.238187149, -12470412.425452752 6543385.6862628935, -12470387.809995806 6543413.389281176, -12470334.293183781 6543473.618268365, -12469678.691513397 6543473.437948065, -12469629.41914357 6543473.33174552, -12469580.374328595 6543473.225700503, -12469099.357939316 6543472.169818843, -12468644.954948835 6543471.148758596, -12468168.403258612 6543470.050013836, -12467694.71587555 6543468.929522269, -12467234.096324356 6543467.81454404, -12466873.338387217 6543466.923789378, -12466537.80295124 6543817.441148567, -12466205.812684046 6544164.224956681, -12465869.663961502 6544515.322735456, -12465868.014207762 6545064.314472077, -12465866.344332578 6545619.84942626, -12465864.678361481 6546173.437610233, -12465863.152539283 6546679.759247493, -12465861.285153937 6547299.76670347, -12465859.447700394 6547909.124535178, -12466297.553815871 6548334.3634298835, -12466734.18638111 6548758.126231662, -12467176.801145583 6549187.649832608, -12467643.333394237 6549640.336291041, -12468096.421987845 6550079.9305771105, -12467998.493535379 6550649.133015227, -12467912.145738265 6551150.986319133, -12467822.674647076 6551670.952758144, -12467638.998254258 6552068.722530119, -12467482.267814191 6552358.195511838, -12467353.724472625 6552869.1111397175, -12467244.834723748 6553301.874395896, -12467151.668169223 6553672.125481179, -12467032.360398673 6554358.490298542, -12466952.937052034 6554844.367383249, -12466877.628908783 6555304.386510746, -12466835.140078107 6555559.802419441, -12466935.014410079 6555581.650354671, -12466981.344286945 6555591.784877121, -12467168.138045067 6555632.642351673, -12467077.00016503 6556020.4308080645, -12466963.524890367 6556503.241878161, -12466816.42859496 6557129.054739701, -12466704.26589242 6557625.733866865, -12466589.50628405 6558133.874872739, -12466476.619997026 6558781.704187594, -12466337.775834508 6559366.675097905, -12466189.115872176 6559897.332078411, -12466033.248043614 6560453.668151035, -12465905.2086721 6560997.080774958, -12465768.46235778 6561577.392471584, -12465636.090638516 6562139.097021563, -12465528.076174203 6562597.409494789, -12465401.984682271 6563132.3909686105, -12465280.84463086 6563646.318770098, -12465149.148167167 6564204.9926800225, -12465055.598413661 6564749.793259964, -12464960.701753316 6565302.394931493, -12464847.68539214 6565782.2150331605, -12464724.423866974 6566305.494672134, -12464583.991928734 6566901.623383297, -12464451.265813073 6567464.993692106, -12464320.053190976 6568021.891211013, -12464184.355850572 6568597.77801468, -12464030.569669437 6569250.375927026, -12463900.421338256 6569802.620665746, -12463761.227185035 6570393.196850559, -12463611.067955436 6570989.359315076, -12463463.467589123 6571575.3199432, -12463315.54736117 6572140.55858307, -12463173.296491506 6572766.746545158, -12463289.660755308 6573185.474610234, -12463445.150434455 6573645.556729014, -12463575.703780115 6574031.835688993, -12464096.488792872 6574584.479335509, -12463889.065338554 6575142.56930619, -12463657.73783019 6575764.917048166, -12463436.237520648 6576360.771594058, -12463219.650610307 6576943.36245071, -12462963.306898726 6577024.999924306, -12462586.253135769 6577145.065958936, -12462288.36270695 6577239.907469741, -12462158.718351278 6577856.772223074, -12462013.407767113 6578548.107657488, -12461894.252647534 6579114.9621040085, -12461527.324188309 6579622.511803305, -12461389.663549459 6580195.938978716, -12461245.234737221 6580797.514372778, -12461112.636563167 6581349.762676979, -12460962.604681173 6581974.564857408, -12460836.0300474 6582501.64134281, -12460720.051770573 6582984.553856363, -12460677.224222852 6583600.778348107, -12460635.699230392 6584198.213690862, -12460608.102098472 6584595.212738843, -12460711.86606492 6585077.137962583, -12460836.167042842 6585654.415672588, -12460939.29539704 6586133.33755134, -12461071.36828336 6586746.636996333, -12461201.675491273 6587351.693082839, -12461333.372456461 6587963.163249133, -12461432.630474081 6588423.986150121, -12461590.0732872 6589154.901781859, -12461683.820730207 6589590.089767723, -12461559.740756873 6589925.927605092, -12461379.331238115 6590414.19781373, -12461225.013221545 6590831.823321604, -12461117.916656453 6591121.643407922, -12461102.261694381 6591508.662265281, -12461086.544863386 6591897.184424976, -12460835.98981598 6592459.200380247, -12460579.388512546 6593101.932688743, -12460373.30925644 6593618.07188323, -12460408.754533572 6594136.574972158, -12460449.127640814 6594727.121643894, -12460141.34421523 6595288.115200521, -12459896.545993838 6595734.269872857, -12459647.38548933 6596188.338654404, -12459546.86672972 6596711.810026377, -12459436.963170415 6597284.115467145, -12459355.178069796 6597709.965276451, -12459262.442818295 6598192.801877644, -12459175.956157682 6598643.075431423, -12458914.534845866 6598639.294095768, -12458890.149460705 6598748.857449504)</t>
  </si>
  <si>
    <t xml:space="preserve">1054L</t>
  </si>
  <si>
    <t xml:space="preserve">Deerland 13S </t>
  </si>
  <si>
    <t xml:space="preserve">Heartland 12S</t>
  </si>
  <si>
    <t xml:space="preserve">Joree</t>
  </si>
  <si>
    <t xml:space="preserve">LINESTRING (-12604540.061841458 7143464.74690362, -12604534.683392392 7143827.7872986235, -12603912.55840267 7143828.0534283575, -12603328.464195797 7143828.260985447, -12602708.220212143 7143828.431883085, -12602170.157746721 7143828.540125043, -12601622.420548549 7143828.613569481, -12601009.182809705 7143828.650360408, -12600334.707403341 7143828.635558694, -12599793.695034754 7143828.592381072, -12599793.8381983 7144341.026778888, -12599793.982564984 7144863.055853131, -12599794.114508525 7145338.598114257, -12599239.802148374 7145340.246848477, -12598672.513982395 7145457.013228057, -12598054.259927033 7145458.3151219385, -12597416.122808658 7145460.0526975235, -12596816.604431514 7145461.6400027415, -12596172.362978172 7145463.292855754, -12595525.588187661 7145462.3443775615, -12594835.573680773 7145455.979144071, -12594195.129677793 7145450.011040628, -12593540.03907508 7145443.841406031, -12592868.76895627 7145438.427506397, -12592258.780054837 7145438.305042823, -12591627.495909255 7145438.26323293, -12591627.230547188 7146109.387246559, -12591626.994703488 7146707.46294274, -12590980.114294935 7146708.163562275, -12590316.314047249 7146738.505694892, -12589753.002723213 7146802.550502146, -12589132.350482004 7146802.5621753605, -12588514.004723316 7146802.526299214, -12587872.554194324 7146802.435916329, -12587423.866000295 7146802.342607532, -12587262.252242222 7146802.302902969, -12587262.275838392 7146155.238345791, -12587262.257910835 7145620.399962751, -12586855.80180388 7145620.5552348895, -12586301.312945453 7145620.731591201, -12585856.57325944 7145555.239429001, -12585236.70949886 7145047.255408239, -12584736.34576149 7144637.142394996, -12584836.488508128 7144225.711133941, -12584931.473383827 7143835.455639593, -12584729.264573054 7143345.622248985, -12584729.857002137 7142677.466189414, -12584204.397347445 7142676.872923845, -12583656.273715904 7142676.09245212, -12583046.788477948 7142675.180962271, -12582549.762259878 7142674.402686827, -12581962.832777524 7142673.442650205, -12581452.125417301 7142555.861706761, -12580901.78869573 7142495.473482133, -12580479.823728861 7142522.407760418)</t>
  </si>
  <si>
    <t xml:space="preserve">1055L</t>
  </si>
  <si>
    <t xml:space="preserve">Argyll </t>
  </si>
  <si>
    <t xml:space="preserve">LINESTRING (-12632519.843607318 7068921.46865924, -12632549.415605444 7068853.900842992, -12632722.786827724 7068853.9936292665, -12632980.652357671 7068854.34770956, -12633380.371017642 7068846.648379349, -12633762.021448802 7068849.415774924, -12634104.587015636 7068845.019667931, -12634524.435016852 7068850.51719727, -12634902.894874556 7068847.592930596, -12635325.974292459 7068845.870113036, -12635716.472029725 7068847.697696152, -12636122.170987144 7068847.252008275, -12636472.421158727 7068844.9699266935, -12636689.035199411 7068844.149630661, -12636969.996089157 7068845.447215291, -12637337.525006607 7068838.332569355, -12637717.496056454 7068836.424961865, -12638152.388402168 7068840.08355628, -12638558.22861756 7068838.618691038, -12639032.509665465 7068836.863579744, -12639435.952097656 7068843.59619395, -12639818.417040503 7068844.628580136, -12640697.398026532 7068839.758344242, -12640964.080830036 7068845.621129917, -12641237.070092866 7068841.817947906, -12641646.81317974 7068848.065441948, -12641647.095009407 7068918.882462605)</t>
  </si>
  <si>
    <t xml:space="preserve">1056L</t>
  </si>
  <si>
    <t xml:space="preserve">Ellerslie 89S </t>
  </si>
  <si>
    <t xml:space="preserve">LINESTRING (-12632384.83892261 7075871.263431505, -12632486.300126612 7075865.096643409, -12632491.079615034 7075547.288809609, -12632491.021019459 7075396.179327832, -12632490.905427862 7075082.923218743, -12632490.87948619 7075019.464268573, -12632490.734851336 7074652.40462492, -12632490.751817763 7074387.286067508, -12632490.389555752 7074103.545880393, -12632490.38965594 7074103.5357845, -12632490.143862281 7074010.616544946, -12632489.329789525 7073702.112004988, -12632488.402687186 7073378.503058892, -12632486.978259902 7073215.073313442, -12632486.972653521 7073214.46981462, -12632486.691196103 7073001.876535462, -12632486.256744962 7072675.609937477, -12632486.255743865 7072675.505631969, -12632490.898081109 7072369.884435425, -12632497.836514095 7072188.50537369, -12632497.390976537 7071993.367172064, -12632496.925815241 7071789.6444908595, -12632495.97777137 7071374.290069931, -12632495.949136768 7071361.4153400585, -12632495.905377189 7071308.236590615, -12632495.875326268 7071221.40692374, -12632495.860690093 7071121.632043549, -12632495.455018269 7071032.49419262, -12632495.243271677 7070984.891082306, -12632495.05475223 7070942.389363439, -12632494.923899733 7070912.693060707, -12632494.87613699 7070865.604508636, -12632494.573583083 7070789.258039268, -12632494.794409448 7070683.858514188, -12632494.514168197 7070545.724243579, -12632494.411242975 7070495.38897088, -12632495.960864611 7070427.1565414155, -12632498.876114018 7070353.049304881, -12632504.261010375 7070186.084600192, -12632504.263613248 7070185.956950102, -12632508.03369315 7069976.651581908, -12632511.259369316 7069797.6505214665, -12632511.26187211 7069797.543058476, -12632511.106909258 7069346.893392234, -12632511.118221544 7069344.883830883, -12632508.353150925 7068968.447983265, -12632508.008756027 7068921.571908858)</t>
  </si>
  <si>
    <t xml:space="preserve">1057L</t>
  </si>
  <si>
    <t xml:space="preserve">Lapwing</t>
  </si>
  <si>
    <t xml:space="preserve">LINESTRING (-12630186.013539676 7063881.618641917, -12630037.188303744 7063893.701363118, -12629915.199713394 7063889.582179004)</t>
  </si>
  <si>
    <t xml:space="preserve">1058L</t>
  </si>
  <si>
    <t xml:space="preserve">Summerside </t>
  </si>
  <si>
    <t xml:space="preserve">Cuckoo</t>
  </si>
  <si>
    <t xml:space="preserve">LINESTRING (-12621657.846295133 7064249.158499355, -12621650.488345293 7064697.790340952, -12621649.664395604 7065066.400940983, -12621652.068859648 7065428.9936956, -12621650.766076738 7065812.254601916, -12621651.611799294 7066194.170570513, -12621650.349477237 7066655.974406581, -12621652.225163233 7067089.622198827, -12621652.892892271 7067500.706550677, -12621652.41413664 7067907.175734645, -12621652.157931268 7068318.415583076, -12621651.523507131 7068754.149649354, -12621628.68173124 7069258.384871767, -12621605.15960168 7069803.809368823, -12621589.0854723 7070150.273019441, -12621586.079072936 7070488.224133032, -12621586.224727364 7070949.120973448, -12621585.323204352 7071385.132023774, -12621583.89848619 7071774.386807299, -12621589.37489997 7072187.716053819, -12621589.496413544 7072578.523960065, -12621585.555670507 7072928.537148574, -12621591.530648218 7073370.533234762, -12621595.831753597 7073821.768470057, -12621600.183809906 7074242.408584726, -12621603.390492627 7074707.041350793, -12621605.616074821 7075162.469912808, -12621612.525982188 7075517.3376216, -12621612.797689242 7075531.293155728)</t>
  </si>
  <si>
    <t xml:space="preserve">1059AL</t>
  </si>
  <si>
    <t xml:space="preserve">East Industrial </t>
  </si>
  <si>
    <t xml:space="preserve">1059AL Tap</t>
  </si>
  <si>
    <t xml:space="preserve">LINESTRING (-12621615.23531102 7078516.996284165, -12621652.059743917 7078521.218037911)</t>
  </si>
  <si>
    <t xml:space="preserve">1059L</t>
  </si>
  <si>
    <t xml:space="preserve">Waxwing</t>
  </si>
  <si>
    <t xml:space="preserve">LINESTRING (-12621615.23531102 7078516.996284165, -12621618.697423883 7078700.339895134, -12621618.210062923 7079126.903767229, -12621619.090418754 7079480.292337952, -12621614.41335406 7079843.638032614, -12621617.328298008 7080246.9230922265, -12621616.771860521 7080677.752802181, -12621615.446754491 7081069.185945774, -12621613.37301776 7081498.029659623, -12621614.758650647 7081907.6863575475, -12621539.413364757 7082298.627237156, -12621535.954895938 7082316.571725111, -12621532.780544516 7082331.563844237, -12621435.756098153 7082789.807359773, -12621116.458435329 7083052.847398271, -12620787.553309562 7083288.50925349, -12620489.5069916 7083299.580505347)</t>
  </si>
  <si>
    <t xml:space="preserve">East Edmonton 38S </t>
  </si>
  <si>
    <t xml:space="preserve">1061L</t>
  </si>
  <si>
    <t xml:space="preserve">Heartland 12S </t>
  </si>
  <si>
    <t xml:space="preserve">Bannerman 681S</t>
  </si>
  <si>
    <t xml:space="preserve">Brant</t>
  </si>
  <si>
    <t xml:space="preserve">1064L</t>
  </si>
  <si>
    <t xml:space="preserve">Langdon 102S </t>
  </si>
  <si>
    <t xml:space="preserve">Janet 74S</t>
  </si>
  <si>
    <t xml:space="preserve">LINESTRING (-12677517.510915093 6613223.67167552, -12677034.644267192 6613273.121394602, -12676584.265394706 6613319.219195291, -12676079.385499286 6613370.853934235, -12675571.124918649 6613422.820679563, -12675078.17247798 6613473.237883032, -12674660.019187212 6613515.896146031, -12674200.871196087 6613562.753724639, -12673704.120915882 6613685.887292522, -12673159.866834667 6613741.671709945, -12672621.51386055 6613796.810754484, -12672052.129942406 6613855.10107231, -12671485.482087586 6613913.101426012, -12670915.34052097 6613971.388913836, -12670335.712132247 6614030.594689697, -12669771.946404388 6614088.141077921, -12669238.82538834 6614142.524457524, -12668671.727028996 6614200.380614513, -12668132.371732514 6614255.322947531, -12667605.941908197 6614308.912234372, -12667056.729375001 6614364.826610942, -12666486.32341213 6614422.817531993, -12665929.272502448 6614479.44508901, -12665379.365591666 6614535.286079932, -12664838.08493932 6614590.180425951, -12664284.28456912 6614646.374882652, -12663713.238189116 6614704.241902149, -12663166.072247168 6614759.67193798, -12663145.872330034 6614761.717191388, -12662612.470799558 6614815.708600376, -12662360.42870832 6614338.380713301, -12662133.118116694 6613907.881385123, -12662072.197284255 6613792.499310527, -12661474.039937166 6613785.474202399, -12660868.136915674 6613769.158613552, -12660276.175006643 6613769.415397128, -12659866.585797036 6613769.579489796, -12659426.674368959 6613955.237167251)</t>
  </si>
  <si>
    <t xml:space="preserve">1071L</t>
  </si>
  <si>
    <t xml:space="preserve">Castle Rock Ridge 205S </t>
  </si>
  <si>
    <t xml:space="preserve">Fidler 312S</t>
  </si>
  <si>
    <t xml:space="preserve">LINESTRING (-12679862.79500515 6366813.345196242, -12679301.789461207 6366820.09609734, -12678788.11611449 6366829.78110757, -12678292.92305971 6366839.08692322, -12677788.481343519 6366813.285683975, -12677268.763322739 6366786.670742433, -12676764.033183647 6366760.794225832, -12676239.18552433 6366765.269728006, -12675709.188099021 6366769.754952538, -12675234.201989306 6366899.455387752, -12674767.302433534 6367026.918044644, -12674305.301362265 6367153.015884386, -12673805.921644997 6367315.9953350155, -12673262.770213395 6367453.440654756, -12672732.535043271 6367587.580474431, -12672208.896458784 6367720.0155395055, -12671718.553853702 6367843.997830014, -12671241.861532008 6367964.501088579, -12670749.549822168 6368088.921184259, -12670281.212354869 6368207.253131544, -12670288.629837148 6368674.021380265, -12670295.30938564 6369094.314713927, -12670264.02294802 6369657.6250576265, -12670238.636228675 6370295.443219058, -12670226.520945774 6370793.447672308, -12670236.31206784 6371150.564973064, -12670249.643883644 6371685.483990494, -12670648.488473214 6371759.401923657)</t>
  </si>
  <si>
    <t xml:space="preserve">1072L</t>
  </si>
  <si>
    <t xml:space="preserve">Goose Lake 103S</t>
  </si>
  <si>
    <t xml:space="preserve">LINESTRING (-12680311.26924334 6367368.317949213, -12680313.681532476 6367901.532765002, -12680316.368125191 6368412.9042533245, -12680320.205308152 6368935.577996512, -12680907.290103793 6369239.364302531, -12681504.845574562 6369248.735573062, -12682061.318446988 6369264.110889347, -12682624.951936869 6369278.68949002, -12682759.09523425 6369280.082802814, -12683141.076430459 6369284.038676485, -12683711.074042046 6369273.913330006, -12684266.370793218 6369263.198196812, -12684760.87818016 6369254.104499228, -12685294.655236585 6369245.547365653, -12685374.002091814 6369320.138266939, -12685617.405162502 6369548.943249223, -12686017.577188132 6369925.31916657)</t>
  </si>
  <si>
    <t xml:space="preserve">1075L</t>
  </si>
  <si>
    <t xml:space="preserve">West Brooks 28S</t>
  </si>
  <si>
    <t xml:space="preserve">LINESTRING (-12466864.983572897 6556024.156094205, -12466769.470107172 6556491.434033481, -12466629.541932262 6557084.562775673, -12466513.10794695 6557579.791084824, -12466391.627412964 6558086.693673349, -12466242.499244971 6558726.870104886, -12466104.237033926 6559310.936072235, -12465974.860165406 6559858.0483904965, -12465846.478812404 6560409.9932620255, -12465718.968232961 6560952.942995295, -12465581.378774464 6561532.871294826, -12465458.937767677 6562054.178104334, -12465341.425575504 6562551.856939708, -12465215.744543359 6563087.9702286925, -12465094.870489651 6563601.212840044, -12464962.79930674 6564161.708662725, -12464816.967324901 6564773.9842774635, -12464897.29034854 6565281.118938669, -12464782.927780945 6565765.906563789, -12464657.097580794 6566295.84821724, -12464516.923231624 6566895.978365973, -12464385.529506184 6567450.022560768, -12464253.681472544 6568006.270263398, -12464118.568886522 6568580.01532347, -12463977.793963468 6569171.530912169, -12463843.211271806 6569750.923613591, -12463695.145090863 6570377.495362715, -12463554.9338001 6570975.369012941, -12463379.357306872 6571547.423543613, -12463242.393348252 6572123.085700252, -12463109.317542003 6572691.304626347, -12462979.498278923 6573241.465457864, -12462853.408389656 6573780.365271103, -12462617.797363725 6574278.6821429, -12462501.01648951 6574769.829792503, -12462384.768411864 6575260.953573764, -12462269.824494928 6575754.08873755, -12462113.856842505 6576238.384157152, -12461975.318723762 6576827.741074872, -12461860.815099122 6577317.063801636, -12461733.207210971 6577859.873987037, -12461587.558735974 6578478.5965497475, -12461464.319335112 6578997.623484303, -12461298.21627148 6579699.094039343, -12461171.757468976 6580235.9722675765, -12461023.59568118 6580862.387690321, -12460908.112360308 6581355.714165959, -12460780.264602143 6581889.6424953835, -12460655.3151903 6582429.777759909, -12460539.065710919 6582919.505862706, -12460412.049484303 6583456.1505982075, -12460281.868715739 6584000.5880327765, -12460404.29078708 6584561.82491612, -12460532.915309053 6585156.54547749, -12460649.888076361 6585703.256138845, -12460755.804153915 6586193.074137881, -12460879.551010242 6586763.153753422, -12461006.629300926 6587357.408106589, -12461145.944101542 6588003.39355379, -12461273.301503919 6588592.995287815, -12461408.784711152 6589219.703926933, -12461536.5086226 6589801.2342474125, -12461313.861828279 6590389.127756048, -12461171.415497392 6590766.463948096, -12461010.657379778 6591241.239345563, -12460807.091152716 6591845.700713751, -12460586.398357542 6592499.050671126, -12460438.29700621 6592942.199854666, -12460232.44912633 6593558.107657463, -12459878.830054479 6593977.208344156, -12459773.387585923 6594524.650084799, -12459674.652821893 6595037.628930882, -12459564.273928814 6595601.3278091885, -12459455.72178078 6596162.419982551, -12459359.276878607 6596663.104385504, -12459246.48048196 6597245.752072532, -12459163.61737497 6597674.644979341, -12459065.36765345 6598183.67925359, -12459006.219078958 6598494.701026898, -12458816.352405848 6598604.583889029)</t>
  </si>
  <si>
    <t xml:space="preserve">1080L</t>
  </si>
  <si>
    <t xml:space="preserve">LINESTRING (-12677958.190146092 6616109.083145468, -12678063.767867718 6616155.20917098, -12678174.796484355 6616155.295159452, -12678168.536826417 6615878.108618536, -12678169.489315389 6615440.322575879, -12678170.056676544 6615021.65152276, -12678170.429327892 6614649.442070566, -12678171.006784948 6614144.103695787, -12678172.207851902 6613703.924857876, -12678172.718550658 6613291.261311725, -12678076.279848197 6613167.22282368, -12678074.462228896 6612691.704416701, -12678076.200158695 6612035.34064894, -12678075.616304105 6611465.5372977555, -12678078.434352785 6610862.428631702, -12678077.543652479 6610279.883725362, -12678078.991165642 6609671.620534181, -12678078.899970936 6609147.765228672, -12678078.798558768 6608589.920590828, -12678074.072572498 6608053.8938865485, -12678068.647890331 6607441.324776165, -12678698.730081411 6607441.603695994, -12678693.644288395 6606883.865996071, -12678694.233941058 6606274.8846083665, -12678695.324060993 6605704.883794975, -12678702.434454987 6605323.726397213, -12679035.649049118 6605324.3104551025, -12679389.03703473 6605346.30968019, -12679390.36530691 6605260.561532402)</t>
  </si>
  <si>
    <t xml:space="preserve">1081L</t>
  </si>
  <si>
    <t xml:space="preserve">Benalto 17S </t>
  </si>
  <si>
    <t xml:space="preserve">Johnson 281S</t>
  </si>
  <si>
    <t xml:space="preserve">Dipper</t>
  </si>
  <si>
    <t xml:space="preserve">LINESTRING (-12722692.471812675 6847224.238980573, -12722618.710602028 6847110.13749411, -12722389.6763895 6846756.844292447, -12722282.142454246 6846590.962166377, -12721949.23750886 6846075.456646746, -12721637.044461321 6845596.975997095, -12721318.930180898 6845103.327950562, -12721001.340988725 6844610.81934005, -12721001.8106156 6844086.882893768, -12721002.30606882 6843548.771640635, -12721003.40159343 6843008.217027062, -12721003.841885839 6842475.63869456, -12721002.225806689 6842106.283657236, -12720999.899371263 6841944.67626543, -12721003.490080401 6841354.459471566, -12721004.867913464 6840773.22850789, -12721004.653058387 6840165.854960025, -12721005.077728776 6839608.58912642, -12721002.835504653 6839006.606310405, -12721005.61140165 6838417.112474805, -12721003.467289962 6837828.393098148, -12721004.87876489 6837269.14227417, -12721004.486598566 6836594.073016354, -12721004.211065795 6835934.285417353, -12721004.328657806 6835193.310467144, -12721003.57419085 6834544.182451151, -12721003.930234775 6833722.6992104575, -12721005.263394658 6833017.519596258, -12721004.525264725 6832467.4165518815, -12721003.411205644 6831874.048791015, -12721003.929377837 6831300.586495319, -12721003.584982939 6830719.569873632, -12721004.16141096 6830095.715162515, -12721003.87787209 6829450.349424428, -12721004.011297517 6828791.432340024, -12721006.215649635 6828174.142384237, -12721004.166846579 6827593.883358911, -12721004.41411611 6827022.943253112, -12721115.087024784 6826438.517287364, -12721006.08095962 6825837.450805011, -12721005.576195303 6825309.980553414, -12721004.374839144 6824718.645782661, -12721006.698029716 6824130.0821727365, -12721003.41023594 6823530.702728364, -12721006.050683053 6822948.337777852, -12721006.214955557 6822355.058368587, -12721006.5400058 6821749.5772243375, -12720853.986687135 6821177.3836281495, -12720857.71615769 6820616.512896731, -12720858.355267152 6820050.606909735, -12720857.692318397 6819483.36288145, -12720857.221685413 6818918.051269401, -12720855.340972451 6818346.624414373, -12720857.006308695 6817662.335691453, -12720854.30035863 6817020.383356892, -12720856.20247978 6816441.223852196, -12720855.626826989 6815863.578359145, -12720856.057802513 6815292.742564981, -12720856.429005034 6814689.1488100905, -12720856.94256671 6814084.16928902, -12720855.48332559 6813511.456520793, -12720857.294545801 6812936.189521716, -12720994.572745094 6812355.973053154, -12721130.267873248 6811783.029110062, -12721128.006232332 6811202.5863428665, -12721127.846247189 6810636.754548209, -12721127.55661881 6810080.555048628, -12721128.733520081 6809458.04477714, -12721011.760241816 6808894.638772429, -12720890.830426726 6808295.655517314, -12720893.80225215 6807749.521375803, -12720893.823307008 6807382.0870942455, -12721327.638723252 6807279.602715388, -12721721.15420401 6807110.979151951, -12721404.31417364 6805665.699742622, -12720970.935846586 6803626.723383861, -12720871.955934886 6803168.266002954, -12720700.326102994 6802842.03378315, -12720376.515068559 6802472.3403837355, -12720384.310593273 6801916.995291813, -12720380.975275427 6801470.531716756, -12720585.983020876 6800944.845294298, -12720793.688984025 6800401.182460781, -12720993.574694058 6799873.7844864335, -12720992.178324297 6799304.3662587805, -12720994.097062327 6798713.159983372, -12720994.73276508 6798129.12975248, -12720994.066417072 6797582.418693845, -12720994.255516049 6796978.097819672, -12720995.336602075 6796310.711302775, -12720997.7728072 6795652.95899293, -12720999.32408182 6795318.862415257, -12720878.206761405 6794742.071200897, -12720882.073173078 6794111.755650721, -12720881.029287353 6793484.555075747, -12720880.420193633 6792884.687653843, -12720881.339111872 6792291.058780381, -12720881.197031243 6791638.153544965, -12720882.504397733 6791115.84970753, -12720884.430759815 6790606.556892596, -12720884.145036077 6790048.815757913, -12720885.405138092 6789464.0553720975, -12720886.58334414 6788855.633655195, -12720885.394507416 6788288.247710263, -12720887.670147646 6787709.19826997, -12720887.144154815 6787150.766092651, -12720888.072878743 6786527.386707654, -12720889.271619452 6785981.677205751, -12720758.627902623 6785242.515335145, -12720763.564624261 6784673.224419149, -12720764.06878222 6784099.611043518, -12720765.831139188 6783473.843484105, -12720762.302384134 6782914.432418395, -12720765.555320436 6782344.410520065, -12720764.714367252 6781743.565831411, -12720911.17234868 6781178.79388602, -12721066.92462316 6780540.72459954, -12721199.669156184 6780009.965103966, -12721194.281612206 6779408.555770305, -12721195.412268355 6778816.774202538, -12721033.748237066 6778176.132687116, -12720897.92945912 6777614.772156597, -12720763.324841524 6777058.296240244, -12720766.370442713 6776471.17327049, -12720765.731999608 6775779.904887865, -12720765.43033737 6775108.923356922, -12720765.66978782 6774473.919768388, -12720766.16692586 6773834.636357823, -12720764.097308954 6773296.922778121, -12720765.122845996 6772697.001468507, -12720765.777463714 6772074.920656616, -12720765.922912646 6771460.13779143, -12720766.72390247 6770882.622046247, -12720765.186671695 6770291.100205816, -12720765.603931654 6769711.726919806, -12720764.872911585 6769163.296589717, -12720765.277757198 6768581.796410671, -12720765.27834541 6767974.682752374, -12720766.478077194 6767371.782865503, -12720766.271339646 6766798.674455532, -12720766.12586945 6766218.62279711, -12720766.896125631 6765644.116533474, -12720767.384366462 6765071.824380529, -12720765.863649933 6764456.987629338, -12720768.460538846 6763814.350120534, -12720767.475078154 6763504.5837748675, -12720767.846544506 6762695.462995597, -12720768.917486764 6762388.071172241, -12720768.899077972 6761910.560100855, -12720768.976353958 6761312.781802305, -12720770.158071356 6760739.980507124, -12720768.807850089 6760147.949282249, -12720770.260171033 6759577.981856294, -12720769.568494834 6759027.052865385, -12720770.571709983 6758441.882513973, -12720769.588302024 6757862.71579925, -12720770.93190067 6757290.227237118, -12720770.96282901 6756714.078731102, -12720771.230320951 6756131.044890596, -12720772.028906051 6755540.190209957, -12720773.03362479 6754964.477125747, -12720771.568575243 6754372.705611036, -12720772.474378377 6753770.618399071, -12720772.741469236 6753183.457227629, -12720773.419417735 6752584.018017519, -12720772.8952206 6751985.957430138, -12720773.306468973 6751378.010693336, -12720771.447880203 6750793.3858365, -12720770.390390012 6750216.931926856, -12720772.901596645 6749646.259909981, -12720770.74136879 6749054.444061967, -12720772.956949037 6748508.6333005065, -12720771.250331298 6747928.330908224, -12720773.608558903 6747315.12669038, -12720772.800241807 6746706.5917325625, -12720770.340475578 6746097.886696314, -12720770.396228386 6745502.026046291, -12720773.48568556 6744947.395069556, -12720773.839067949 6744331.803059259, -12720773.014838068 6743750.2724775225, -12720768.521997778 6743153.10627511, -12720768.60097651 6742556.7817053385, -12720771.499965033 6742244.652220591, -12720773.126059819 6742103.487175182, -12720567.964645272 6742107.887211554, -12720569.101700623 6742011.185149546)</t>
  </si>
  <si>
    <t xml:space="preserve">1082L</t>
  </si>
  <si>
    <t xml:space="preserve">Red Deer 63S </t>
  </si>
  <si>
    <t xml:space="preserve">Hazelwood 287S</t>
  </si>
  <si>
    <t xml:space="preserve">LINESTRING (-12675951.235879842 6842875.78183964, -12675858.957957197 6842873.375393652, -12675826.687924713 6842872.533685358, -12675695.01809532 6842869.097541675, -12675481.420456393 6842991.885283012, -12674976.950207015 6842984.101084773, -12674523.738551935 6842979.772061553, -12674068.089468105 6842978.611321801, -12673648.206331562 6842980.590575968, -12673631.742136238 6842657.966161611, -12673608.335023867 6842105.536979813, -12673584.24365886 6841625.325243144, -12673606.792615846 6841142.124712626, -12673629.941142725 6840651.482889869, -12673630.431080176 6840059.42601065, -12673631.195524698 6839466.2042046115, -12673631.960969206 6838866.550842291, -12673632.695183476 6838291.837796256, -12673632.553002436 6837642.88433604, -12673748.085953878 6837061.656610608, -12673746.586776113 6836533.385243265, -12673745.23887675 6836052.438207681, -12673743.834310088 6835551.609723201, -12673743.506248655 6835049.697043763, -12673641.740417307 6834592.918012095, -12673640.195783898 6834038.921517478, -12673635.733968463 6833400.861799623, -12673631.37238098 6832846.464145316, -12673627.634395374 6832311.484522805, -12673575.509135872 6831801.610046932, -12673520.995788982 6831219.107690096, -12673576.792547856 6830600.200514004, -12673632.644969925 6829985.797233134, -12673632.77991642 6829427.637721415, -12673633.02379015 6828896.869927734, -12673620.150780972 6828386.833387252, -12673620.309739748 6827750.20087457, -12673620.450693155 6827192.1897957055, -12673620.612254472 6826553.160914818, -12673620.764416639 6825975.336714516, -12673620.921570819 6825323.978023298, -12673621.059823724 6824779.559222083, -12673621.203276033 6824200.376401657, -12673621.343829358 6823643.603797132, -12673621.48087868 6823086.867437329, -12673621.644338548 6822427.784654881, -12673621.756279314 6821975.501916217, -12673621.89823081 6821400.492453675, -12673619.895053385 6820680.909994646, -12673848.040015317 6820207.0024504615, -12674093.338376477 6819694.653103712, -12674093.44778194 6819068.141571438, -12674093.555492565 6818479.429192984, -12674093.675105914 6817833.631330628, -12674093.800419603 6817155.60133237, -12674093.928031925 6816455.774004865, -12674094.03774218 6815852.349859054, -12674094.778383147 6815379.045816594, -12674019.907243593 6814802.916784742, -12673936.224224804 6814158.881510428, -12673847.372411292 6813475.017524942, -12673765.586119886 6812850.325590514, -12673763.640930898 6812255.115397491, -12673761.992490837 6811749.293666449, -12673760.180157987 6811193.3750658585, -12673758.365624573 6810647.408489995, -12673753.621319566 6810148.664055816, -12673751.764542073 6809620.14751879, -12673754.279846711 6809020.670497786, -12673755.274614602 6808774.279560586)</t>
  </si>
  <si>
    <t xml:space="preserve">1083L</t>
  </si>
  <si>
    <t xml:space="preserve">Wolf Creek 288S</t>
  </si>
  <si>
    <t xml:space="preserve">LINESTRING (-12635093.623341195 6927727.366900129, -12635230.38919932 6927324.883194822, -12635262.827902319 6927229.417441771, -12635460.205198279 6926679.732161907, -12635660.839034626 6926099.307565877, -12635848.930135474 6925562.659562143, -12636028.704828564 6925047.460132384, -12636215.801116217 6924514.351254754, -12636367.682993783 6924081.48145832, -12636539.636533739 6923587.439183529, -12636727.941971473 6923034.603391898, -12636913.737303304 6922505.579404342, -12637122.538579553 6921898.037764236, -12637302.885316122 6921398.170912034, -12637471.879247745 6920932.516861419, -12637665.542582294 6920367.199761708, -12637847.018276721 6919834.246544757, -12638044.826455476 6919285.65039566, -12638226.180814665 6918755.9283364685, -12638394.470455032 6918276.682712903, -12638599.069638468 6917732.796533165, -12638794.474529939 6917202.900953074, -12638953.159824312 6916764.665221997, -12639112.299130775 6916346.190857271, -12639308.689123597 6915807.6386724515, -12639493.91242163 6915313.78628251, -12639686.190413618 6914792.825161512, -12639881.62213509 6914262.729657884, -12640073.977414971 6913748.873457172, -12640265.370116778 6913233.155865982, -12640470.603511175 6912693.217323943, -12640658.162922194 6912184.306254801, -12640852.507627876 6911661.380108563, -12641075.342421005 6911072.070696501, -12641263.193555214 6910545.169059911, -12641486.056076467 6909940.5325425835, -12641677.111901002 6909424.794670701, -12641858.734768368 6908933.388783131, -12642055.268223181 6908401.967374349, -12642235.713172037 6907912.772549141, -12642426.479572242 6907395.464962322, -12642639.29034356 6906816.228535416, -12642811.091821982 6906366.448325331, -12642980.297388878 6905891.306795382, -12643152.54926863 6905426.060380226, -12643332.837542316 6904938.107873417, -12643524.52707654 6904422.074279576, -12643711.5459839 6903921.231967776, -12643900.885186411 6903404.623656861, -12644088.08960069 6902898.977058583, -12644270.125428522 6902397.838416755, -12644463.605468072 6901884.115013244, -12644659.035688845 6901358.345573395, -12644879.140125 6900769.389642279, -12645089.11051951 6900208.242014978, -12645241.302950071 6899801.26168282, -12645394.283864154 6899397.626857981, -12645549.087518124 6898988.903488501, -12645742.023449266 6898479.643322371, -12645951.298769105 6897937.087536438, -12646121.774157654 6897460.423555012, -12646301.853001975 6896998.708274347, -12646491.03332419 6896469.347901537, -12646687.450643163 6895905.75675124, -12646872.244053379 6895376.1127921175, -12647079.952616282 6894819.268643763, -12647288.125997951 6894253.98464307, -12647490.231586277 6893692.007491681, -12647661.801298745 6893207.704481456, -12647801.868458709 6892830.918187952, -12647934.729652558 6892466.978424037, -12648071.971851349 6892100.352009269, -12648207.093475956 6891735.092418245, -12648370.690469682 6891294.339342841, -12648555.492297987 6890809.587099329, -12648702.010578848 6890420.551116608, -12648852.397382556 6889986.227311739, -12649014.184650421 6889547.591169018, -12649174.398056053 6889108.598668608, -12649337.279450022 6888674.87345851, -12649474.260155542 6888305.806024647, -12649606.872670332 6887938.036610501, -12649737.713803703 6887580.687701563, -12649876.639386188 6887208.108339228, -12650013.703185253 6886841.59754177, -12650150.760777365 6886474.754185028, -12650371.854618037 6885867.158288045, -12650525.317670306 6885453.806274382, -12650657.434031561 6885096.292313511, -12650796.584667325 6884730.381883608, -12650928.033580627 6884369.775449194, -12651127.724466188 6883812.095648175, -12651315.152429262 6883296.932060278, -12651522.329898564 6882744.604860545, -12651713.377612585 6882218.699883636, -12651896.663043337 6881735.885004786, -12652097.189463608 6881173.270048027, -12652283.415182749 6880669.6153634405, -12652474.902792657 6880161.479826859, -12652667.677238958 6879629.408103871, -12652879.40920374 6879055.048035693, -12653081.999737617 6878504.8847778505, -12653272.486226965 6877998.587214481, -12653459.483809851 6877492.1637316765, -12653653.754732862 6876966.007335636, -12653846.759939013 6876441.333173954, -12654040.007216966 6875920.9481344605, -12654217.229556177 6875422.711509277, -12654400.338688469 6874933.033882472, -12654708.067565942 6874497.345768265, -12654994.834073598 6874069.190702481, -12655055.233687697 6873463.133110063, -12655097.739497045 6873019.46593138, -12655264.44427102 6872580.221376092, -12655404.781432293 6872197.237947448, -12655539.245821282 6871831.87470241, -12655697.722683603 6871397.957036706, -12655831.663687086 6871035.550694095, -12655963.880058553 6870667.849335514, -12656099.503545266 6870302.566968013, -12656232.499690397 6869938.207553592, -12656369.721365992 6869569.424607163, -12656507.961081596 6869201.020839599, -12656640.147920672 6868836.794741046, -12656801.56487557 6868405.741330763, -12656965.27209151 6867956.678809107, -12657156.482588131 6867431.004224623, -12657353.273032228 6866904.5659584105, -12657530.866187347 6866408.83976922, -12657732.65222239 6865868.431233603, -12657898.75752399 6865422.037459345, -12658095.61484238 6864891.926096299, -12658247.21811064 6864468.365787129, -12658487.523654934 6863819.301708054, -12658663.201869242 6863340.993466252, -12658816.016994318 6862917.343442098, -12658920.468894735 6862636.891780925, -12659101.527328312 6862133.01758166, -12659317.268682962 6861560.282063168, -12659518.938986922 6861011.405896829, -12659680.63064771 6860570.57617573, -12659868.26744281 6860043.909624651, -12660082.744180214 6859464.64575684, -12660284.88811332 6858909.040217433, -12660463.973641913 6858426.465012417, -12660463.873127203 6857883.899676261, -12660464.548983453 6857350.856466828, -12660465.262281347 6856815.681876317, -12660460.917023208 6856322.699828186, -12660462.494790753 6855797.072034292, -12660459.39150202 6855191.283810654, -12660460.07034753 6855114.000676015, -12660462.560782617 6854830.404248114)</t>
  </si>
  <si>
    <t xml:space="preserve">1084L</t>
  </si>
  <si>
    <t xml:space="preserve">Bickerdike 39S </t>
  </si>
  <si>
    <t xml:space="preserve">Whisky Jack 1047S</t>
  </si>
  <si>
    <t xml:space="preserve">LINESTRING (-12979897.894006249 7079253.851519953, -12979622.470823904 7079263.392508043, -12979440.535309847 7080211.0683503235, -12979438.29901282 7080244.72224048)</t>
  </si>
  <si>
    <t xml:space="preserve">1085L</t>
  </si>
  <si>
    <t xml:space="preserve">McMillan 885S </t>
  </si>
  <si>
    <t xml:space="preserve">Round Hill 852S</t>
  </si>
  <si>
    <t xml:space="preserve">LINESTRING (-12464398.30712625 7419448.540573215, -12464465.615491886 7419448.585045859, -12464604.164325798 7419447.422727193, -12465160.369711407 7419441.030197296, -12465706.006563483 7419434.718736093, -12466297.99391425 7419427.827533751, -12466908.058647187 7419142.020363016, -12467520.69716178 7418854.949695114, -12467928.766339028 7418663.701448198, -12468254.461202705 7418103.05874538, -12468555.058974193 7417585.567891306, -12468855.883399403 7417067.63763437, -12469168.307208236 7416529.685468633, -12469473.634673936 7416003.900484157, -12470080.818341568 7416004.362954834, -12470631.473213464 7416004.740194011, -12470757.527341677 7415931.7331556585, -12471357.636087494 7415932.460842879, -12472028.051556144 7415933.220678911, -12472671.488216545 7415933.892817358, -12473354.367040433 7415934.549304919, -12474052.63319363 7415935.157631441, -12474737.412245233 7415935.693196908, -12475062.845735198 7415935.925480056, -12475591.73711042 7415805.1825935105, -12476115.711380167 7415675.617519268, -12476771.098385828 7415509.462196186, -12477338.611002738 7415365.537126664, -12477913.668868314 7415223.167231877, -12478565.00533864 7415058.079366835, -12479132.260667376 7414914.253699306, -12479557.736103402 7414577.68443863, -12480035.996934645 7414199.310263246, -12480497.177944278 7413834.404487451, -12480933.45967824 7413489.157161129)</t>
  </si>
  <si>
    <t xml:space="preserve">1086L</t>
  </si>
  <si>
    <t xml:space="preserve">Heart Lake 898S </t>
  </si>
  <si>
    <t xml:space="preserve">1087L</t>
  </si>
  <si>
    <t xml:space="preserve">Cassils 324S </t>
  </si>
  <si>
    <t xml:space="preserve">LINESTRING (-12470663.025443513 6542777.6503589675, -12470216.191465402 6542409.22059771, -12469745.127653977 6542020.670099006, -12469786.740350833 6541453.691615471, -12469828.56017942 6540885.341331423, -12470273.64833852 6540876.794741044, -12470814.931507578 6540876.505889391, -12471359.86936999 6540883.1064539, -12471362.531073228 6540430.492660894, -12471361.603945397 6539902.416637427, -12471363.061784446 6539353.980972861, -12471363.514595734 6538791.357176958, -12471363.903435718 6538230.344947105, -12471365.483411063 6537678.872853616, -12471366.811105046 6537133.729907503, -12471367.006449267 6536695.715719816, -12471368.375308646 6536263.757904045, -12471368.559387892 6536105.587036656)</t>
  </si>
  <si>
    <t xml:space="preserve">1090L</t>
  </si>
  <si>
    <t xml:space="preserve">Christina Lake 723S </t>
  </si>
  <si>
    <t xml:space="preserve">Jackfish 698S</t>
  </si>
  <si>
    <t xml:space="preserve">LINESTRING (-12346297.041286178 7470730.593711401, -12346154.145838479 7470515.609167153, -12345968.50775968 7469962.926700713, -12345783.90664264 7469413.293021313, -12345613.261160804 7468905.173029379, -12345517.832797049 7468380.089414362, -12345426.96834885 7467880.088248133, -12345685.982568929 7467400.454191714, -12345944.611457812 7466921.488372716, -12345844.567747114 7466494.982117728, -12345769.021288427 7466172.892079685)</t>
  </si>
  <si>
    <t xml:space="preserve">1098L</t>
  </si>
  <si>
    <t xml:space="preserve">LINESTRING (-12647861.497151382 7085173.481281746, -12648208.3270905 7085157.267658388, -12648208.577370668 7085157.267321341, -12648567.083786948 7085156.4785028575)</t>
  </si>
  <si>
    <t xml:space="preserve">1099L</t>
  </si>
  <si>
    <t xml:space="preserve">Jackfish 698S </t>
  </si>
  <si>
    <t xml:space="preserve">Black Spruce 154S</t>
  </si>
  <si>
    <t xml:space="preserve">LINESTRING (-12346297.041286178 7470730.593711401, -12346092.677394407 7470906.800784975, -12345877.642055685 7471092.198732699, -12345659.919308275 7471279.901658228, -12345427.398393854 7471480.353381795, -12345214.429869015 7471663.935855648, -12344986.750074387 7471860.185413078, -12344556.548850682 7472230.971806093, -12344329.118735543 7472426.975320924, -12344106.614535142 7472618.721165093, -12343902.664708797 7472803.2306257, -12343637.447140073 7472799.460330618, -12343337.452432465 7472802.698523707, -12343035.338852303 7472805.94946646, -12342709.5953134 7472809.442093738, -12342384.829969697 7472812.910111933, -12342067.470318314 7472816.285530983, -12341742.409844268 7472819.728410674, -12341472.644584805 7472822.576910222, -12341183.156441502 7472825.622121958, -12340938.813047173 7472828.182728472, -12340551.695987552 7472832.225662939, -12340382.01889801 7472833.995000782, -12340379.081055755 7473056.910242228, -12340378.948919076 7473110.057585232)</t>
  </si>
  <si>
    <t xml:space="preserve">1106L</t>
  </si>
  <si>
    <t xml:space="preserve">Foothills 237S</t>
  </si>
  <si>
    <t xml:space="preserve">LINESTRING (-12658500.11101051 6550577.3715946125, -12658502.035486171 6550697.465018033, -12658178.110037563 6550954.091241807, -12658178.279783089 6551273.389083122, -12658178.615268307 6551903.982394634, -12658178.951454505 6552536.361258802, -12658179.196030775 6553125.324650478, -12658242.586525299 6553801.07818546, -12658242.936720164 6554391.956237057, -12658243.339489333 6555071.771892283, -12658243.690585997 6555667.176839626, -12658244.064715222 6556301.475327994, -12658180.961975345 6556963.155371904, -12658180.786987228 6557582.486934921, -12658180.64533429 6558189.750168346, -12658180.49357688 6558836.077705598, -12658180.344819978 6559466.189073878, -12658180.196363416 6560096.022833208, -12658180.048706234 6560717.207648402, -12658192.954069315 6561366.978954156, -12658274.176114501 6561954.574918638, -12658359.73592202 6562573.51108071, -12658360.040590221 6563302.839674642, -12658411.917485919 6563934.931883251, -12658360.624965115 6564568.367743806, -12658360.941331102 6565209.033619423, -12658361.245679367 6565825.510434952, -12658361.566451933 6566476.046310866, -12658361.85487695 6567061.121608229, -12658370.129251583 6567691.436389951, -12658366.728550121 6568300.515579279, -12658363.091791784 6568951.631724557, -12658301.413961984 6569694.78957049, -12658257.076611608 6570228.969610946, -12658220.689145785 6570667.335289863, -12658195.159627134 6571046.9323692955, -12658184.810355375 6571712.141659086, -12658184.751199309 6572342.684661608, -12658184.695340078 6572934.196944981, -12658184.633185508 6573592.362203266, -12658184.574426295 6574202.3158539655, -12658184.512266047 6574827.825784588, -12658184.451208418 6575460.822665317, -12658184.388649205 6576095.013614236, -12658184.317591079 6576789.086624457, -12658184.252632482 6577442.061506573, -12658184.190168332 6578046.324963468, -12658184.126507275 6578676.280506569, -12658184.060243903 6579309.851156547, -12658358.280326838 6579949.247010517, -12658361.814692952 6580570.082585576, -12658365.207996788 6581166.444756545, -12658367.779154755 6581618.215668873, -12658276.867132837 6582021.295889808, -12658187.323942576 6582418.2905153185, -12658188.03144139 6583027.281400495, -12658188.771281416 6583664.408015301, -12658189.541460339 6584329.150800532, -12658190.182274552 6584881.4558113795, -12658190.916407779 6585515.890011529, -12658546.628252884 6585864.027239556, -12658485.764084293 6586319.726271513, -12658308.00718655 6587650.457587426, -12658236.903466366 6588182.697751473, -12658189.508603835 6588778.999803503, -12658189.47748681 6589450.2564005675, -12658189.449254628 6590016.701115076, -12658189.419421116 6590585.88289969, -12658189.389391348 6591176.983688925, -12658189.359760547 6591760.353511355, -12658189.318329548 6592417.194901987, -12658189.29180757 6593030.311057186, -12658189.097496726 6593638.084916276, -12658188.741709393 6594269.690258184, -12658188.562364785 6594589.579775982, -12658188.421591047 6595066.547553638, -12658622.691057345 6595195.861316134, -12659030.59309695 6595305.337809785, -12659480.081602195 6595425.949459428, -12659946.462021863 6595551.065809275, -12660386.16727244 6595669.001307095, -12660833.188715242 6595788.871347857, -12661301.165522309 6595914.33529533, -12661765.526280355 6596038.798701312, -12662235.515240539 6596164.743987452, -12662678.363710595 6596283.386267091, -12663081.766412191 6596391.438912448, -12663513.25966757 6596506.992866047, -12663982.58158066 6596632.649370067, -12664454.254326174 6596758.907163126, -12664893.684568739 6596876.506447756, -12665287.85573343 6596981.972986897, -12665686.623645132 6597088.648546857, -12666182.314183936 6597221.224435239, -12666629.855508689 6597340.894248032, -12667016.180988323 6597444.173685169, -12667492.302214757 6597571.433415792, -12667958.112295581 6597695.907946313, -12668437.958392847 6597824.103974915, -12668813.948299365 6597924.532438098, -12669256.560805049 6598042.733262545, -12669774.324459663 6598180.969949905, -12670216.968198258 6598286.919123397, -12670665.81588551 6598406.04080939, -12671163.528590731 6598551.714772526, -12671583.71338339 6598663.80103284, -12672004.74031913 6598776.089981856, -12672412.399987146 6598884.791410911, -12672838.979440125 6598998.516766086, -12673259.700833691 6599110.655126263, -12673681.069051389 6599222.942245615, -12674103.850451656 6599335.583429682, -12674581.329097832 6599462.770897296, -12674975.271406014 6599567.682147411, -12675340.356001474 6599664.891570664, -12675760.623186363 6599776.771513677, -12676179.194472244 6599888.178410526, -12676594.920271972 6599998.80458534, -12677016.335242078 6600110.922951892, -12677449.360512465 6600226.105059271, -12677832.741594905 6600328.061543026, -12678253.411831047 6600439.912429025, -12678683.05791792 6600555.427452406, -12678689.768990757 6600887.5237392895, -12678690.17292232 6601336.794838373, -12678690.608595192 6601819.2674333295, -12678690.949343711 6602198.879809047, -12678691.337955154 6602631.072232094, -12678692.26416905 6603066.624934103, -12678693.200695697 6603508.393624849, -12678694.141827518 6603951.139003074, -12678694.934581146 6604324.822702564, -12678695.821748285 6604742.996861717, -12678696.414361157 6605022.340994329, -12679109.442825282 6605044.919687338, -12679390.609643284 6605050.337502682, -12679390.017701782 6605170.410540023)</t>
  </si>
  <si>
    <t xml:space="preserve">1109L</t>
  </si>
  <si>
    <t xml:space="preserve">LINESTRING (-12677957.701392079 6616070.913275942, -12677986.868252046 6616084.019785644, -12677991.762933435 6616089.513773935, -12678006.623974469 6616097.28625083, -12678014.126575638 6616100.542139999, -12678062.538585618 6616123.120527623, -12678159.028924067 6616123.265499733, -12678168.536826417 6615878.108618536, -12678169.489315389 6615440.322575879, -12678170.056676544 6615021.65152276, -12678170.429327892 6614649.442070566, -12678171.006784948 6614144.103695787, -12678172.207851902 6613703.924857876, -12678172.718550658 6613291.261311725, -12678076.279848197 6613167.22282368, -12678074.462228896 6612691.704416701, -12678076.200158695 6612035.34064894, -12678075.616304105 6611465.5372977555, -12678078.434352785 6610862.428631702, -12678077.543652479 6610279.883725362, -12678078.991165642 6609671.620534181, -12678078.899970936 6609147.765228672, -12678078.798558768 6608589.920590828, -12678074.072572498 6608053.8938865485, -12678068.647890331 6607441.324776165, -12678698.730081411 6607441.603695994, -12678693.644288395 6606883.865996071, -12678694.233941058 6606274.8846083665, -12678695.324060993 6605704.883794975, -12678688.259480203 6605304.901941679, -12679035.661663176 6605323.676801548, -12679351.255426092 6605315.826653562, -12679351.802319713 6605209.916638909)</t>
  </si>
  <si>
    <t xml:space="preserve">1112L</t>
  </si>
  <si>
    <t xml:space="preserve">Saunders Lake 289S </t>
  </si>
  <si>
    <t xml:space="preserve">Ellerslie 89S</t>
  </si>
  <si>
    <t xml:space="preserve">Stilt</t>
  </si>
  <si>
    <t xml:space="preserve">LINESTRING (-12631081.162510214 7063275.31865948, -12631079.564250756 7062922.242536085, -12631087.372892026 7062406.57438213, -12631086.694039945 7061941.839570494, -12631079.999545699 7061443.767034659, -12631081.862013511 7060849.763954512, -12631083.725883946 7060260.313488468, -12631083.845102556 7059679.562552759, -12631085.442577658 7059104.822753221, -12631086.866268674 7058583.45087072, -12631082.925643193 7058010.981107591, -12631084.076417223 7057431.569296568, -12631085.048190068 7056848.63606764, -12631084.98041175 7056330.557285603, -12631078.857029015 7055690.180833565, -12631081.609896125 7055106.87729943, -12631081.348277846 7054472.024013313, -12631080.860427078 7053942.8413928915, -12631081.053235106 7053396.289347467, -12631077.181981038 7052791.43262888, -12631079.192007061 7052160.198157706, -12631084.265879879 7051611.047319322, -12631083.595926233 7051086.460844177, -12631217.419768846 7050586.304493354, -12631365.752836484 7049980.242176277, -12631514.126553215 7049392.302117214, -12631651.207128238 7048819.974242199, -12631773.411260843 7048321.475993995, -12631909.342253512 7047773.428464741, -12632042.879064161 7047219.41518062, -12632181.731927631 7046667.23539646, -12632317.716076137 7046100.392059702, -12632433.838805923 7045634.39753726, -12632573.215053678 7045073.779782028, -12632712.965516591 7044492.878659584, -12632851.728280071 7043945.009636758, -12632978.284882203 7043426.390496846, -12633128.863461673 7042807.455366677, -12633282.53099883 7042182.641236568, -12633422.093653297 7041611.4882930145, -12633557.06457213 7041068.228754274, -12633693.285888368 7040512.054808257, -12633826.208013274 7039969.822505282, -12633924.380157016 7039570.085911993, -12633938.392735587 7039513.027486557, -12633945.249807607 7039483.87897274, -12634049.93313301 7039038.859470308, -12634058.018586444 7039039.9855650375, -12634268.306343582 7039039.364511925, -12634726.125058647 7039037.993572554, -12635196.017993081 7039036.558134299, -12635307.538475554 7039107.608682371)</t>
  </si>
  <si>
    <t xml:space="preserve">1115L</t>
  </si>
  <si>
    <t xml:space="preserve">Black Spruce 154S </t>
  </si>
  <si>
    <t xml:space="preserve">Pike 170S</t>
  </si>
  <si>
    <t xml:space="preserve">LINESTRING (-12340298.042627392 7473111.185831736, -12340288.01007951 7473043.807181632, -12340265.660722826 7472893.707644889, -12340265.525640631 7472747.901697509, -12340265.004938481 7472186.438180535, -12339955.128424387 7471993.5165030155, -12339649.612693718 7471803.293156191, -12339668.883761132 7471281.548323421, -12339690.283499887 7470702.091723587, -12339710.457072707 7470155.774175094, -12339731.121091932 7469596.102593394, -12339751.898837818 7469033.274417786, -12339773.700223977 7468442.646853163, -12339796.835095627 7467815.80236178, -12339817.55577792 7467254.296544752, -12339836.214763463 7466748.59768122, -12339856.25909235 7466205.286232644, -12339875.533863923 7465682.774372037, -12339895.332819384 7465145.980908405, -12339915.613411421 7464596.068169857, -12339935.475537352 7464057.430706905, -12339953.526645787 7463567.84999216, -12339972.221170967 7463060.759348894, -12339991.114617845 7462548.216836463, -12340007.328955458 7461991.70852591, -12340226.370233146 7461585.426247332, -12340460.040783577 7461142.148364683, -12340687.911642304 7460709.83923694, -12340935.496869486 7460249.243836993, -12340921.969612503 7459727.216738931, -12340912.644860215 7459201.630792069, -12340901.961170236 7458599.491260423, -12340896.60716092 7458058.542168552, -12340611.243239552 7457607.317021179, -12340324.975303955 7457146.555411957, -12340081.117670259 7456754.026156907, -12339757.981640369 7456233.844485951, -12339457.890922593 7455750.719303901, -12339172.421381181 7455291.09648854, -12338960.380684484 7454951.343485837, -12338743.50335929 7454550.580690561, -12338512.551571574 7454134.791796203, -12338459.515680676 7453633.402677172, -12338439.67205482 7453127.954638932, -12338419.153173836 7452627.503959372, -12338395.730026003 7452056.197879845, -12338377.053517547 7451600.659022458, -12338353.87584589 7451035.327082726, -12338332.305882713 7450509.187961917, -12338311.38464923 7449998.866393726, -12338292.156320151 7449529.8267070325, -12338277.751116289 7449178.43657215, -12338256.513727216 7448660.37535455, -12338239.025755813 7448233.767147646, -12338219.26763067 7447751.7724352665, -12337786.263520114 7447420.18342988, -12337392.014610447 7447118.239797627, -12336959.575132163 7446787.011245255, -12336559.951203186 7446480.884614926, -12336203.145325042 7446207.530915394, -12335781.422648275 7445884.410545282, -12335438.06513054 7445621.306569578, -12335025.97183741 7445305.501430258, -12334613.13060677 7444989.08852646, -12334154.814449761 7444637.782353295, -12333707.899861088 7444295.174810398, -12333334.911360145 7444008.099650351, -12332974.509759031 7443749.732322877, -12332525.46508938 7443426.4311921215, -12332098.549601378 7443119.0270450935, -12331718.1962568 7442845.120165406, -12331292.868246518 7442538.793201515, -12330899.962745143 7442255.785697974, -12330599.957479548 7442039.673971459, -12330147.233189214 7441713.516183541, -12329743.483043233 7441422.608414835, -12329316.28834257 7441114.773817293, -12328932.47782638 7440838.171441694, -12328525.521398205 7441060.675402502, -12328079.944130206 7441304.262981506, -12327896.288976701 7441246.111156843, -12327752.123743303 7441200.460279788)</t>
  </si>
  <si>
    <t xml:space="preserve">1116L</t>
  </si>
  <si>
    <t xml:space="preserve">Pike 170S </t>
  </si>
  <si>
    <t xml:space="preserve">Ipiatik Lake 167S</t>
  </si>
  <si>
    <t xml:space="preserve">LINESTRING (-12363389.343168419 7431500.063465792, -12363241.550695276 7431556.510066317, -12362967.468496908 7431532.011648194, -12362531.236505615 7431356.437807259, -12361989.091714906 7431144.528066512, -12361583.303215094 7430985.880529034, -12361203.34333705 7430832.686587045, -12360726.732972328 7430841.215212407, -12360242.421885462 7430851.5819462, -12359785.820706064 7430769.2516250275, -12359261.977634128 7430681.897908878, -12358746.156845046 7430595.850008843, -12358287.510477802 7430523.656511138, -12357916.423111271 7430260.468335828, -12357381.274600832 7430270.42755088, -12356851.555969508 7430276.0824114075, -12356321.836637318 7430281.718259006, -12355787.474005861 7430287.366789703, -12355266.480243789 7430292.817579325, -12354733.807104126 7430298.367510621, -12354202.68199768 7430303.864796337, -12353684.13227217 7430309.209418135, -12353124.444383757 7430314.913088625, -12352594.46295784 7430320.295578641, -12352026.78932764 7430326.019156571, -12351538.52921668 7430326.658799786, -12351140.005638236 7430581.203332293, -12350529.89989531 7430582.227604198, -12350045.319204884 7430586.370767596, -12349627.238575354 7430589.91943664, -12349055.001234872 7430594.735113781, -12348543.266239457 7430599.006659908, -12347987.895284379 7430603.623003973, -12347348.614574531 7430608.865196669, -12346829.797948522 7430607.603260666, -12346328.874257414 7430606.374778429, -12345732.458943132 7430604.831817798, -12345235.053691661 7430603.528672609, -12344657.868509503 7430601.982186641, -12344220.89452371 7430600.7721813, -12343653.664287725 7430597.027198021, -12343108.805801677 7430593.388570685, -12342554.495131912 7430589.64270774, -12341988.482759543 7430585.777107429, -12341418.500642182 7430581.844595438, -12340940.629764229 7430583.9304898055, -12340458.450862505 7430586.011279012, -12340012.830495829 7430587.904700501, -12339573.04836623 7430589.751633236, -12339158.042879416 7430591.472127991, -12338797.127357736 7430592.942210479, -12338504.262733532 7430594.1261312105, -12338116.357869217 7430965.629287609, -12337728.863664728 7431336.698706323, -12337315.872816237 7431732.136633313, -12336934.551322153 7432097.214684222, -12336535.003923768 7432479.715622546, -12336149.504352154 7432848.717394922, -12335755.92523539 7433225.426235651, -12335443.278623598 7433524.624849245, -12335051.049518151 7433899.968837953, -12334675.917452987 7434258.896047983, -12334261.588206142 7434655.305497167, -12333866.072421115 7435033.6568644615, -12333530.6524141 7435354.495900061, -12333194.41959714 7435676.096037138, -12332907.488474227 7435951.147476546, -12332489.017390583 7436352.238996739, -12332085.594153212 7436738.887490742, -12331677.799321847 7437129.642091014, -12331333.163397608 7437459.880086068, -12330928.14917907 7437847.928678016, -12330534.606102545 7438224.931346345, -12330171.298675332 7438572.9336551605, -12329761.776009401 7438965.184826268, -12329378.754612144 7439331.999602081, -12329004.071749846 7439690.786921905, -12328938.411519699 7440121.733180064, -12328871.827656709 7440558.76801916, -12328406.109151527 7440874.781392316, -12327977.268533753 7441165.751291393, -12327818.817807803 7441134.996750722)</t>
  </si>
  <si>
    <t xml:space="preserve">1117L</t>
  </si>
  <si>
    <t xml:space="preserve">LINESTRING (-12363598.734421939 7431478.893092089, -12363729.831116587 7431497.938257036, -12364013.049569283 7431163.639809299, -12364301.234481836 7430823.443698637, -12364604.664160278 7430465.248517319, -12365184.515925251 7430455.358949282, -12365709.524882281 7430446.364282215, -12366256.527065242 7430436.953174418, -12366802.420006137 7430427.5288717365, -12367406.357039597 7430417.067240463, -12367982.530285504 7430407.024891431, -12368522.930878013 7430404.534032004, -12369019.46425186 7430402.2256082725, -12369590.915912513 7430399.514459614, -12370127.697052302 7430396.920064538, -12370678.315185316 7430394.232693799, -12371213.95364556 7430391.587059604, -12371774.385066133 7430386.532209781, -12372293.59553126 7430381.805068123, -12372786.867252374 7430377.276031534, -12373317.227802308 7430372.377033363, -12373901.753901867 7430366.936211034, -12374351.940680439 7430362.704072598, -12374882.35469011 7430357.700312745, -12375402.340823552 7430352.7541382145, -12375928.429089615 7430347.721683781, -12376472.246906184 7430335.702524646, -12377015.57237145 7430323.635841373, -12377558.351024467 7430311.553681577, -12378084.762550976 7430299.8041671, -12378629.440130165 7430287.610054629, -12379162.69592027 7430275.633427083, -12379651.121714707 7430268.639284242, -12380184.860146165 7430260.951722007, -12380733.866973633 7430253.002504614, -12381192.125589596 7430246.345411407, -12381689.259034052 7430239.079773436, -12382216.554151226 7430234.036827476, -12382692.640929954 7430229.456640702, -12383220.37043504 7430231.291133553, -12383738.278042343 7430233.051145951, -12384281.263129229 7430234.863626055, -12384724.998884534 7430232.038109107, -12385119.71669683 7430433.091456135, -12385538.003209865 7430210.233475932, -12385940.058448916 7429989.057982948, -12386408.644705368 7429871.664799286, -12386885.439351048 7429745.756450622, -12387358.262249766 7429620.85849321, -12387789.698409488 7429506.855587772, -12388237.823955625 7429388.422483349, -12388700.943890192 7429266.01185935, -12389195.162145127 7429139.794676887, -12389624.316906394 7428817.536715336, -12390100.378483504 7428465.964976218, -12390551.800975772 7428132.562944579, -12391012.018414471 7427792.591646933, -12391492.06895744 7427437.938335334, -12391871.123529837 7427157.86875351, -12392320.621567486 7426825.729826421, -12392779.55186622 7426491.878760191, -12393014.85394305 7426049.049704764, -12393251.394708253 7425612.8883886915, -12393496.95226605 7425160.076898613, -12393717.665214838 7424753.038757866, -12393966.512755288 7424294.0837450195, -12394234.539763683 7423799.729373722, -12394494.796674851 7423319.630271813, -12394729.1448858 7422887.3370565595, -12394976.064067762 7422431.77482231, -12395242.961514948 7421954.567834736, -12395501.399192905 7421492.472271328, -12395759.591996811 7421030.788341266, -12396024.39519988 7420557.244407136, -12396295.768457033 7420071.893111092, -12396546.147812339 7419611.5131761385, -12396871.814984402 7419228.036110275, -12397207.982709408 7418822.2680317275, -12397491.309681462 7418480.258112181, -12397796.050725548 7418112.360237574, -12398071.19924252 7417781.54069737, -12398347.276884284 7417377.324211803, -12398637.75995188 7416953.614374945, -12398937.664666029 7416516.096370929, -12399244.803277913 7416067.997933395, -12399533.460101174 7415646.852798392, -12399827.652123254 7415230.68434308, -12400113.86411246 7414825.767906023, -12400343.106629357 7414501.4349727025, -12400616.53210507 7414114.524698992, -12400766.675978255 7413903.6045470135, -12401075.066889662 7413443.193146521, -12401364.60369628 7413012.418590279, -12401656.0085939 7412578.802033483, -12401976.775359193 7412101.433436854, -12402285.520367322 7411641.945749183, -12402587.034381043 7411193.16993163, -12402934.226224724 7410668.388640015, -12403196.864219503 7410271.38324786, -12403495.389185894 7409820.057977771, -12403770.20551304 7409404.557611541, -12404068.888155805 7408952.971743958, -12404374.717398563 7408490.509756598, -12404688.98098251 7408015.236955141, -12404987.488131437 7407576.000658268, -12405294.504505616 7407124.21934751, -12405604.099165883 7406668.598914673, -12405917.141885929 7406207.867383448, -12406234.673631012 7405740.480669041, -12406527.247438164 7405309.792626904, -12406847.147534356 7404838.835735898, -12407144.669380222 7404400.792227598, -12407373.577019483 7404063.728748678, -12407608.180834899 7403718.257282688, -12407861.452246642 7403343.730421858, -12408167.339765264 7402932.610027654, -12408463.36964887 7402533.284260346, -12408790.281702569 7402092.277315767, -12409099.869463144 7401674.602734027, -12409395.822060077 7401275.269189251, -12409694.560375502 7400872.173816019, -12409994.41474018 7400467.51331612, -12410303.910597833 7400049.806120338, -12410577.632409036 7399680.371957633, -12410880.060855152 7399272.134720073, -12411165.62642621 7398894.422218671, -12411483.784682509 7398473.561335832, -12411793.080317695 7398064.367123642, -12412082.979740208 7397680.831190455, -12412380.32850163 7397287.401166685, -12412698.859775513 7396865.915151216, -12412987.395771708 7396484.074099652, -12413265.373648755 7396116.178984468, -12413523.861107675 7395774.03760668, -12413811.210775841 7395393.669917819, -12414101.939326404 7395008.833715955, -12414380.953863982 7394639.444621521, -12414655.519221226 7394277.379868413, -12414918.988139192 7393846.347046658, -12415191.317976192 7393402.554921316, -12415455.548647203 7392971.907080101, -12415602.647705 7392732.148496434, -12415860.530069683 7392310.112237051, -12416114.832442401 7391967.4985059565, -12416436.06583896 7391532.8143779915, -12416747.21825075 7391111.730605505, -12417080.711170994 7390660.365678481, -12417406.856165718 7390218.934464655, -12417732.441233756 7389778.188526398, -12418045.381146356 7389354.541078932, -12418360.34632618 7388928.132036877, -12418680.915779566 7388494.058325137, -12418960.363299984 7388115.648682064, -12419273.300109107 7387691.852618516, -12419596.473278409 7387260.708016019, -12419925.55816556 7386821.616903705, -12420254.51160543 7386382.671053017, -12420580.361771485 7385947.822021362, -12420903.856600903 7385516.090822622, -12421255.05414143 7385047.331168071, -12421569.5035451 7384627.576214959, -12421885.076105995 7384206.311429209, -12422201.391401218 7383797.418715782, -12422540.26695113 7383359.335776261, -12422889.120372795 7382918.232638773, -12423121.598575596 7382417.069067093, -12423346.61522974 7381945.567573165, -12423494.839032067 7381635.003291411, -12423702.643220976 7381199.505469261, -12423914.697666967 7380755.116373021, -12424126.436559828 7380311.344363673, -12424284.90072382 7379979.176914786, -12424448.440869244 7379636.384022123, -12424558.341578212 7379408.032864654, -12424680.808139835 7379097.083254028, -12424802.745208964 7378787.500829811, -12425062.276207402 7378307.057391766, -12425320.527773306 7377827.151008354, -12425580.934551457 7377343.172418001, -12425830.895737767 7376878.597499895, -12426121.87273384 7376337.724721884, -12426276.001352988 7376051.1980363345, -12426490.61197067 7375652.213317848, -12426760.260693545 7375150.890716879, -12426967.935048081 7374767.7626971705, -12427186.73295331 7374364.062447557, -12427430.377970565 7373914.454698128, -12427698.550842226 7373419.594165265, -12427916.244010603 7373016.27621058, -12428112.871499773 7372652.010010398, -12428331.784233281 7372246.384812699, -12428618.871776108 7371714.405107442, -12428797.425534945 7371383.503799352, -12429025.03539789 7370935.697724019, -12428787.485483542 7370802.455897439, -12428457.779670853 7370617.497014991, -12428517.337134415 7370506.043048461, -12428549.092281304 7370459.9740564795)</t>
  </si>
  <si>
    <t xml:space="preserve">1118L</t>
  </si>
  <si>
    <t xml:space="preserve">Sunday Creek 539S </t>
  </si>
  <si>
    <t xml:space="preserve">LINESTRING (-12340376.795447534 7473297.033020461, -12340363.952392312 7473416.460916336, -12340564.656524243 7473419.308827098, -12340763.398659166 7473422.124513025, -12340918.791320482 7473732.808558291, -12341094.259769464 7474083.613864796, -12341473.744784387 7474084.141313318, -12341551.938747177 7474121.343815883, -12341709.101492703 7474442.340684018, -12341868.239751093 7474767.359676475, -12342021.082757805 7475079.502934692, -12342148.725436524 7475340.1712474525, -12342122.853180747 7475405.167025941, -12341989.685778037 7475436.699078843)</t>
  </si>
  <si>
    <t xml:space="preserve">1120L</t>
  </si>
  <si>
    <t xml:space="preserve">Amelia 108S</t>
  </si>
  <si>
    <t xml:space="preserve">LINESTRING (-12589504.6321201 7134341.461851559, -12588918.8161842 7134337.56215618, -12588283.65940374 7134343.712193397, -12587663.26104678 7134343.309468198, -12587183.689076098 7134360.86239932, -12586608.876167502 7134393.4392794, -12586027.702429252 7134388.523948117, -12586031.740266593 7134967.936189066, -12586031.99687661 7135579.6781875845, -12586030.282977907 7136179.377692557, -12586029.771229964 7136802.284118541)</t>
  </si>
  <si>
    <t xml:space="preserve">1135L</t>
  </si>
  <si>
    <t xml:space="preserve">LINESTRING (-12979897.894006249 7079253.851519953, -12979586.407538805 7079234.155023317, -12979405.2359857 7080209.326821402, -12979398.494544797 7080244.84989232)</t>
  </si>
  <si>
    <t xml:space="preserve">1139L</t>
  </si>
  <si>
    <t xml:space="preserve">LINESTRING (-12649766.201108497 7068976.523604783, -12649767.345867826 7068863.073896437, -12649963.529833093 7068863.003400755, -12650278.069119684 7068862.877222518, -12650724.514199926 7068862.272451951, -12651123.347369451 7068861.710570175, -12651527.282451505 7068860.753021386, -12651650.234619915 7068860.748120364, -12651683.428987337 7068860.746432209, -12651893.71744523 7068860.733106032, -12652271.988691758 7068859.554272058, -12652641.908987645 7068858.385192828, -12653024.708804902 7068858.291622839, -12653393.454786247 7068858.183594428, -12653844.702243643 7068858.029139079, -12654236.813186457 7068858.217392998, -12654595.854401387 7068858.373536128, -12654978.236350767 7068858.52076245, -12655067.264034381 7068859.349742966, -12655358.03851158 7068858.648819769, -12655755.373904187 7068858.76409388, -12656010.718611058 7068858.287158655, -12656389.69054209 7068857.561835604, -12656771.888485251 7068856.813643073, -12657152.073073933 7068855.700725508, -12657577.326726023 7068854.483880117, -12657965.464019313 7068853.353977772, -12658291.902629213 7068852.720309409, -12658647.854284666 7068852.014497299, -12659032.160087876 7068851.233851179, -12659407.459106227 7068850.4543840345, -12659781.674611455 7068849.659447026, -12660146.07062195 7068849.199137738, -12660529.09388915 7068848.697963428, -12660897.935577428 7068848.1983053535, -12661312.437190484 7068846.98818937, -12661641.320437517 7068845.946916834, -12661998.806310657 7068844.798188602, -12662397.906078344 7068843.498114073, -12662758.111396365 7068842.30751546, -12663147.333003724 7068841.6218759855, -12663479.300704455 7068841.022342589, -12663926.890265387 7068838.559814549, -12663949.63403137 7068838.51188629, -12664026.280651791 7068838.349602951, -12664208.160901174 7068837.961973047, -12664674.30443708 7068836.9495966025, -12664985.881306414 7068836.27019478, -12665352.328813788 7068835.454409705, -12665724.580620153 7068834.610541949, -12666112.85807025 7068833.708994487, -12666403.378863242 7068833.02337548, -12666847.511053415 7068832.788208368, -12667245.046169326 7068832.557422578, -12667520.713430898 7068831.916367245, -12667934.768844264 7068830.937128144, -12668299.353866238 7068830.056100522, -12668745.7638067 7068829.56954399, -12669160.063193096 7068828.192286597, -12669569.970862161 7068826.809144916, -12669977.223758297 7068823.645599147, -12670372.9324285 7068820.5520086065, -12670716.062627269 7068817.853421033, -12671039.345703416 7068815.296759389, -12671388.944845334 7068812.517795252, -12671753.488520468 7068809.60380241, -12672136.3173684 7068802.180288971, -12672608.288629264 7068800.742321649, -12673065.643024165 7068800.812854194, -12673412.59189981 7068804.343149003, -12673601.576403696 7068804.165878276)</t>
  </si>
  <si>
    <t xml:space="preserve">1140L</t>
  </si>
  <si>
    <t xml:space="preserve">1148L</t>
  </si>
  <si>
    <t xml:space="preserve">Whitla 251S </t>
  </si>
  <si>
    <t xml:space="preserve">Shamrock 1018S</t>
  </si>
  <si>
    <t xml:space="preserve">LINESTRING (-12388581.08242217 6385617.3350267215, -12388504.66976337 6385615.935891026, -12388334.497302761 6385491.936977037, -12388007.124446485 6385492.544210443, -12387661.938645262 6385493.172783926, -12387661.68720904 6385154.773219348, -12387661.459704952 6384849.68623252, -12387661.222387606 6384529.779669567, -12387660.954129007 6384169.242131823, -12387660.710803635 6383841.93895415, -12387660.411904123 6383440.740057017, -12387660.114807319 6383043.822697521, -12387659.828224529 6382660.376048227, -12387659.566575412 6382312.628625109, -12387659.300620683 6381959.881992261, -12387659.128491137 6381732.132505823, -12387368.970203722 6381732.673468764, -12387012.707199343 6381733.323861992, -12386705.608443843 6381733.872864217, -12386329.281273777 6381734.09377361, -12385973.2340108 6381732.959299173, -12385645.339770429 6381731.901475812, -12385245.273319537 6381730.591443066, -12384851.784433454 6381729.304900638, -12384471.846119775 6381728.051429319, -12384110.340044523 6381726.842464811, -12383808.633326191 6381726.196506346, -12383455.475298148 6381725.447164185, -12383125.576813798 6381724.970748704, -12382761.619594123 6381724.432365347, -12382373.224211156 6381723.832012563, -12381976.697824044 6381723.204924468, -12381591.41782946 6381722.576443672, -12381200.953329857 6381722.68499925, -12380832.98882347 6381723.598741994, -12380458.207684541 6381724.512176855, -12380112.630244652 6381725.340451544, -12379745.586969724 6381726.198711973, -12379369.112134354 6381727.063928642, -12379002.980079701 6381727.887570514, -12378670.838984283 6381728.1554548815, -12378291.4060366 6381728.017505797, -12377903.567076761 6381727.858539644, -12377513.078950599 6381727.679791877, -12377141.69141117 6381727.502741015, -12376769.99462553 6381727.3072990915, -12376427.042525029 6381727.114016173, -12376427.292848611 6381375.327023339, -12376427.490624942 6381095.72556428, -12376427.72803691 6380761.347787992, -12376427.269066872 6380413.550668493, -12376427.328972343 6380031.266982011, -12376427.387877384 6379653.265967315, -12376427.440081662 6379317.326135503, -12376427.101656161 6379028.277112271, -12376065.930955477 6379022.200479189, -12375933.824336568 6379019.973576233)</t>
  </si>
  <si>
    <t xml:space="preserve">1164L</t>
  </si>
  <si>
    <t xml:space="preserve">Petrolia </t>
  </si>
  <si>
    <t xml:space="preserve">LINESTRING (-12641752.184476623 7068916.68549576, -12641758.463192794 7068845.791310929, -12642082.93269827 7068845.306963999, -12642448.982461102 7068846.422757813, -12642838.524027396 7068847.2061075, -12643193.597600158 7068847.904210259, -12643596.63637908 7068848.678477086, -12644005.793108236 7068849.441476475, -12644355.007520532 7068849.936955478, -12644585.135592885 7068850.255392517, -12644985.965398485 7068851.162333225, -12645384.433860201 7068852.721878942, -12645784.97223961 7068853.860031333, -12646128.408181816 7068854.820961262, -12646463.838059641 7068855.7445627665, -12646675.179097088 7068859.608862763, -12647540.717533141 7068863.598476824, -12647849.883002782 7068863.551668305, -12648300.820313057 7068863.463465601, -12648587.47357595 7068863.408758343, -12648927.899647849 7068863.330835086, -12649275.40664814 7068863.236767655, -12649605.30663397 7068863.132110045, -12649659.926291084 7068863.112425117, -12649662.449939784 7068979.012002908)</t>
  </si>
  <si>
    <t xml:space="preserve">1168L</t>
  </si>
  <si>
    <t xml:space="preserve">LINESTRING (-12980261.675180938 7079050.988352358, -12980264.87955222 7078970.319365586, -12979600.525893267 7078973.266957044, -12979370.480270363 7080207.561043945, -12979357.393224748 7080244.684705044)</t>
  </si>
  <si>
    <t xml:space="preserve">1202L</t>
  </si>
  <si>
    <t xml:space="preserve">LINESTRING (-12739840.69180183 7066690.171048045, -12739786.255665913 7066767.242173487, -12739772.784486238 7066786.314391765, -12739760.076160548 7066804.306715074, -12739746.807907956 7066823.091721173, -12739722.827964742 7066857.042090311, -12739590.618768705 7067040.292905186, -12739499.911908386 7067054.9971415475, -12739061.25144678 7067056.679058592, -12738401.338751227 7067054.137115184, -12738334.445952382 7067054.799672216, -12738286.265505532 7067055.276625906, -12737802.840822598 7067060.044651604, -12737172.348970225 7067062.922920087, -12736494.313283905 7067067.221946247, -12735741.580860497 7067070.904844799, -12735158.210469538 7067074.8304705005, -12734487.51129871 7067083.617026461, -12734475.411056524 7067615.021756343, -12734477.89384685 7068166.745328237, -12734487.165671507 7068881.758334052, -12733985.33818146 7068878.504650106, -12733514.83496575 7068880.1128038755, -12732797.514092788 7068887.331309574, -12732259.619319826 7068889.631602425, -12731681.992559632 7068892.75266617, -12730869.281885765 7068929.064538359, -12730190.343687806 7068929.064506834, -12729517.808259344 7068931.253856318, -12728842.932409609 7068929.382759653, -12728214.390115405 7068810.615009227, -12727617.1272684 7068811.419572384, -12727017.626715954 7068812.9145715935, -12726521.865417808 7068809.100461399, -12725868.04184007 7068807.998015377, -12725398.829968411 7068801.284278349, -12724681.931264378 7068791.075380746, -12724053.50051798 7068787.280813363, -12723491.593257219 7068784.026675662, -12722875.070845442 7068785.653504465, -12722177.899732502 7068787.898813984, -12721647.874270266 7068789.356969368, -12720978.978316337 7068789.89939518, -12720521.721532043 7068791.0960593335, -12719734.524918001 7068789.8803078635, -12719301.86014877 7068689.38074266, -12718879.48061454 7068682.406632005, -12718397.366497306 7068680.9488678975, -12717697.02162995 7068679.976597043, -12717151.52364248 7068677.845741715, -12716689.936208727 7068676.799100957, -12715965.659144646 7068675.302375732, -12715514.101841357 7068673.525794586, -12714883.043252662 7068671.6935922885, -12714235.931689855 7068670.366851984, -12713694.540200366 7068668.851931054, -12712943.84505533 7068662.795160691, -12712392.347350618 7068664.44044793, -12711804.489834068 7068665.262986224, -12711217.736453248 7068662.925487127, -12710538.92189306 7068662.664318923, -12709780.04548836 7068661.149947539, -12709089.585687926 7068655.166315928, -12708459.895331211 7068654.11954369, -12707850.009048536 7068651.278444993, -12707318.903675029 7068644.509531654, -12706732.69570472 7068641.817579983, -12706158.820743766 7068641.013437557, -12705547.621991718 7068639.275402203, -12704910.895356748 7068639.461503003, -12704348.28771171 7068638.864013831, -12703734.917228272 7068638.8458087165, -12703226.305641808 7068637.5755440695, -12702707.716584787 7068642.005874394, -12702223.320312683 7068644.267747099, -12701747.184696537 7068680.16661527, -12701200.76118023 7068717.8420050135, -12700741.090099042 7068752.938110667, -12700244.19193412 7068782.999227704, -12699504.697117496 7068717.076754695, -12698783.714327656 7068647.1111693485, -12698256.761003286 7068641.819449358, -12697645.806024112 7068641.183127194, -12697043.110392667 7068639.78155647, -12696494.171351422 7068636.229011685, -12695983.460414393 7068636.1924576275, -12695422.888047762 7068634.340407999, -12694862.817241894 7068628.376611826, -12694296.725696208 7068630.32170429, -12693733.971286776 7068630.938587604, -12693112.441513352 7068862.73160415, -12692464.784087297 7069105.732964665, -12691922.847226257 7069303.2847381765, -12691536.457855245 7069125.890400764, -12690986.328229226 7068864.078943305, -12690699.858045597 7068732.503345769, -12690112.512999345 7068718.461342748, -12689553.779391808 7068718.592276101, -12688922.919724587 7068714.142459953, -12688318.51147528 7068712.758532433, -12687665.210181097 7068711.824922493, -12687077.32002712 7068711.899026648, -12686431.823672276 7068712.441105733, -12685722.071670646 7068710.815735231, -12685206.072712712 7068712.273032525, -12684645.601059387 7068714.349133742, -12684019.284679774 7068713.619485014, -12683515.841079965 7068715.228956743, -12682926.872518867 7068717.490871066, -12682365.432080286 7068717.921449642, -12681781.851752236 7068719.754074479, -12681150.178875763 7068722.707939689, -12680528.761280438 7068718.706577533, -12679953.527698493 7068722.539860297, -12679270.849811517 7068722.072369316, -12678681.27897446 7068716.819454553, -12678068.733513946 7068716.818400163, -12677491.529825032 7068715.397641589, -12676876.734444765 7068712.723495233, -12676308.64816401 7068709.4519011555, -12675655.815293005 7068703.936356232, -12675033.183137806 7068700.234143353, -12674465.409808533 7068702.814526129, -12673890.09953926 7068700.048565929, -12673301.096037311 7068695.130452898, -12672677.639460873 7068700.90788931, -12672100.047737597 7068701.431793652, -12671477.05878495 7068708.854252049, -12670901.994091814 7068712.612871009, -12670321.806762807 7068715.698048875, -12669675.06301162 7068720.802228705, -12669441.456845267 7068721.218280761, -12669089.644424742 7068721.831765651, -12668465.444014695 7068724.8976185145, -12667937.287843484 7068723.496522252, -12667331.209424108 7068725.4593015555, -12666765.47147321 7068725.534578227, -12666145.667485518 7068727.5726924455, -12665562.519941377 7068728.637541497, -12664988.868129358 7068728.525499481, -12664417.265912656 7068731.030392265, -12664025.786176736 7068730.597145175, -12663949.195118211 7068729.393871366, -12663914.41277302 7068730.470549697, -12663259.819733145 7068737.183947663, -12662665.35131327 7068738.847923192, -12662092.969022788 7068739.5773097295, -12661523.190648036 7068741.483418709, -12660946.444571398 7068742.101322033, -12660355.783513771 7068740.4565838715, -12659767.860122466 7068743.597095805, -12659163.428346787 7068746.4388071485, -12658570.629696121 7068746.999878843, -12657966.465119168 7068747.599291367, -12657364.851198472 7068749.973206074, -12656778.55192481 7068749.393705026, -12656188.146755291 7068756.107106113, -12655811.174763512 7068756.178477727, -12655667.1161625 7068756.20087068, -12655096.014205124 7068756.032665026, -12654506.799867291 7068754.163104947, -12653945.03656634 7068754.050219326, -12653242.700266877 7068752.87329859, -12652689.820413021 7068754.724421696, -12652068.089967294 7068754.144591037, -12651455.887790706 7068755.490935116, -12650860.07256251 7068757.884188383, -12650264.780219438 7068757.883298376, -12649685.150113389 7068759.641776383, -12649165.923340289 7068760.2031705165, -12648480.161198767 7068759.604014733, -12648033.058581678 7068757.136814363, -12647331.747460809 7067903.912016886, -12646728.240109788 7067856.08685091, -12646530.444144227 7067376.102910723, -12646302.983456748 7066862.2563008545, -12646051.198518654 7066273.276764669, -12645814.425096828 7065724.534552613, -12645651.410296915 7065352.5852900185, -12645342.522417119 7064742.921139677, -12645088.009842811 7064243.715871467, -12644747.204669269 7063854.064247817, -12644337.304644624 7063534.484248, -12643833.765798414 7063340.396238974, -12643298.059032863 7063140.345966625, -12642811.336620888 7062971.571228076, -12642103.066400569 7063089.095709878, -12641389.593155896 7063213.934445503, -12640907.094523553 7063299.669467593, -12640268.88757858 7063549.338728673, -12639694.364535809 7063778.717661627, -12639184.168013273 7063980.23550886, -12638417.05499362 7064030.27807147, -12637844.315409873 7064068.725623211, -12637388.00118496 7064098.93352539, -12636973.414381215 7064126.357053338, -12636500.048764246 7064157.641565701, -12635583.951330364 7064219.854172009, -12635189.779310739 7063872.566057792, -12634736.459856534 7063486.792378639, -12634135.25709527 7063487.701091132, -12633593.85038707 7063488.481241122, -12633023.116041051 7063489.263245471, -12632412.025108052 7063490.053996008, -12632051.655705659 7063490.498365934, -12631647.068392802 7063490.97820115, -12631055.22340931 7063491.642749851, -12631012.827138565 7063491.688633261, -12630987.381547354 7063491.716028874, -12630576.635948537 7063539.831706095, -12630420.195589028 7063567.028243963)</t>
  </si>
  <si>
    <t xml:space="preserve">1203L</t>
  </si>
  <si>
    <t xml:space="preserve">Sunnybrook 510S</t>
  </si>
  <si>
    <t xml:space="preserve">LINESTRING (-12739785.499697033 7066655.080969462, -12739737.969392747 7066728.992653455, -12739725.77834647 7066747.949961085, -12739713.666288495 7066766.784594007, -12739701.339990707 7066785.951961171, -12739690.669946939 7066802.544260856, -12739558.580984969 7066983.313630238, -12739504.606352724 7066995.21612766, -12739389.789093325 7066994.779053494, -12739066.238017507 7066993.537930602, -12738397.949645247 7066998.280403045, -12738334.033879686 7066998.421463908, -12738285.900685735 7066998.526881334, -12737797.598040156 7066999.583410675, -12737165.397574417 7067000.944424397, -12736486.24063221 7067003.144171054, -12735728.12247933 7067010.699729569, -12735759.035976175 7066427.94202238, -12735758.36711524 7065868.188890568, -12735728.778762277 7065251.549379493, -12735731.881823583 7064685.665787232, -12735730.925634243 7064091.935943676, -12735727.047586678 7063565.161066126, -12735742.5355989 7062917.078257045, -12735189.235905921 7062561.809373863, -12734624.650576178 7062204.7934246985, -12734323.823506799 7062017.444281624, -12733958.964333639 7061790.1954527665, -12733452.169619301 7061473.136659394, -12733007.7583623 7061193.507014482, -12732573.827041425 7060923.753855053, -12731904.199084476 7060504.534171967, -12731329.75831961 7060146.50175139, -12730707.339127392 7059756.285576921, -12729847.090310678 7059215.404872951, -12729518.589544391 7058972.932053297, -12728957.173949983 7058546.565338973, -12728457.905444006 7058136.7364192195, -12727671.506326023 7057647.533644353, -12727025.318194127 7057127.026024966, -12726529.193710798 7056728.45780877, -12726110.066251814 7056389.072608513, -12725533.122760747 7055911.183699137, -12725011.656503206 7055515.949968133, -12724626.319188436 7055225.835038439, -12724135.609873796 7054854.854347151, -12723562.618016483 7054422.85686363, -12723565.308480226 7053675.933119382, -12723565.21456665 7053131.927992747, -12723565.624717081 7052585.243432047, -12723566.461346282 7052045.310414821, -12723566.649834337 7051427.317233932, -12723568.506895915 7050835.680495791, -12723569.955118075 7050336.501397108, -12723577.39344437 7049822.255675824, -12723850.077175718 7049375.259238129, -12724269.338658584 7049081.406466656, -12724748.63485326 7048745.434365011, -12724747.585154211 7048626.717287049)</t>
  </si>
  <si>
    <t xml:space="preserve">1206L</t>
  </si>
  <si>
    <t xml:space="preserve">Chukar</t>
  </si>
  <si>
    <t xml:space="preserve">LINESTRING (-12604872.303965438 7143039.57792003, -12604754.946794895 7142709.801475488, -12604155.724448893 7142708.545429162, -12603582.029485654 7142707.3002405455, -12603552.618328718 7142083.743926386, -12603680.584984336 7141448.3172392, -12603848.028037526 7140793.263728995, -12603845.292250054 7140176.2245154185, -12603845.115027867 7139560.676806731, -12603844.110881642 7138954.801905317, -12603843.139576228 7138368.967273353, -12603842.120110996 7137753.404130592, -12603841.120570838 7137151.691968843, -12603840.173595857 7136581.54939419, -12603839.159137217 7135970.873174268, -12603837.624689542 7135326.206780693, -12603834.585358644 7134690.012166336, -12603842.50062851 7134228.31207535, -12603852.713644434 7133633.503842716, -12604180.837842263 7133131.090072649, -12604170.091694143 7132554.728584283, -12604146.581242554 7131921.878666373, -12604448.486719389 7131598.7347826855, -12604656.671077382 7131375.891174426, -12605324.935671909 7130592.449845249, -12605432.21873255 7130276.061738522, -12606092.232345678 7130275.4967864575, -12606794.516688995 7130274.835740589, -12607503.451078355 7130274.103010765, -12608107.155542351 7130273.429105751, -12608107.517225834 7129668.707537122, -12608107.860895485 7129094.827896679, -12608108.205765607 7128516.901518604, -12608108.568849599 7127906.165656157, -12608390.32955074 7127484.930303872, -12609062.252196798 7127477.69159085, -12609691.126542017 7127470.864879945, -12610310.163973674 7127467.579533418, -12610952.50609954 7127465.327876682, -12611558.501728496 7127463.155169392, -12612214.89819088 7127460.748169187, -12612905.865562104 7127458.157361332, -12612903.65986302 7126814.072707705, -12612901.39088949 7126151.269089169, -12613451.265079468 7126148.631314098, -12613994.176873716 7126145.9877825705, -12614498.642219247 7126141.38798978, -12615151.0340982 7126141.708652423, -12615781.837404475 7126141.967667294, -12616421.693146732 7126142.178916848, -12616412.009576993 7125509.332147181, -12616401.837954557 7124844.496328167, -12616399.960915247 7124159.098899883, -12616398.158665271 7123501.2383351205, -12616396.29684423 7122821.3321642075, -12616394.477674244 7122157.484064467, -12616392.765331676 7121532.942804757, -12616390.984707735 7120883.54941186, -12616390.062140223 7120212.660760725, -12616389.115742654 7119524.776286257, -12616388.34246437 7118963.603412713, -12616387.59902383 7118423.84494019, -12616386.707095448 7117776.891527211, -12616385.797845416 7117117.860226156, -12616384.978709403 7116524.424205954, -12616384.895804547 7116464.467842523, -12616834.982971877 7116004.489395743, -12617280.245237779 7115549.391200236, -12617698.599180145 7115121.748447346, -12618359.165400593 7115067.177244019, -12618982.316350035 7115125.89427473, -12619618.054182505 7115132.496970223, -12620245.232028814 7115131.08825909, -12620799.09368351 7115129.803034019, -12621372.55368225 7115128.432897734, -12621373.19228521 7114568.9152794015, -12621373.894047845 7113953.817875053, -12621374.596911317 7113337.060195223, -12621375.308182862 7112713.12566583, -12621376.029863892 7112078.4416089365, -12621376.777069148 7111422.032410147, -12621377.424580004 7110851.831459741, -12621376.632501751 7110394.724724349, -12621375.833714942 7109932.886093328, -12621374.703619175 7109281.098148429, -12621370.791114444 7108661.482120175, -12621354.115115978 7108028.93014407, -12621356.22343689 7107329.774794867, -12621358.29882304 7106641.422113291, -12621360.30833978 7105974.4374983115, -12621361.754162781 7105494.325558057, -12621363.427725535 7104938.516030769, -12621364.733701311 7104504.97063125, -12621615.956490668 7103989.809411875, -12621632.604302704 7103346.87410077, -12621650.208277922 7102666.901467294, -12621666.428814808 7102040.300361127, -12621681.474144926 7101459.027771233, -12621686.603588989 7100961.221775965, -12621315.193575157 7100717.004916329, -12620802.527479475 7100379.866815142, -12620510.28547832 7099979.213112434, -12620372.603788843 7099837.313736148, -12620346.379720617 7099810.285804828, -12620313.502701689 7099776.400704638, -12620258.911565183 7099720.135127194, -12619892.782437788 7099342.755862566, -12619429.39358951 7098865.079106299, -12619236.721733246 7098749.73933172, -12619007.839227812 7098612.715094585, -12618546.368267084 7098336.421530012, -12618429.213385984 7097816.250512985, -12618302.34532038 7097252.916986354, -12618173.823001167 7096682.203462579, -12618004.969888141 7095932.328735604, -12617891.41073502 7095421.520263357, -12617777.40087678 7094908.655450255, -12617654.430377496 7094355.445004002, -12617524.180420864 7093769.447442701, -12617392.765458671 7093178.162050079, -12617164.023116276 7092569.056765383, -12617029.068708012 7092062.195493893, -12617027.659001509 7091418.929908819, -12617026.19903403 7090751.818351506, -12617109.599003533 7090184.887228188, -12617108.932975011 7089769.068160341, -12617108.906540418 7089743.794570376, -12617108.25913676 7089348.1724428525, -12617108.16752249 7089289.072041569, -12617107.725270525 7089004.121402348, -12617107.206723519 7088670.201934924, -12617106.579841388 7088266.657859862, -12617106.333934518 7088108.484636224, -12617105.874261275 7087813.5746424, -12617105.339694504 7087470.545191049, -12617104.337043859 7086827.062549188, -12617103.328786384 7086180.66918551, -12617102.353870766 7085556.31272213, -12616950.443717714 7085252.476089305, -12616886.518816048 7085124.608663302, -12616803.807371734 7084959.159137073, -12616679.790561747 7084711.080198704, -12616680.300356146 7084326.075632596, -12616680.834273702 7083922.430131471, -12616681.504123263 7083416.239419556, -12616682.195993602 7082891.292085542, -12616763.941061841 7082583.330033172, -12616867.202505723 7082194.896442404, -12617002.759286344 7081684.948387158, -12617002.91625206 7081130.67847979, -12617003.034801194 7080709.781621159, -12617003.14704809 7080312.873279179, -12617003.27410003 7079857.439101233, -12616944.05493128 7079547.648538606, -12616868.238561567 7079151.007642275, -12616786.776564656 7078724.821475501, -12616787.728439031 7078264.104623378, -12616787.665946273 7078149.115323919, -12616893.370697131 7077615.100017324, -12617008.95479988 7077031.125169001, -12617019.63145302 7076519.634772542, -12616992.93685456 7075971.170796294, -12616967.88172392 7075584.984317334, -12616935.24137702 7075081.879922263, -12616890.4471257 7074599.96669495, -12616837.83823611 7074176.7922199005, -12616616.633745534 7073623.649835182, -12616475.662089104 7073060.354333818, -12616475.197277464 7072600.3178646555, -12616611.17952118 7072022.155901168, -12616614.567506062 7071473.576925684, -12616619.828021921 7071098.251162184, -12616625.080729166 7070723.602295641, -12616632.74029794 7070180.197361721, -12616638.08027098 7069644.736661691, -12616791.241254916 7069092.783539205, -12616603.875003472 7068795.0590162, -12616553.950888082 7068715.7272772435, -12616391.899990061 7068458.212264642, -12616206.04182773 7068163.0788539965, -12616202.636989636 7067527.555906109, -12616590.489163877 7067018.122302947, -12616919.291135324 7066586.209838339, -12617300.846961278 7066084.949400267, -12617464.496856254 7065869.944059465, -12617547.802811548 7065760.491815634, -12617945.640312389 7065483.76337159, -12618324.403358188 7065220.276575887, -12618715.72206078 7064948.026554084, -12619143.198072696 7064798.836619218, -12619490.751274358 7064541.79589867, -12619773.974037457 7064242.60838182, -12620090.151811587 7064002.220685051, -12620446.91400451 7063644.203789518, -12621103.913341753 7063646.153130671, -12621560.16500322 7063647.476382175, -12621597.940500196 7063647.584930756, -12621647.610815605 7063647.727085659, -12621735.496820994 7063647.9779571155, -12621824.291944165 7063648.230004686, -12621866.827270655 7063648.35031536, -12622176.00885891 7063649.218870746, -12622795.777208779 7063650.924725404, -12623223.000066929 7063652.072545995, -12623892.83277337 7063653.826115679, -12624216.571461046 7063654.652825884, -12624601.532899322 7063655.619168255, -12625088.105711147 7063656.814029928, -12625508.479500256 7063657.8201918835, -12625978.722127281 7063658.921288713, -12626517.847181212 7063660.148908948, -12627058.9543546 7063661.344936744, -12627546.503759738 7063662.390072032, -12628018.939342104 7063663.374378603, -12628478.05671202 7063664.30474586, -12628874.630452441 7063665.087079068, -12629328.763840586 7063659.340899279)</t>
  </si>
  <si>
    <t xml:space="preserve">1209L</t>
  </si>
  <si>
    <t xml:space="preserve">Bluebird</t>
  </si>
  <si>
    <t xml:space="preserve">LINESTRING (-12724126.602641877 7047587.57845465, -12724126.262066798 7047619.025060956, -12724161.975012874 7048417.104485608, -12723822.787674544 7049146.624973877, -12723510.909501977 7049816.288273726, -12723509.856126156 7050337.30968735, -12723508.94889958 7050785.412104652, -12723506.77249077 7051429.043420213, -12723505.631736271 7052045.538297022, -12723503.59474388 7052489.431763311, -12723504.33296899 7052984.480670107, -12723504.975295251 7053521.708314293, -12723477.690311091 7053855.543319599, -12723206.513237733 7054156.588625026, -12722688.565367732 7054002.528464887, -12721887.526307147 7053762.311529491, -12721194.504199537 7053561.109684172, -12720680.717089085 7053411.464009559, -12719984.643464208 7053207.785088091, -12719455.67615618 7053055.59672202, -12718974.034740468 7052913.922277864, -12718228.390809834 7052697.995761472, -12717681.84832149 7052537.544694309, -12717031.73169426 7052536.8042849805, -12716417.292113906 7052534.505598001, -12715773.055971062 7052534.237233253, -12714989.191787688 7052529.94400911, -12714581.115468737 7052523.830494734, -12714044.303506918 7052521.21245677, -12713496.37389523 7052511.441431194, -12712967.06122995 7052507.719890266, -12712453.017360095 7052499.385980634, -12711829.947917221 7052499.31730408, -12711216.481426178 7052496.945631316, -12710547.510487549 7052494.804034744, -12709892.16890959 7052492.657569609, -12709218.323612843 7052489.005874314, -12708553.27046117 7052488.286951767, -12707877.527739065 7052480.422787789, -12707153.231353818 7052481.603290209, -12706617.751182765 7052478.334676545, -12705992.303375816 7052473.202078741, -12705530.967423366 7052471.489362279, -12704982.33362395 7052466.027012533, -12704515.983056499 7052463.62343686, -12703859.28265662 7052460.255177416, -12703155.945039002 7052463.873741325, -12702483.055713411 7052464.914447611, -12701896.618086763 7052466.38489082, -12701312.100209264 7052466.317716995, -12700771.402396163 7052463.7508797785, -12700259.112191558 7052466.098939156, -12699698.823442833 7052464.593989154, -12698992.168409992 7052465.326440587, -12698210.793814559 7052465.95671246, -12697542.306917569 7052464.425102754, -12696882.911500536 7052464.3596219225, -12696245.952405311 7052464.856793808, -12695599.909738598 7052462.539507145, -12694965.330807818 7052460.443052869, -12694346.452756952 7052457.675200359, -12693785.722613754 7052455.334741357, -12693112.844600338 7052456.028253902, -12692445.000023823 7052461.336793032, -12691775.488080375 7052466.569151589, -12691124.384748682 7052471.604336413, -12690450.313800426 7052476.716720368, -12689857.78575308 7052473.671974853, -12689265.254402107 7052470.643507797, -12688672.732261484 7052467.914913299, -12688060.11331886 7052465.590235436, -12687439.120300416 7052466.824580864, -12686854.951513715 7052467.917961089, -12686245.680920668 7052469.007151294, -12685592.884091573 7052468.962141447, -12684991.981868107 7052467.466596048, -12684370.987947974 7052465.884634253, -12683800.21596083 7052464.385727272, -12683227.77070014 7052462.837317812, -12682563.255249992 7052463.5439181505, -12682014.243828036 7052463.117629926, -12681428.408574864 7052462.621541339, -12680834.203950679 7052462.078468468, -12680303.603443233 7052462.029406856, -12679680.927440288 7052463.418637881, -12679040.599572591 7052464.639058745, -12678497.655570054 7052090.217493077, -12677956.545916803 7051692.757062747, -12677405.270984434 7051309.154711875, -12677163.011095453 7051141.306884617, -12676887.964089943 7050947.26650241, -12676866.380320143 7050933.592179702, -12676318.225982124 7050551.478821593, -12675764.627247367 7050165.516158777, -12675540.503567232 7050007.487027087, -12675213.826345561 7049781.459931348, -12674651.518659575 7049395.7554057175, -12673791.752072996 7048813.0518628815, -12673653.246267071 7048699.277740208, -12673230.897109257 7048405.79311324, -12672753.024975508 7048074.273388704, -12672291.054744527 7047731.085161174, -12671845.759290613 7047420.332907902, -12671363.211821742 7047088.028719405, -12670698.643010488 7047083.473120096, -12670100.996331317 7047080.154416991, -12669489.277109666 7047149.203629081, -12668683.503584828 7047103.662339206, -12668133.102600409 7047071.80904463, -12667522.63747063 7047078.89689383, -12666843.874468511 7047086.6889083525, -12666211.761199329 7047092.704205927, -12665609.621389665 7047092.193027561, -12664997.233105032 7047092.218471142, -12664380.270998301 7047087.693212455, -12663759.7306855 7047086.12104061, -12663212.124136 7047084.61274583, -12662517.999031015 7047082.6828989405, -12661852.945986765 7047126.063953598, -12661260.256659295 7047129.105881368, -12660782.25544659 7047130.113485041, -12660126.09995673 7047133.335195583, -12659377.201941643 7047225.425528005, -12659282.792729756 7047211.104611457, -12658793.448701695 7047136.858389207, -12658001.464809094 7047053.781200851, -12657304.76582193 7047051.459631365, -12656727.954470549 7047043.58086859, -12655993.45696832 7047079.238933597, -12655303.500338217 7047116.546757661, -12654645.8759043 7047123.546784114, -12653984.99942886 7047130.412997159, -12653551.291395182 7047559.592689231, -12653053.785741318 7048056.478130023, -12652698.309899546 7048466.175633108, -12652584.342317108 7048597.519048547, -12652473.773035858 7048709.073060436, -12652144.618550425 7049041.140069307, -12651705.495956752 7049483.783744523, -12651284.69457378 7049909.524412239, -12650844.850872707 7050352.716884082, -12650396.854745273 7050805.093245226, -12650039.421302052 7051166.474668923, -12649959.566505337 7051247.206655288, -12649528.838708937 7051678.442295229, -12649073.122037813 7052135.435799635, -12648682.80217696 7052522.59263151, -12648222.41337827 7052998.572793955, -12647849.250932606 7053406.759418973, -12647482.537607871 7053814.599785768, -12647033.503827492 7054312.201534497, -12646649.1550544 7054709.132172449, -12646262.299576994 7055118.664476454, -12645872.955311364 7055520.077118233, -12645441.523829509 7055964.103529992, -12645028.91842431 7056394.77876902, -12644486.127136419 7056750.507880157, -12644107.312056888 7057135.333775941, -12643757.334359458 7057485.549163541, -12643374.73714501 7057869.768367587, -12643371.958253741 7058477.3958036825, -12643373.342822636 7059076.35209992, -12643367.452145506 7059675.850722239, -12643369.41305971 7060274.26901007, -12643369.576464033 7060887.350434404, -12643371.553420154 7061606.87961782, -12643372.506887734 7062111.659803216, -12643371.866975432 7062637.882767154, -12642697.511060968 7062918.598885156, -12642101.367286876 7063032.648698003, -12641379.131531266 7063159.06068236, -12640891.740018912 7063237.584568193, -12640252.02228455 7063498.396136114, -12639669.985527473 7063721.263195466, -12639166.89125691 7063921.345954788, -12638414.10337736 7063972.716749474, -12637839.972535418 7064008.806769318, -12637074.229450267 7064062.286851816, -12636498.546871286 7064100.9852942815, -12635613.556566153 7064154.444510381, -12635230.267635655 7063824.984172772, -12634761.414686533 7063427.629883327, -12634161.312457249 7063426.960536187, -12633612.817111896 7063427.3414213825, -12632975.531648071 7063423.124447168, -12632326.134824581 7063425.266734521, -12631654.129085982 7063426.870294483, -12631072.20641313 7063431.841167961, -12631038.02183702 7063432.131882104, -12630988.420398874 7063432.553501646, -12630575.591367068 7063479.903734988, -12630420.117790397 7063508.962628621)</t>
  </si>
  <si>
    <t xml:space="preserve">1212L</t>
  </si>
  <si>
    <t xml:space="preserve">1214L</t>
  </si>
  <si>
    <t xml:space="preserve">LINESTRING (-12740082.18035305 7066489.252007568, -12740138.455950705 7066422.617509979, -12739979.119916767 7066285.130449132, -12740064.187546417 7066188.255727983)</t>
  </si>
  <si>
    <t xml:space="preserve">1238L</t>
  </si>
  <si>
    <t xml:space="preserve">Genesee </t>
  </si>
  <si>
    <t xml:space="preserve">LINESTRING (-12724789.829464946 7048176.0141553795, -12724440.564626258 7047815.663693083)</t>
  </si>
  <si>
    <t xml:space="preserve">12L41</t>
  </si>
  <si>
    <t xml:space="preserve">Sunnybrook 510S </t>
  </si>
  <si>
    <t xml:space="preserve">Livock 939S</t>
  </si>
  <si>
    <t xml:space="preserve">LINESTRING (-12724821.09543837 7049006.70125889, -12724850.008539883 7049649.885261422, -12725135.839870865 7050099.313572869, -12725434.103325728 7050568.253918279, -12725748.346778212 7051062.2719073575, -12726135.60230414 7051671.016876773, -12726380.275437934 7052055.597400378, -12726688.083983317 7052539.377542575, -12726997.525257345 7053025.678910786, -12727349.463828346 7053578.720409193, -12727677.361087367 7054165.613985726, -12728003.512791874 7054752.172901114, -12728005.030079316 7055196.272980693, -12728007.123245085 7055808.779645235, -12728009.118895978 7056392.641737572, -12728011.033050986 7056952.973779499, -12728012.889137628 7057496.287506838, -12728015.714408383 7058034.658413991, -12728045.4522445 7058731.418241496, -12728072.604973981 7059367.5809006905, -12728096.667228607 7059931.320195319, -12727885.056585705 7060405.641660757, -12727653.794548232 7060923.9735608315, -12727236.419305455 7061859.339394159, -12726894.300192451 7062625.9472475825, -12727587.376268419 7063367.062786287, -12727507.245127302 7064271.330531259, -12727481.674345743 7065020.781562209, -12727449.297197638 7065541.883215932, -12727408.00149216 7066206.457680722, -12727609.202801093 7066839.014262441, -12727770.86341187 7067347.2192278085, -12727735.570615832 7067951.541742995, -12727698.745509341 7068582.082281415, -12727672.927689908 7069024.100735767, -12727631.490134787 7069733.489770135, -12727597.79592315 7070310.273918977, -12727561.387682104 7070933.430595725, -12727529.38806214 7071481.123289198, -12727150.675645115 7072091.790109683, -12727271.67833072 7072594.053718924, -12727331.34048325 7072841.692284375, -12727394.8966991 7073105.482562533, -12727527.988831133 7073657.856933725, -12727527.753683291 7074234.033021356, -12727527.49592034 7074861.4018224, -12727610.654915204 7075274.857541222, -12727687.051331379 7075654.662372222, -12727526.82414595 7076247.7919800645, -12727515.228181055 7076841.81424885, -12727503.02794591 7077466.743545157, -12727490.69666535 7078098.329120557, -12727478.178977966 7078739.4342337875, -12727470.72701069 7079120.994066817, -12727463.35993744 7079498.2662855955, -12727522.342521101 7080204.172478573, -12727577.874532837 7080868.715086647, -12727577.75373438 7081550.561398505, -12727577.631835308 7082235.066165116, -12727577.374493698 7082965.429735924, -12727577.421665 7083555.728660929, -12727577.459499933 7084016.873958113, -12728031.165308468 7084016.955408568, -12728593.867258482 7084017.020494891, -12729130.184265569 7084017.04599482, -12729629.516824892 7083834.271087396, -12730214.445862379 7083835.06194295, -12730214.246161891 7084447.920954905, -12730214.006240448 7085180.637414689, -12730213.809239905 7085778.296930775, -12730213.627547793 7086332.448561838, -12730213.36827212 7086902.7048389865, -12730213.045240879 7087551.929896026, -12730212.78925815 7088069.002891327, -12730212.603825705 7088442.505696509, -12730212.3744618 7088904.73234956, -12730212.258033413 7089411.940027969, -12730212.299092606 7089974.881522322, -12730212.33854401 7090508.140789838, -12730267.861461835 7091251.65538305, -12730313.269627118 7091859.6499691075, -12730313.169845782 7092507.290671247, -12730313.050844803 7093164.58178047, -12730312.932843246 7093813.365525667, -12730312.835543 7094353.0101360865, -12730312.790842323 7094598.263161345, -12730157.5214856 7096070.076261529, -12730157.910045505 7096690.101773929, -12730158.274670826 7097270.987394318, -12730158.613358483 7097809.202643733, -12730159.067913702 7098534.981835088, -12730259.518075015 7098974.23271822, -12730258.921514198 7099505.677973253, -12730258.304655274 7100159.463155211, -12730258.838980258 7100787.547913171, -12730259.421270251 7101471.873493768, -12730259.990542542 7102140.848938574, -12730260.526569935 7102770.891551305, -12730260.701181568 7103346.43467663, -12730260.839854484 7103929.920903751, -12730260.981933111 7104521.848756925, -12730261.128021462 7105140.110792168, -12730261.457823934 7105799.559195738, -12730261.8929067 7106273.326505051, -12729667.490461659 7106272.066602455, -12729050.000165317 7106270.71192424, -12728459.250510177 7106269.369574097, -12727888.202214362 7106268.030430226, -12727211.918487769 7106266.392774883, -12726624.32516666 7106264.921685633, -12726058.815972859 7106263.464783877, -12725759.617427703 7106579.188050455, -12725377.763351787 7106982.0946943415, -12725014.054288749 7107365.820112168, -12724602.550420746 7107799.931713145, -12724166.220360322 7108260.181697208, -12723701.161238447 7108750.679007734, -12723355.880405333 7109114.810111498, -12723356.360326812 7109531.292527601, -12723357.000054989 7110085.386239789, -12723357.70086239 7110692.896776199, -12723358.197834454 7111265.247822717, -12723359.172170544 7111983.221009127, -12723360.239008006 7112690.518795004, -12723361.381407471 7113285.908089246, -12723362.451718548 7113843.221111639, -12723363.393531092 7114624.252939202, -12723364.273163568 7115353.911385112, -12723364.82467361 7115811.359959833, -12723365.43505953 7116318.020550823, -12723366.60106652 7116819.365133048, -12723202.687807439 7117178.359056859, -12723001.662210645 7117618.605355416, -12723003.224677438 7118198.108781064, -12723004.806767741 7118785.539129097, -12723006.359723283 7119361.842969986, -12723007.921489319 7119941.718492639, -12723009.679589987 7120594.190497081, -12723011.082265886 7121114.513444217, -12723012.72062363 7121723.022204906, -12723210.542041054 7122311.104729833, -12723435.0176188 7122978.366531325, -12723642.44880192 7123594.908614335, -12723643.284675151 7124272.328753545, -12723644.126055472 7124954.378488917, -12723645.142961357 7125778.973752914, -12723645.787188733 7126301.925548034, -12723646.435020637 7126827.106700505, -12723647.078747522 7127350.494913132, -12723648.244372798 7127942.710335964, -12723649.587107271 7128588.167804845, -12723650.705468629 7129126.258159202, -12723651.825231832 7129665.09818415, -12723653.174077189 7130330.476084357, -12723654.423811574 7130995.837289283, -12723655.680153998 7131663.996212522, -12723656.795723794 7132258.48113421, -12723658.300266713 7133037.619056877, -12723660.274195166 7133619.91199363, -12723662.30739357 7134219.398868909, -12724285.524503974 7134227.548877846, -12724931.404890241 7134235.943717179, -12725550.514000855 7134243.9418292735, -12726199.820323046 7134252.27598717, -12726844.077091167 7134260.493336253, -12727482.908684868 7134268.589976668, -12728145.585577851 7134276.935687076, -12728811.86440376 7134285.269537169, -12729486.358528387 7134293.651207079, -12730045.72174193 7134300.557155649, -12730515.823710432 7134306.330201785, -12730982.551100593 7134312.034754986, -12731608.918738266 7134319.646370096, -12732212.060470106 7134326.928732192, -12732649.918535367 7134332.186543002, -12733268.703881478 7134331.325274125, -12733779.131200489 7134330.578303888, -12734298.184177483 7134329.783858099, -12734845.769501694 7134328.895815213, -12735323.91757798 7134328.003547878, -12735943.771420326 7134326.802332538, -12736671.314040333 7134325.330663943, -12737358.880499478 7134323.87663696, -12737990.12659762 7134323.1510059, -12738571.171386044 7134322.696664155, -12739274.888829436 7134322.089363818, -12739921.432355823 7134321.476140985, -12740602.801675947 7134319.63588258, -12741190.253637891 7134316.746133888, -12741747.619813055 7134313.965073439, -12742113.140271299 7134754.733130575, -12742477.296501726 7135193.818222499, -12742865.03153892 7135661.28705094, -12743253.796529535 7136129.950131817, -12743658.637323884 7136617.944361184, -12743999.36251315 7137028.614478429, -12744315.24047528 7137409.302582207, -12744759.072637383 7137944.148155329, -12745058.476849863 7138304.915518859, -12745058.621021628 7138846.178297872, -12745058.795349509 7139496.639138596, -12745058.9565536 7140103.063258848, -12745032.020104643 7140649.265432194, -12745000.786461849 7141282.551215798, -12744970.61920868 7141894.156640288, -12744939.185042303 7142531.407233791, -12744910.896184651 7143104.824882167, -12744880.325881902 7143724.467918661, -12744880.671487398 7144304.879365024, -12744881.039926082 7144922.95834844, -12744881.371410813 7145479.447818541, -12744881.717417171 7146062.022998925, -12744882.120707203 7146739.960233475, -12744882.463909423 7147317.07010237, -12744882.840460401 7147950.437494858, -12744883.214507917 7148580.186985024, -12744883.61489407 7149254.65157374, -12744883.966912126 7149861.3290903475, -12744884.367703816 7150560.113952435, -12744884.637301477 7151028.958297099, -12744884.941650968 7151560.479679016, -12744885.270936806 7152133.375970421, -12744885.611139411 7152728.151232654, -12744885.904672878 7153240.468639447, -12744886.203413982 7153761.535386532, -12744886.485730896 7154254.458582338, -12744886.878410958 7154940.512792802, -12744887.220416382 7155538.779731698, -12744887.61790333 7156232.030014659, -12744887.948091077 7156808.631834129, -12744888.296205938 7157419.35531794, -12744888.712621093 7158146.451489674, -12744470.715491313 7158617.083257462, -12744122.383849148 7159009.238910262, -12744123.216789 7159533.007292683, -12744124.200016731 7160151.493164276, -12744125.16712429 7160760.1297139395, -12744126.782541534 7161777.3146657385, -12744742.559722418 7164229.552653307, -12744897.563504787 7164846.702419986, -12744896.440098876 7165587.015803222, -12744896.128747389 7166060.301766187, -12744896.505604941 7166720.899012643, -12744757.54307385 7167517.969088789, -12744659.16262017 7168013.2522548465, -12744557.110158835 7168527.005723597, -12744426.789675403 7169183.504340992, -12744311.541152272 7169764.1376252305, -12744197.913442263 7170336.556667343, -12744079.548933523 7170932.794837839, -12743941.957402036 7171556.138333997, -12743825.336631741 7172084.439648751, -12743826.496876834 7172794.673905013, -12743827.594243782 7173467.409750194, -12743828.704526681 7174147.016061251, -12743829.634400653 7174792.623450037, -12743830.520619795 7175409.656834596, -12743831.418053374 7176035.412452174, -12743832.346626021 7176681.56202139, -12743833.236950511 7177301.878367605, -12743834.156612143 7177942.822930679, -12743835.058351226 7178571.645724391, -12743835.922843253 7179174.270478084, -12743836.838600019 7179812.409707516, -12743837.653329227 7180380.836894311, -12744494.717436044 7180381.147315137, -12744495.125105163 7180928.276330691, -12744495.63742028 7181615.193795127, -12744496.089752002 7182222.883304931, -12744892.669412058 7182779.276661153, -12744892.855531346 7183317.382252366, -12744893.041951196 7183856.170904454, -12744893.26613618 7184506.039909581, -12744893.481906641 7185131.330944169, -12744893.575550376 7185804.582234341, -12744893.645766482 7186471.438754754, -12744893.7186911 7187164.420677049, -12744893.928963821 7187829.810625934, -12744894.225530745 7188483.473362939, -12744894.561137637 7189119.195100661, -12744894.913068641 7189782.495393564, -12744895.2085148 7190341.576450567, -12744895.85919726 7191086.661339808, -12744896.63108483 7191683.93987383, -12744897.549860803 7192396.85371509, -12744898.475345112 7193113.3993145, -12744898.71434383 7193748.141028105, -12744898.149130022 7194323.978971579, -12744897.529166399 7194955.900577558, -12744896.857455574 7195639.248204661, -12744896.305854252 7196201.890533361, -12744895.328874214 7196752.585516287, -12744894.254388543 7197320.361061998, -12744893.249673255 7197850.762078002, -12745173.760461451 7198351.605851109, -12745436.76103717 7198821.146781289, -12745680.10529677 7199255.560553708, -12745921.921845302 7199687.219174452, -12745790.921560682 7200145.546766381, -12745610.856874753 7200775.482111162, -12745406.687716726 7201489.681783722, -12745222.953024223 7202132.3346268805, -12745040.266003972 7202771.269323834, -12744847.71794968 7203444.627484581, -12744674.265362425 7204051.155679006, -12744505.360964512 7204641.722051172, -12744332.23013734 7205247.023352856, -12744169.410948481 7205816.227911532, -12744020.836599186 7206335.59001004, -12744163.38945325 7207007.662245233, -12744317.304540575 7207733.224378213, -12744451.474400122 7208365.657115523, -12744578.441387678 7208964.089428841, -12744703.041422743 7209551.326035256, -12744836.113452034 7210178.431083215, -12744836.158244323 7210863.898132343, -12744836.19821726 7211481.263255386, -12744836.239600504 7212141.013066328, -12744836.279171467 7212751.134819238, -12744836.324973203 7213475.8430678835, -12744836.373483788 7214228.355030168, -12744836.415472722 7214912.261631155, -12744836.46549558 7215715.008868083, -12744836.495324751 7216176.4097761, -12744836.531893093 7216789.230477181, -12744836.569259707 7217389.678773491, -12744836.61245423 7218093.181824133, -12744836.653440395 7218768.1626307145, -12744836.694825085 7219433.173525017, -12744836.73571073 7220106.325366921, -12744836.77499193 7220766.003865139, -12744836.813973231 7221427.4068338405, -12744836.854054147 7222081.353988507, -12744836.895547599 7222788.150447242, -12744836.93573783 7223485.670207715, -12744836.976224283 7224164.024347379, -12744837.014003336 7224820.536488141, -12744837.047461411 7225399.798734832, -12744837.082428643 7226015.08136457, -12744837.12000298 7226650.387393905, -12744837.153967 7227254.976791447, -12744837.187028 7227849.999594469, -12744837.221489843 7228441.782101788, -12744837.254249945 7229033.826622855, -12744837.28610335 7229599.021490724, -12744353.028385384 7229598.574370191, -12744352.370690575 7230278.00419101, -12744351.692176571 7230976.9501813715, -12744351.021570036 7231669.197995303, -12744350.343656488 7232366.929993402, -12744349.712685592 7233016.902800674, -12744499.530378757 7233707.054045957, -12744652.47257336 7234411.529853781, -12744651.57902873 7235157.961769263, -12744650.746551521 7235900.254381593, -12744649.987543061 7236577.407867651, -12744649.215722507 7237265.309989516, -12744648.299840283 7237951.345724459, -12744646.67016457 7238665.1317771105, -12744645.043592224 7239377.781688139, -12744643.581489194 7240019.356306227, -12744642.138105314 7240652.440501122, -12744640.649775298 7241304.931588465, -12744639.146529919 7241964.186731271, -12744637.816762831 7242547.117076796, -12744636.255357582 7243231.135441912, -12744636.116653163 7243952.560104899, -12744636.327326411 7244609.363735642, -12744636.541807456 7245282.442065149, -12744636.70309348 7245786.678145392, -12744452.377222901 7246345.7868122, -12744245.9165821 7246971.976620777, -12744055.087734332 7247550.709233933, -12743878.776232125 7248085.37371912, -12743678.577799147 7248692.420366927, -12743874.52300871 7249703.842058267, -12743981.490394326 7250254.649275504, -12744074.455486622 7250733.3254593685, -12744172.878497856 7251249.024569376, -12745536.533443233 7253040.723463071, -12745795.262234906 7253497.970765526, -12746004.702120129 7253868.083764528, -12746061.411392253 7254227.389690499, -12746127.7338409 7254647.583561165, -12746224.277668254 7255259.206360893, -12746331.611691626 7255939.120979339, -12746415.732692832 7256471.958081525, -12746511.960565973 7257081.436574806, -12746604.30838969 7257666.294107411, -12746737.735063396 7258511.240125221, -12746845.640727716 7259194.4990049545, -12746962.2133078 7259932.566811982, -12747071.83819935 7260626.579888529, -12747189.279353103 7261370.019392733, -12747302.424991608 7262086.19077098, -12747380.41992539 7262579.831444763, -12747486.364090852 7263250.322917186, -12747575.87703672 7263816.78400092, -12747682.687973812 7264492.651949554, -12747788.691505961 7265163.3555787755, -12747896.059567604 7265842.626821447, -12748001.716911387 7266509.490848885, -12748104.363078974 7267155.009187875, -12748214.661124496 7267848.597952886, -12748326.84268144 7268553.957772269, -12748431.635555573 7269212.803565379, -12748533.20151233 7269851.311300484, -12748630.563356267 7270463.340025668, -12748730.472455652 7271091.329382575, -12748829.829536265 7271715.80345797, -12748924.943460308 7272313.553948428, -12749021.510313097 7272920.392890779, -12749121.661483837 7273549.699346595, -12749222.287787318 7274181.946417395, -12749323.080477368 7274815.192835545, -12749426.630958859 7275465.705944327, -12749426.092276162 7276036.936136942, -12749425.417871628 7276750.9393069, -12749424.771692263 7277433.875946279, -12749425.244265877 7278118.736916223, -12749425.693606334 7278769.685741723, -12749426.148454543 7279428.104033619, -12749426.605906742 7280091.329448613, -12749427.068165824 7280761.3800725145, -12749427.665817907 7281627.403809914, -12749428.1336846 7282303.661938282, -12749428.611456832 7282953.922395407, -12749429.036855359 7283532.242663716, -12749429.480680047 7284137.019038785, -12749429.97056952 7284803.670172073, -12749430.4254194 7285468.886498929, -12749430.748627638 7286161.366419445, -12749431.065726772 7286842.659817244, -12749431.385329597 7287528.52330331, -12749431.721830716 7288116.257073752, -12749432.334258124 7288785.965049904, -12749432.94808771 7289458.615499098, -12749433.56942769 7290140.265475337, -12749434.193771293 7290823.563482192, -12749293.295255663 7291517.944132776, -12749156.738096423 7292190.869738962, -12749000.122699149 7292962.569318452, -12748888.488820294 7293512.569024218, -12748776.755129825 7294063.028915516, -12748651.067129415 7294682.185121222, -12748525.562634286 7295300.3790078815, -12748405.064639635 7295893.8702234635, -12748280.712633636 7296506.292192587, -12748142.97064907 7297184.59595062, -12747998.43136081 7297896.301799542, -12747856.521714104 7298595.001092053, -12747706.02625211 7299284.886349707, -12747527.341848051 7300073.173617748, -12747375.530517207 7300784.164911527, -12747247.147506766 7301438.183433894, -12747121.091607794 7302119.141181556, -12746975.81028919 7302833.278843294, -12746830.455788817 7303547.713559891, -12746690.865036085 7304233.753935286, -12746580.943172298 7304773.930089513, -12746485.484919593 7305390.5602712855, -12746392.114201335 7305993.659761968, -12746301.567541339 7306578.46814023, -12746198.978714311 7307241.001774134, -12746088.531298961 7307954.216465346, -12745985.813527782 7308617.4566926705, -12745883.498707222 7309278.045753783, -12745781.541887032 7309936.2473809235, -12745680.365439622 7310589.367256636, -12745582.046788074 7311223.974847134, -12745489.008741992 7311824.4538480565, -12745399.421354776 7312402.623881158, -12745306.650707684 7313001.280351736, -12745202.043924008 7313676.260542671, -12745103.570499517 7314311.604911944, -12745002.797102803 7314961.7319332, -12744897.754231477 7315639.352175538, -12744807.011352956 7316228.3921127925, -12744705.615062244 7316894.58662044, -12744626.979124341 7317411.190608482, -12744546.526855212 7317939.701456783, -12744457.719042176 7318523.057402559, -12744344.201996988 7319268.642663984, -12744236.226553382 7319998.305206804, -12744116.60126391 7320720.345566393, -12744009.268119851 7321358.1560161235, -12743910.895607926 7321990.986733398, -12743814.058412971 7322613.885532585, -12743724.447499383 7323190.261558341, -12743634.557673808 7323768.380218382, -12743545.267619062 7324342.601446326, -12743459.513218172 7324894.038145949, -12743365.138777485 7325500.865357374, -12743252.511524236 7326224.98853132, -12743142.661877299 7326931.186251083, -12743042.30434549 7327576.29867813, -12742949.97930776 7328221.817057678, -12742861.216453215 7328842.375546564, -12742754.65628476 7329525.943793352, -12742658.192507252 7330144.69405046, -12742567.652954895 7330725.390139893, -12742484.03514339 7331261.658167615, -12742395.465494063 7331829.643266652, -12742457.519201469 7332421.7383861225, -12742526.620614633 7333081.009376158, -12742594.96648015 7333733.029037033, -12742657.65509983 7334331.0396418655, -12742717.896474387 7334905.660103294, -12742785.658685358 7335551.959532765, -12742851.557105597 7336180.43700452, -12742940.56865256 7337029.277553728, -12742978.967525773 7337395.423613882, -12743027.884096911 7337861.841484069, -12743099.01889104 7338540.062803191, -12743022.411177563 7339304.031274663, -12742958.233755648 7339943.978445096, -12742892.88382335 7340595.548707696, -12742827.464313364 7341247.775738931, -12742764.215929745 7341878.283684819, -12742698.164213216 7342536.691260197, -12742631.819569245 7343197.95363789, -12742564.114404948 7343872.717426616, -12742503.126247263 7344480.499039453, -12742435.40045992 7345155.349306946, -12742369.649479562 7345810.46373705, -12742303.86105723 7346465.9021930555, -12742238.146017037 7347120.53848656, -12742171.264973752 7347786.746552643, -12742103.420453709 7348462.490922657, -12742037.153797165 7349122.449588867, -12742030.249731734 7349891.745140508, -12742023.78903469 7350530.189282256, -12742017.28889437 7351172.314504376, -12742010.600947715 7351832.967445181, -12742003.880465265 7352496.833530742, -12741996.741623353 7353201.846125678, -12741957.488925863 7353916.279317161, -12741951.041445894 7354564.436548087, -12741944.807900725 7355190.906065606, -12741939.625309732 7355711.667757668, -12741933.231088236 7356354.376849574, -12741927.185249323 7356961.7421283405, -12741921.172446584 7357565.815222109, -12741915.13501697 7358172.3412867375, -12741908.074263567 7358881.587028692, -12741900.83311203 7359608.788628419, -12741893.301141217 7360365.132082134, -12741853.80636068 7361022.940081599, -12741809.325915666 7361763.7372882, -12741764.96280162 7362502.500379521, -12741780.007798558 7363204.85478545, -12741795.663585506 7363935.755941171, -12741810.666034354 7364636.035660716, -12741842.063255461 7365406.362748799, -12741869.781037226 7366086.355756475, -12741899.712809706 7366820.614123389, -12741922.419053672 7367377.615745588, -12741950.417251015 7368064.312413019, -12741978.873163268 7368762.216063057, -12742008.547145745 7369489.942882471, -12742034.787165165 7370133.366350695, -12742131.886331728 7370807.933331981, -12742146.583142119 7371524.096288604, -12742159.067251647 7372132.347042188, -12742170.947178317 7372711.098324288, -12742183.53240212 7373324.231668521, -12742198.915747305 7373883.13296159, -12742214.795246245 7374433.540633487, -12742233.794061137 7375091.934140519, -12742252.812297944 7375750.980664685, -12742268.88844588 7376434.43498098, -12742276.190950489 7377027.667673601, -12742283.233462298 7377612.62329487, -12742290.241034264 7378194.742719799, -12742298.71874686 7378751.183103083, -12742307.011862352 7379351.461422542, -12742302.442073246 7379942.168416061, -12742296.719325352 7380681.889551558, -12742291.839998262 7381312.552148985, -12742287.56703334 7381864.818698318, -12742325.144758107 7382555.786168812, -12742356.886225054 7383139.374299204, -12742388.679650264 7383723.881212087, -12742241.18105468 7384451.800784893, -12742099.418175263 7385151.344537604, -12742490.357304884 7385605.220816266, -12742528.080995219 7386304.636153994, -12742566.73773391 7387021.254060501, -12742606.342838407 7387755.417275653, -12742640.294590134 7388384.754371499, -12742671.612882718 7388965.187039412, -12742701.80170604 7389524.68425487, -12742731.610302169 7390077.084622004, -12742654.768145168 7390458.180851331, -12742505.132760268 7391200.224289277, -12742806.079052487 7391777.128687045, -12743108.863403603 7392357.503849439, -12743251.40650096 7392786.740904731, -12743486.246602902 7393493.845907928, -12743740.17328837 7394258.343601774, -12743935.365671154 7394845.95886925, -12744015.330548152 7395495.6499536, -12744408.537030157 7396011.17027513, -12744807.88549115 7396534.685369761, -12745096.969098642 7397100.8861769205, -12745383.778659001 7397662.582073502, -12745670.627663527 7398224.305958495, -12745965.488942726 7398801.665134197, -12746257.20519907 7399372.8146118, -12746547.367615104 7399940.8713967, -12746838.371273307 7400510.521399397, -12747154.137368368 7401128.587288627, -12747476.335568173 7401759.175099911, -12747795.393450487 7402383.557146287, -12748085.810852049 7402951.837333376, -12748397.577567425 7403561.834252292, -12748715.20234443 7404183.228005123, -12749099.140900746 7404934.276256144, -12749099.117500942 7405515.24619238, -12749099.092000319 7406103.028963453, -12749099.068001283 7406690.863078706, -12749099.042506449 7407305.062251421, -12749095.918608027 7407761.843461687, -12749091.892227907 7408350.566636989, -12749342.63342577 7408556.815612321, -12749890.834240014 7409007.695158851, -12750294.26422969 7409339.460646445, -12750649.723298067 7409631.7498675585, -12750649.724158676 7410364.64325535, -12750649.790621646 7411230.264391237, -12750649.856028747 7411844.864983867, -12750649.915219435 7412415.607443105, -12750649.976011902 7412986.388184267, -12750649.964823624 7413556.145783116, -12750719.86073379 7414236.726864655, -12750784.467710901 7414865.761188664, -12750847.290386412 7415477.369748413, -12750910.122872842 7416089.0256358385, -12750974.760284036 7416718.206085529, -12751039.408006864 7417347.440192423, -12751107.659472449 7418011.6825803565, -12751179.514680795 7418710.949095916, -12751250.830083676 7419404.895563754, -12751093.20414877 7420127.066145939, -12750933.895931898 7420856.876738833, -12750871.400723709 7421622.361458515, -12750649.072479239 7422056.1561682075, -12750332.416256608 7422673.945757934, -12750015.70947734 7423291.771185067, -12749698.953843512 7423909.628761461, -12749382.147653045 7424527.52553081, -12749062.080412531 7425151.712210218, -12748741.160918122 7425777.502518395, -12748428.212145157 7426387.6818326535, -12748183.438278023 7426864.896945941, -12747870.400705611 7427475.140882666, -12747565.34326504 7428069.767602773, -12747252.209985476 7428680.076970281, -12746955.089528527 7429259.122821795, -12746686.034384113 7429783.420433744, -12746400.879619936 7430339.04569881, -12746118.092305513 7430890.005279527, -12745827.230153305 7431456.647896114, -12745535.521954043 7432024.885164131, -12745243.770906907 7432593.152813667, -12745015.483892843 7433037.768659922, -12744763.854051968 7433527.807437795, -12744443.84687867 7434150.9549307935, -12744146.304749615 7434730.29751747, -12743842.345439086 7435326.1972365435, -12743526.743898053 7435946.376891407, -12743255.44324136 7436479.455727083, -12742959.928983178 7437060.053439288, -12742676.352486592 7437617.146841544, -12742380.753133232 7438197.80688231, -12742089.102799956 7438770.656596692, -12741801.40689255 7439335.6842022715, -12741517.663509125 7439892.895567215, -12741241.874929234 7440434.439120738, -12740974.042654583 7440960.314397231, -12740696.0110641 7441506.164521889, -12740407.87586505 7442071.801491965, -12740119.135388196 7442636.605697988, -12739830.354566045 7443201.43450381, -12739541.531496698 7443766.294968862, -12739236.618518436 7444362.567723331, -12738969.499541566 7444884.88042881, -12738667.550781041 7445475.248457972, -12738354.517714288 7446087.227592357, -12738066.523572616 7446650.202416972, -12737769.208097948 7447231.341194923, -12737467.473376974 7447821.05987309, -12737166.624847868 7448408.991074244, -12736838.081721177 7449050.980981806, -12736512.142008388 7449687.816438, -12736182.807696115 7450331.212238414, -12735873.83777697 7450934.768188595, -12735596.394144088 7451476.68279303, -12735306.731935395 7452042.362745978, -12734999.37702384 7452642.39998172, -12734704.142177802 7453218.71977763, -12734385.38610534 7453840.891933879, -12734071.57176389 7454453.378549904, -12733766.439840449 7455048.812351789, -12733488.418761196 7455591.3169159, -12733216.754496863 7456121.369127674, -12732928.85556163 7456683.04583247, -12732646.469496755 7457233.914769832, -12732355.271168593 7457801.923520365, -12732028.073447596 7458440.086822096, -12731717.49933288 7459045.768764844, -12731381.944057547 7459700.099422167, -12731051.72805828 7460343.950172664, -12730746.171659596 7460939.65911879, -12730417.995443614 7461580.748549359, -12730098.166971052 7462205.597234336, -12729776.616270863 7462833.749259641, -12729456.486461002 7463459.056709327, -12729185.99040411 7463986.288597134, -12728923.419117203 7464497.745869054, -12728562.037735477 7465201.6410959335, -12728200.674474116 7465905.645125457, -12727884.654063445 7466521.269725989, -12727541.81313338 7467189.069841096, -12727249.476831479 7467758.439760027, -12726957.484314334 7468327.085216237, -12726635.318425234 7468954.427068146, -12726301.56817006 7469604.262634356, -12725975.52183769 7470239.028764179, -12725639.032516798 7470894.058471195, -12725367.708533105 7471422.177788314, -12725080.931954041 7471980.325784806, -12724793.46560279 7472539.767209279, -12724777.390491795 7472939.795945571, -12724746.887004562 7473698.801840147, -12724716.922017464 7474444.297581083, -12724689.797995718 7475119.055240925, -12724659.823598003 7475864.649677347, -12724629.035293508 7476630.414599876, -12724607.424040707 7477287.986171447, -12724587.34739577 7477898.833001277, -12724567.125188913 7478514.067165674, -12724549.6342219 7479046.115898162, -12724519.063810727 7479581.825173583, -12724482.707543526 7480218.874781338, -12724453.014210938 7480739.148913732, -12724414.649602868 7481411.277448996, -12724387.172975522 7482036.399725571, -12724362.618205175 7482595.015983509, -12724338.952425715 7483133.352836742, -12724311.972941086 7483695.043218931, -12724285.18116572 7484252.811241999, -12724192.393127182 7484957.117271165, -12724115.038943939 7485544.20342541, -12724036.7689368 7486138.209512228, -12723965.26249142 7486680.840010729, -12723972.604769144 7487388.676545902, -12723979.963165263 7488097.898886625, -12723987.065869639 7488782.3588779345, -12723994.074466633 7489458.011824445, -12723999.724513547 7490002.4578347765, -12723968.153139552 7490799.022571848, -12723938.836878141 7491538.653498321, -12723910.12018462 7492263.026179859, -12723880.77038576 7493003.2915211655, -12723847.353756065 7493846.0312502505, -12723817.604111845 7494596.208091922, -12723783.988660194 7495441.599697857, -12723752.015724069 7496180.4761157455, -12723718.082581509 7496867.056749079, -12723693.238475107 7497369.694944047, -12723671.398118556 7497811.567325705, -12723637.848804154 7498490.209365495, -12723603.92977735 7499176.302904999, -12723572.225420425 7499817.519212419, -12723536.732438434 7500535.3216354, -12723499.866625411 7501280.795792773, -12723470.430998558 7501875.939544437, -12723440.676015677 7502477.515901429, -12723411.12125593 7503074.9887158405, -12723382.986479925 7503643.71567904, -12723338.67663437 7504400.077372228, -12723294.334652102 7505152.680614099, -12723260.112162355 7505733.453319464, -12723226.548207546 7506303.033630945, -12723192.540057022 7506880.07601606, -12723158.258601453 7507461.727127491, -12723113.352589818 7508223.572171657, -12723078.443533996 7508815.734495274, -12723047.571883596 7509339.384902224, -12723008.044874394 7510009.813567182, -12722974.104099102 7510585.419487077, -12722934.900951475 7511250.226333206, -12722821.683613533 7511839.230527829, -12722686.039390339 7512544.845278291, -12722563.267465325 7513183.442871117, -12722435.52748324 7513847.816504314, -12722320.830089884 7514444.306821813, -12722221.458839415 7514961.055113684, -12722221.468167095 7515487.523797314, -12722221.477697046 7516023.147270263, -12722221.487231337 7516578.468931524, -12722221.499490175 7517229.679689633, -12722221.510055283 7517917.855201617, -12722221.521827096 7518629.242469766, -12722222.166207653 7519343.069400449, -12722228.57460368 7519883.950140222, -12722236.528559297 7520555.166811553, -12722243.828970987 7521171.239139746, -12722249.541775042 7521653.30978452, -12722235.3957588 7522204.4853728, -12722217.728330137 7522892.778738286, -12722200.086329851 7523580.062980231, -12722186.64809985 7524103.496611414, -12722170.734219555 7524723.337843069, -12721630.389993 7525148.047387846, -12721067.047519542 7525590.767213122, -12720497.219585354 7526038.515673231, -12719926.036433993 7526487.261817626, -12719426.953800619 7526879.305352224, -12718860.080273803 7527324.537137288, -12718455.14494026 7527642.537937731, -12718427.588007927 7528193.628889484, -12718391.575045139 7528913.744260856, -12718357.773849012 7529589.574930699, -12718321.12507716 7530322.278993299, -12718290.670313131 7530931.070586495, -12718262.201363698 7531500.124289873, -12718222.132077182 7532300.995657015, -12718184.727862878 7533048.47462096, -12718145.50722295 7533832.208732364, -12718145.507552346 7534409.600073605, -12718145.505471338 7534951.894345737, -12718145.50411925 7535619.895666611, -12718145.502986243 7536372.071815143, -12718145.501448363 7537104.60723327, -12718145.49820507 7537821.376410468, -12718145.49764736 7538459.514961476, -12718145.494303098 7539172.416413422, -12718145.492500614 7539616.867054564, -12718145.488652855 7540316.062358194, -12717829.520486536 7540861.669584849, -12717525.000634503 7541387.460809148, -12717205.717157342 7541938.690214124, -12716827.08324861 7542592.313114157, -12716471.585736716 7543205.932550018, -12</t>
  </si>
  <si>
    <t xml:space="preserve">12L44</t>
  </si>
  <si>
    <t xml:space="preserve">Thickwood Hills 951S </t>
  </si>
  <si>
    <t xml:space="preserve">LINESTRING (-12579145.57206178 7634500.385560903, -12578916.09226082 7634273.743613107, -12578379.446198216 7634819.340544303, -12577814.357294494 7635393.772481543, -12577251.740458252 7635965.603875808, -12576696.712717753 7636529.63927465, -12576151.383033888 7637083.736672106, -12575596.30874125 7637647.656178541, -12575037.710903974 7638215.070245502, -12574482.936146481 7638778.516762159, -12573927.240558166 7639342.817104919, -12573380.819952978 7639897.616957549, -12572857.027979916 7640429.364119776, -12572357.471237719 7640936.440122081, -12571844.6015919 7641456.961018435, -12571328.377691118 7641980.813488538, -12570813.8108453 7642502.914591179, -12570298.568242973 7643025.632358117, -12569787.909472037 7643543.626808603, -12569278.796831984 7644059.983331571, -12568766.626468934 7644579.366917535, -12568254.11262125 7645099.031449237, -12567754.490205226 7645605.554758703, -12567254.428997941 7646112.455474056, -12566776.044357274 7646598.142489387, -12566281.247643739 7647100.838353637, -12565787.61132914 7647602.291952541, -12565284.32941655 7648113.472913507, -12564795.973112863 7648609.431306676, -12564296.240373438 7649116.8763026325, -12563803.409760704 7649617.2447351515, -12563241.710198402 7649955.7354834555, -12562698.871051589 7650282.807628824, -12562136.763131991 7650621.432730484, -12561619.077846635 7650933.245164, -12561192.180004219 7651190.340524553, -12560918.078812184 7651725.441540729, -12560663.531205855 7652222.324169678, -12560418.225844035 7652701.127401377, -12560159.44950458 7653206.188192525, -12559687.144269213 7653684.350099189, -12559164.436509253 7654213.46431033, -12558644.384522319 7654739.767025189, -12558131.473629735 7655258.690614483, -12557621.855823614 7655774.324429185, -12557115.206340468 7656287.078692622, -12556615.513244808 7656792.663581171, -12556102.10589635 7657311.893477347, -12555588.813376393 7657830.956580669, -12555078.702317948 7658346.943747034, -12554569.886409458 7658861.5528823985, -12554068.155832823 7659368.9474781575, -12553587.156163845 7659855.313304669, -12553154.232815467 7660293.089731274, -12552756.359905122 7660695.400148436, -12552253.023072839 7660950.959360313, -12551581.752322959 7661291.7191078635, -12550919.399857828 7661627.878911512, -12550251.300658572 7661966.880686562, -12549589.097160185 7662302.818289194, -12548920.281058285 7662642.036365718, -12548333.037584504 7662939.821208524, -12547729.863074416 7663245.623136813, -12547121.308841106 7663554.092105831, -12546515.811630476 7663860.949748483, -12545905.62236654 7664170.124587779, -12545297.267156001 7664478.307382524, -12544688.518905396 7664786.628762666, -12544096.026354497 7665086.656522753, -12543472.164682979 7665402.50893899, -12542897.086128566 7665693.602747767, -12542354.831023134 7665968.033875939, -12542091.008503815 7666342.806708652, -12541641.587327711 7666981.17333352, -12541061.51358288 7666843.206512493, -12540701.493646096 7666757.5558362445, -12540072.079758128 7667076.077033551, -12539434.446667911 7667398.690784387, -12538780.597822653 7667729.439292311, -12538113.396427892 7668066.869659983, -12537442.843380595 7668405.918772763, -12536753.222484957 7668754.53217511, -12536063.28683702 7669103.225592895, -12535364.637833498 7669456.241440392, -12534718.679822475 7669782.5631999485, -12534066.13623821 7670112.140732158, -12533376.338444324 7670460.45664038, -12532692.766821248 7670805.550464151, -12532062.935565447 7671123.439899485, -12531457.884253833 7671432.010697664, -12530920.847494993 7671723.92342999, -12530342.79942047 7672038.074190765, -12529698.78488501 7672362.753424998, -12529050.040053545 7672689.748998444, -12528395.304714961 7673019.692704534, -12527747.770138426 7673345.93875098, -12527096.52290503 7673673.984332177, -12526425.026100328 7674012.156333337, -12525762.426456837 7674345.7757415725, -12525097.211585328 7674680.6375385625, -12524455.910987994 7675003.391754985, -12523805.140688486 7675330.842633956, -12523135.68847262 7675667.620205702, -12522446.378624344 7676014.310361748, -12521735.383196801 7676371.823841288, -12521041.017587949 7676720.896619246, -12520343.717293415 7677071.361919675, -12519654.525677238 7677417.6741097765, -12518981.443697238 7677755.814542879, -12518268.880914751 7678113.708476822, -12517560.76541127 7678469.2852458935, -12516918.683338532 7678791.631038609, -12516216.230274718 7679144.206474792, -12515558.836258678 7679474.093625912, -12514891.674606865 7679808.807027505, -12514264.110788608 7680123.587774709, -12513600.03809504 7680456.6112015145, -12512931.749681592 7680791.673265326, -12512336.536783122 7681090.035862407, -12511770.74021906 7681373.598359527, -12511227.44985294 7681645.830894621, -12510721.604772229 7682172.515576386, -12510173.657359108 7682742.959622952, -12509638.767563628 7683299.725888411, -12509082.435163593 7683878.7305776505, -12508571.535223993 7684410.374515578, -12508065.951635994 7684936.415359355, -12507576.953514883 7685445.1991144335, -12507098.818855267 7685942.622388978, -12506621.335624732 7686439.304737958, -12506141.616791468 7686937.62040206, -12505692.995671107 7687403.370506361, -12505227.861665055 7687886.202754993, -12504752.373768043 7688379.721513261, -12504290.283775877 7688887.154625702, -12503848.912577692 7689371.776559939, -12503392.059748342 7689873.33371467, -12502932.480667034 7690377.824382329, -12502497.11989102 7690828.267580668, -12501942.327213649 7691402.203271881, -12501408.948108373 7691953.907348303, -12500866.996105878 7692514.392950136, -12500299.75359113 7693100.944037292, -12499736.433066983 7693683.350277978, -12499227.794758387 7694209.39806155, -12498752.268517932 7694701.318905689, -12498262.867645131 7695207.527916522, -12497753.83980036 7695733.966186936, -12497209.707356727 7696296.630244622, -12496665.671020778 7696859.116486477, -12496136.404819472 7697406.194583774, -12495657.271850448 7697942.1922123805, -12495166.3866253 7698491.262624402, -12494666.360467177 7699050.482167835, -12494167.120188816 7699608.749200738, -12493669.430446247 7700165.206907709, -12493173.156288296 7700720.008095451, -12492672.115093788 7701280.061502468, -12492185.018509623 7701824.454495891, -12491685.490809456 7702382.669678433, -12491187.154242534 7702939.476591847, -12490704.256158458 7703479.024764005, -12490208.846267778 7704032.483727268, -12489718.23895352 7704580.505758242, -12489231.54522023 7705124.083348385, -12488768.755346283 7705640.895501736, -12488299.058039716 7706165.358337593, -12487823.199135548 7706696.630696811, -12487347.021674624 7707228.19415935, -12486872.639623651 7707757.6812377, -12486385.298966046 7708301.563980163, -12485905.850042807 7708836.568108834, -12485472.070344422 7709320.549656323, -12485044.930779414 7709797.066057635, -12484346.779158166 7709831.84432901, -12483575.512570089 7709870.189777378, -12482855.678470826 7709905.907162866, -12482105.021359093 7709943.082288125, -12481360.677816553 7709979.870647951, -12480624.274865167 7710016.195358261, -12479904.204701457 7710051.644809494, -12479186.181429671 7710086.925145536, -12478464.853357384 7710122.298594454, -12477728.557725891 7710158.335821819, -12476983.871599508 7710194.712332945, -12476351.409946075 7710291.595645287, -12475689.702747045 7710392.900263786, -12475032.397776911 7710493.47282609, -12474404.36348063 7710589.512749233, -12473839.273935596 7710559.342315599, -12473146.107179327 7710522.275732057, -12472452.777440414 7710485.137193999, -12471758.630186189 7710447.892552899, -12471045.983233703 7710482.144199001, -12470309.018352436 7710517.493369884, -12469573.685999 7710552.692954882, -12468840.061057344 7710587.7394820945, -12468094.129736187 7710623.302265323, -12467352.475103589 7710658.585433896, -12466616.063141225 7710693.548988923, -12465876.623488642 7710728.585207222, -12465133.25934166 7710763.733902482, -12464401.203156348 7710798.276800594, -12463659.996024542 7710833.178721036, -12462912.796883477 7710868.2893645605, -12462181.398734726 7710902.586368836, -12461443.639863852 7710937.111086251, -12460716.378647162 7710971.073088229, -12459971.987149632 7711005.762485976, -12459246.390296476 7711039.507460245, -12458500.917988658 7711074.103295812, -12457757.523507338 7711108.528707266, -12457021.491169373 7711142.543160406, -12456278.513554722 7711176.8050560905, -12455553.547808047 7711210.167249523, -12454857.607761439 7711242.126011631, -12454078.106751293 7711277.849105841, -12453307.779613001 7711313.071020199, -12452510.251317574 7711349.455060561, -12451720.212708252 7711385.415545428, -12451000.691657651 7711418.09374309, -12450271.648044592 7711451.13499395, -12449516.524629915 7711485.283578688, -12448783.02462691 7711518.383385188, -12448034.160120105 7711552.10195774, -12447273.897951383 7711586.258484257, -12446571.269715441 7711617.759102265, -12445828.14793871 7711651.00341214, -12445155.539015561 7711681.029954475, -12444463.27658622 7711711.872877501, -12443779.754343245 7711742.262586823, -12442981.956044732 7711777.655786737, -12442226.980895594 7711811.0730365, -12441466.686790645 7711844.649523898, -12440706.81696068 7711878.129900921, -12439886.449691495 7711914.1898748, -12439323.478329612 7711938.884832522, -12438630.73175789 7711969.2133458555, -12437926.88495702 7711999.96336929, -12437259.928562542 7712029.040009101, -12436809.303306403 7712539.768314159, -12436212.297691582 7713251.97311087)</t>
  </si>
  <si>
    <t xml:space="preserve">12L70</t>
  </si>
  <si>
    <t xml:space="preserve">Heathfield 2029S</t>
  </si>
  <si>
    <t xml:space="preserve">Martin</t>
  </si>
  <si>
    <t xml:space="preserve">LINESTRING (-12602259.18448757 7141633.011346516, -12602259.851610139 7141511.875728566, -12602764.041449059 7141514.117582743, -12602760.353133656 7142082.7529453365, -12603384.00778643 7142828.94323122, -12604095.008890599 7142830.469487482, -12604655.349901374 7142831.627625663, -12604756.408697218 7143034.75674796, -12604789.232169578 7143134.4296678305)</t>
  </si>
  <si>
    <t xml:space="preserve">12L85</t>
  </si>
  <si>
    <t xml:space="preserve">LINESTRING (-12602684.371123545 7141916.1487723095, -12602761.419294408 7141918.390997426, -12602760.353133656 7142082.7529453365, -12603384.00778643 7142828.94323122, -12604095.008890599 7142830.469487482, -12604655.349901374 7142831.627625663, -12604756.408697218 7143034.75674796, -12604789.232169578 7143134.4296678305)</t>
  </si>
  <si>
    <t xml:space="preserve">1325L</t>
  </si>
  <si>
    <t xml:space="preserve">Crossings 511S</t>
  </si>
  <si>
    <t xml:space="preserve">LINESTRING (-12725093.396136383 7049040.255980405, -12725247.862390438 7049041.775962543, -12725453.353600668 7049165.137137539, -12725820.840243647 7049532.544752911, -12726303.459826846 7049536.023692598, -12726750.776682075 7049539.219989949, -12727362.953328764 7049543.5549115185, -12727896.373893203 7049547.294186875, -12728664.738021035 7049552.6159290355, -12729376.282228174 7049557.479237023, -12730084.966119291 7049495.132109598, -12730763.75553853 7049435.354630908, -12731367.208073383 7049221.71601005, -12731372.502579538 7048608.783042815, -12731372.502579538 7048608.77968829, -12731379.467717849 7047802.399050633, -12731385.633579541 7047088.312717023, -12731945.512703821 7046763.998551744, -12732482.444236688 7046452.928417807, -12733016.738416787 7046143.3369286, -12733639.984985335 7045782.141973309, -12733769.700949496 7045395.5502285175, -12733946.070923937 7044869.878954678, -12734133.762868602 7044310.42265311, -12734766.830405306 7044310.18582575, -12735366.45359487 7044309.917154409, -12735856.311281454 7044309.662754, -12736552.96781782 7044309.248053128, -12737037.284099745 7044308.923917665, -12737867.338599741 7044308.300652156, -12737868.482806146 7043932.211336492, -12737869.997903487 7043434.090695792, -12737871.859265896 7042822.213958944, -12737873.586687133 7042254.367784451, -12737875.666179525 7041570.778283291, -12737877.808638344 7040866.169484157, -12737879.387903357 7040346.612079918, -12737881.219834672 7039743.757709642, -12737807.597880032 7039133.813100345, -12737807.596278258 7039133.809749814, -12737732.039453942 7038507.787944851, -12737809.969488349 7037890.349982497, -12737888.422507625 7037268.714147503, -12737890.43602964 7036601.5721896235, -12737893.031465052 7035741.969515617, -12737894.936472602 7035110.45939376, -12737893.018001294 7034489.226065026, -12737891.255014036 7033918.932251577, -12737889.391808176 7033315.945653975, -12737887.614405153 7032746.930085152, -12737889.619525999 7032120.303010096, -12737884.93676642 7031534.091015308, -12737883.988584513 7030927.942526036, -12737884.244542753 7030280.676027569, -12737884.452272272 7029760.416325538, -12737885.7312868 7029167.416402096, -12737887.16436283 7028519.08511327, -12737888.42706549 7027957.731323062, -12737889.766544314 7027347.14119691, -12737891.038352799 7026764.406790973, -12737938.476254227 7026188.262335249, -12737937.130915768 7025521.150396748, -12737935.715692269 7024819.638071786, -12737934.425519742 7024173.703036878, -12737933.116526874 7023531.402607694, -12737931.67887617 7022818.883501615, -12737930.292885838 7022119.369625861, -12737929.383252868 7021540.756767157, -12737928.553817129 7020999.91075932, -12737927.59652194 7020376.441559123, -12737926.724231761 7019802.6471802145, -12737925.821405644 7019219.566023085, -12737924.601482619 7018425.085265815, -12737925.642308725 7017720.458826207, -12737927.047250979 7017058.285924931, -12737928.282625485 7016508.255511925, -12737929.763453234 7015848.666849023, -12737931.217453431 7015201.401292964, -12737932.59057 7014589.4835273875, -12737933.866186054 7014021.460401815, -12737935.198160274 7013427.814814693, -12737935.410984216 7012848.54329651, -12737935.647623181 7012210.405165386, -12737935.861247513 7011628.558631165, -12737936.066569189 7011080.295776345, -12737936.317616459 7010402.03453096, -12737936.545346415 7009768.219906797, -12737936.762172516 7009176.648778935, -12737936.963390065 7008629.986751923, -12737937.215540847 7007963.342789075, -12737937.385635024 7007474.618730532, -12737937.61517381 7006875.041176802, -12737937.832795065 7006254.043924642, -12737938.06122678 7005624.208391501, -12737938.296863426 7004979.111184493, -12737938.519700553 7004408.586781577, -12737938.708501415 7003847.544078038, -12737938.929328784 7003238.73981128, -12737939.17227823 7002616.326222601, -12737939.939607488 7001956.368092073, -12737940.608744716 7001387.724059821, -12737941.270875273 7000824.538703128, -12737941.910184558 7000283.401252315, -12737942.382104948 6999734.272428682, -12737942.900567237 6999133.249607842, -12737943.416627144 6998534.219989356, -12737941.2369432 6997804.837691002, -12737941.28849136 6997248.04101414, -12737553.52864673 6996862.450791632, -12737147.273690201 6996460.225417933, -12736823.665788343 6996139.627987459, -12736291.545477634 6995612.401625319, -12735871.228773495 6995195.90142348, -12735446.729385316 6994775.212583476, -12734996.214061182 6994322.508799444, -12734635.616636952 6993972.321133723, -12734228.473585658 6993568.728621264, -12733742.741724458 6993087.177972523, -12733316.245199714 6992664.3060301505, -12732917.219839314 6992268.629016981, -12732520.977394715 6991871.53991518, -12732518.757300239 6991317.690564672, -12732519.423842723 6990788.889637926, -12732520.099994637 6990253.027112997, -12732520.83139976 6989672.573791906, -12732521.718354613 6988967.792476609, -12732522.366479395 6988453.428288396, -12732522.95774942 6987983.840489114, -12732398.416605148 6987487.18473579, -12732282.468088698 6987024.761355415, -12732172.914037086 6986587.821589462, -12732080.07691612 6986217.5346252285, -12732078.187590364 6985654.525867458, -12732076.316085527 6985096.759609845, -12732074.359580578 6984513.523440254, -12732072.639153989 6984001.229946597, -12732070.59844987 6983393.250229683, -12732068.805037213 6982858.735356616, -12732066.635681605 6982212.447663048, -12732065.04891243 6981739.688850068, -12732062.178631311 6980884.870098876, -12732064.220414672 6980359.909430207, -12732066.766337179 6979705.127184797, -12732069.092124391 6979107.275286713, -12732071.392484229 6978515.173398202, -12732073.404135404 6977997.799794096, -12732075.305468636 6977508.344729685, -12732076.599165425 6976732.250978406, -12732077.820889935 6975998.561968097, -12732078.716487633 6975460.9601746285, -12732079.87464838 6974765.270432669, -12732080.765041 6974231.132452412, -12732082.106185162 6973425.009046989, -12732081.962712264 6972850.2481499715, -12732081.805813897 6972222.342659192, -12732081.647813022 6971587.532509515, -12732081.49321897 6970968.180026542, -12732081.367178813 6970460.47571421, -12732081.205673156 6969821.376882815, -12732081.061098859 6969244.958503628, -12732080.050250534 6968648.157622667, -12732078.858582176 6967961.299368694, -12732078.233509542 6967587.909166457, -12732570.910652328 6967586.992419558, -12733287.175743522 6967588.332803148, -12733960.078473762 6967544.837143222, -12734500.465136752 6967547.311199533, -12735079.393354153 6967549.919898543, -12735631.192095155 6967552.369713961, -12736202.100532835 6967554.8618637705, -12736843.570988016 6967610.0197717585, -12737466.312251234 6967556.410998963, -12738092.158000981 6967556.897673392, -12738702.783308595 6967557.326240654, -12739261.005541218 6967557.676120434, -12739825.001738941 6967557.990468838, -12740416.608251482 6967558.394135502, -12740922.8358755 6967604.360995222, -12741480.253106793 6967604.665717003, -12742140.575950883 6967559.164504196, -12742741.852490587 6967559.177336366, -12743334.486953912 6967559.146338525, -12743859.314595984 6967563.968719658, -12744465.353267398 6967562.300670877, -12745137.85185345 6967563.155423241, -12745922.883039791 6967560.765610565, -12746476.307700586 6967561.373832777, -12747024.078230485 6967561.939718699, -12747607.401568254 6967562.498624426, -12748338.251989711 6967563.140681877, -12748338.222797843 6967260.309920701, -12748338.158099066 6966613.589534348, -12748338.099716447 6966012.932382873, -12748338.029599527 6965303.957220166, -12748337.958780628 6964589.1343085375, -12748337.916950438 6964162.00579661, -12748337.306821331 6963414.139901413, -12748336.875435151 6962885.740061896, -12748298.83583012 6962307.8858130025, -12748297.155500812 6961549.649535944, -12748331.481808564 6960899.4639726775, -12748330.254297223 6960197.585788754, -12748329.228734687 6959611.512226923, -12748332.126152046 6958961.100067048, -12748331.46227511 6958275.303426632, -12748330.831341505 6957623.113152457, -12748330.330379862 6957106.177254496, -12748329.820606392 6956579.16202252, -12748329.296814349 6956037.380736144, -12748327.126090733 6955559.42944519, -12748314.381506952 6954974.572607692, -12748298.888436373 6954341.401658619, -12748322.526116569 6953896.8151027905, -12748321.88367598 6953274.208035483, -12748321.32634671 6952733.712722559, -12748320.537314717 6951970.325959473, -12748319.877852043 6951331.765206151, -12748234.789805727 6950947.910987001, -12748145.878675401 6950546.787977809, -12748145.717023915 6950184.235460708, -12748145.55006316 6949804.920691834, -12748145.316198498 6949276.028641701, -12748144.986584269 6948529.685057163, -12748144.710053295 6947905.306766624, -12748144.52887114 6947497.498641578, -12748144.33566993 6947060.824042769, -12748144.05793726 6946434.471347813, -12748143.7094949 6945651.012574139, -12748194.268121365 6945222.975741035, -12748251.071629891 6944742.036875749, -12748301.478201393 6944392.445368741, -12748301.313806329 6943821.000160847, -12748301.15772527 6943273.380620503, -12748300.983613238 6942669.945445708, -12748300.792370249 6942006.091460454, -12748300.617856797 6941398.299480122, -12748300.454463497 6940829.300277184, -12748300.271435106 6940193.06188406, -12748300.068371212 6939489.42329251, -12748299.907983981 6938934.412788841, -12748299.732770776 6938330.810746795, -12748299.559760919 6937731.864029193, -12748301.14600266 6937038.6323318565, -12748302.797511796 6936316.732978716, -12748304.066224933 6935761.98634961, -12748326.081137346 6935053.716547349, -12748326.9200614 6934458.678910523, -12748327.686614202 6933914.203382879, -12748328.54195432 6933306.764355958, -12748329.463959785 6932651.591128304, -12748330.172555765 6932148.336037142, -12748330.85852951 6931660.891086529, -12748331.777631985 6931006.909125515, -12748332.733871087 6930327.228689046, -12748333.572094273 6929730.804086219, -12748334.316625409 6929201.061106211, -12748311.746032925 6928577.716889952, -12748147.890344169 6927945.268702916, -12748110.063461002 6927278.171051697, -12748227.465084644 6926611.296195842, -12748335.600643525 6925997.003028713, -12748334.52168593 6925223.937004026, -12748333.641678972 6924594.3342216, -12748333.060911942 6923990.155585073, -12748331.160870912 6923401.850311634, -12748188.349167973 6922889.284310384, -12748056.786868757 6922417.069019986, -12747920.090314917 6921914.343786591, -12747917.416515369 6921366.841987512, -12747917.76029556 6920824.666668643, -12747918.133399643 6920235.545598261, -12747918.548037808 6919582.423394429, -12747918.95166703 6918946.221652489, -12747919.247407962 6918478.905491087, -12747919.496211143 6918087.735469722, -12747919.955885611 6917360.777507946, -12747920.361916551 6916719.332506367, -12747920.846111141 6915954.536314245, -12747921.279764121 6915266.419473596, -12747915.539284036 6914475.16664312, -12747910.277652863 6913749.741891408, -12747906.866843259 6913279.6700178515, -12747900.57108697 6912723.830037946, -12747920.15056225 6911958.105479991, -12747919.81958458 6911401.8953676205, -12747919.515345851 6910892.626679439, -12747919.195885183 6910357.612981709, -12747918.87632433 6909822.388999415, -12747918.554259898 6909283.135429293, -12747918.199749064 6908691.71991042, -12747917.870974965 6908140.731367701, -12747917.520669892 6907554.132270635, -12747917.15444246 6906943.887356716, -12747916.844996316 6906426.218767632, -12747916.48557852 6905826.055398417, -12747916.164816305 6905289.961388862, -12747914.402343009 6904770.686996089, -12747912.380364612 6904175.237773221, -12747912.372763604 6903693.894719152, -12747909.970247874 6903040.45249633, -12747907.712301657 6902425.661757235, -12747905.45946144 6901812.874378387, -12747905.359619098 6901133.410461249, -12747905.251458297 6900406.060906152, -12747905.14981169 6899714.380084333, -12747910.300887022 6899234.128818595, -12747909.652424717 6898524.253969192, -12747909.039910592 6897855.957637809, -12747908.447823593 6897209.21851645, -12747907.870857012 6896581.133075277, -12747907.31601963 6895975.562950857, -12747907.578507315 6895421.864482276, -12747907.83769282 6894876.052425115, -12747908.115391867 6894292.088136424, -12747908.402797531 6893686.318011975, -12747908.699709656 6893058.969048809, -12747909.012132706 6892397.400260553, -12747909.339566743 6891705.3534661895, -12747909.642483106 6891064.385670037, -12747909.955406092 6890399.580563967, -12747910.241109792 6889792.901061876, -12747910.52131019 6889200.815530734, -12747910.76538385 6888680.698122686, -12747911.037978455 6888102.791409078, -12747911.332187856 6887475.966730681, -12747911.61178735 6886882.787952771, -12747911.877376398 6886316.27369837, -12747912.188597752 6885652.321503071, -12747912.443179304 6885110.812508029, -12747912.697660003 6884565.875451681, -12747913.010582652 6883898.267660028, -12747913.278272966 6883325.849688547, -12747913.54766491 6882752.443545574, -12747914.397884106 6882057.660458871, -12747914.994558915 6881569.282645047, -12747915.64969015 6881034.351596342, -12747916.51822708 6880324.544341235, -12747917.152938422 6879804.946384186, -12747914.994597545 6879154.246406462, -12747913.242534956 6878626.368610084, -12747911.185713558 6878006.495505785, -12747208.161449175 6878003.053651066, -12746490.943292156 6878000.130955489, -12745807.040137706 6877998.891813738, -12745399.386489067 6877967.259789106, -12745398.89581034 6877289.195231268, -12745398.435974348 6876654.826183837, -12745397.94709844 6875981.4958112575, -12745352.342116954 6875360.77414434, -12745351.697461108 6874658.099769063, -12745350.988219585 6873884.818643843, -12745350.905507868 6873260.392363281, -12745350.82500228 6872654.899550118, -12744722.611702701 6872653.228222041, -12744128.34401146 6872651.602008842, -12743580.962426962 6872699.079287208, -12743138.781200813 6872575.066911475, -12742677.420218842 6872552.43239134, -12742677.294765562 6871960.814910995, -12742677.158592435 6871327.518718744, -12742677.037948377 6870755.424298775, -12742676.877926832 6870007.591384868, -12742676.716803225 6869255.910603222, -12742676.577723993 6868607.019702901, -12742721.68882342 6868025.849252845, -12742721.893012311 6867291.500624551, -12742758.211035144 6866546.612703633, -12742677.266373303 6865865.4016859215, -12742677.261728497 6865131.848821518, -12742677.256894113 6864453.775492841, -12742078.0061445 6864037.293159917, -12741453.035793636 6863602.310381648, -12740975.04363388 6863284.6929607205, -12740355.68286886 6862875.646863806, -12739922.599198375 6862589.583166406, -12739420.66062361 6862257.998321675, -12738856.192627948 6861885.050912912, -12738419.640973944 6861596.581817984, -12737764.76163492 6861163.777197782, -12737295.08338547 6860853.3242847305, -12736707.327311477 6860464.767095826, -12736097.392201291 6860061.481531451, -12735511.565248435 6859994.216002448, -12734865.720427074 6859571.681357833, -12734408.58522392 6859272.564087473, -12733856.632944066 6858911.354755267, -12733465.431474032 6858655.312223088, -12732843.359473612 6858248.1079495605, -12732841.983232528 6858247.206649657, -12732492.051250342 6857881.230839068, -12732022.861213224 6857389.711638109, -12731501.563021066 6856843.535308565, -12731126.92477072 6856450.976001755, -12730591.05235754 6855890.636617285, -12730082.50736362 6855442.693313385, -12729497.825407756 6854927.614907642, -12729064.549503874 6854545.870479162, -12728631.805595722 6854164.5510870805, -12728203.4926497 6853787.099129669, -12727760.607084427 6853396.761721096, -12727419.430417819 6853096.033908671, -12726943.204015838 6852676.2278557625, -12726686.468793944 6852360.011883408, -12726362.234080976 6851974.267971293, -12725865.17772349 6851382.8557792585, -12725498.304859668 6850946.2921496425, -12725128.56768813 6850506.280988644, -12724769.311454147 6850078.7020883635, -12724362.233364122 6849594.16224885, -12723861.930378918 6849570.084561446, -12723538.055341674 6849570.664610672, -12723197.846531915 6849127.332689104, -12722926.054143634 6848773.12858662, -12722578.200472072 6848319.763858121, -12722342.156218069 6848006.01428957, -12722342.145037472 6847645.918743858, -12722342.133855654 6847279.012900877, -12722342.122672496 6846905.464514447, -12722147.087337801 6846603.837096407, -12721940.340386389 6846284.080201657, -12721849.297716465 6846120.186595212, -12721579.188588088 6845633.915125186, -12721260.390342014 6845140.85249978, -12720931.038676366 6844631.422035085, -12720931.204659406 6844086.915606386, -12720931.369842723 6843549.033230298, -12720931.534825668 6843009.383265546, -12720930.35000268 6842498.749357979, -12720931.85938766 6841942.079997264, -12720930.231253391 6841352.3159613665, -12720932.212462809 6840775.192120109, -12720932.397254944 6840166.541160062, -12720932.525818603 6839741.099844318, -12720932.687699407 6839208.204911707, -12720931.569622917 6838547.755596167, -12720932.654501932 6837828.000371857, -12720933.193100024 6837270.9776145695, -12720933.288194366 6836675.804393355, -12720933.35229035 6836273.854822169, -12720933.32164732 6835696.677525135, -12720933.286987662 6835055.152412421, -12720933.259760806 6834543.593757838, -12720933.214550177 6833693.997969254, -12720933.175876226 6832999.586166367, -12720933.1431257 6832394.989330403, -12720933.112790804 6831859.002827551, -12720933.156835474 6831302.705164977, -12720933.204679701 6830721.403399018, -12720933.253316745 6830097.296872046, -12720933.304151792 6829449.494107517, -12720933.363578033 6828703.639789538, -12720933.404624535 6828174.473967674, -12720933.449966187 6827594.32570537, -12720932.662776086 6827016.065647983, -12721031.90198383 6826438.250570837, -12720933.568770021 6825843.130734524, -12720933.60030494 6825308.941680021, -12720933.635933746 6824717.283386257, -12720933.66966077 6824128.116271225, -12720933.704688003 6823531.490745487, -12720933.739117006 6822948.479824204, -12720933.772743396 6822355.6246777, -12720933.806469195 6821759.184468298, -12720785.362250602 6821182.850784637, -12720785.424613897 6820614.941709548, -12720785.486176359 6820047.784567747, -12720785.54623723 6819480.782627293, -12720785.607699951 6818915.121099159, -12720785.668961626 6818344.944637148, -12720785.742115118 6817660.159348984, -12720785.809969913 6817014.004083394, -12720149.520426583 6817008.501097296, -12719581.93683359 6817117.223930567, -12718981.705565315 6817118.086543034, -12718436.496204015 6817118.831168706, -12717760.28956728 6817119.3488284545, -12717191.600817427 6817124.90980201, -12716638.944619013 6817131.100093826, -12716046.232769607 6817129.367545725, -12715492.441294728 6817107.678228136, -12714893.78869379 6817107.826463229, -12714293.909119071 6817107.931516607, -12713707.714449996 6817017.737436228, -12713140.37060479 6817017.153697264, -12713140.54586831 6816308.567254415, -12713140.730948431 6815630.176390424, -12713141.242904654 6815005.013926779, -12713141.599321835 6814567.73234721, -12712547.742717331 6814175.479243404, -12712514.088402154 6813464.525673762, -12712456.364544598 6812261.787868102, -12712426.581281336 6811644.5319574475, -12712395.760150505 6810997.919363311, -12712366.861679934 6810391.596243067, -12712338.84820388 6809803.814018612, -12712580.746149227 6809249.661723126, -12712846.085364548 6808819.916016602, -12713051.062112305 6808492.394615303, -12713049.59915178 6807837.335517857, -12713048.00653544 6807124.999215822, -12713046.672630385 6806528.594365247, -12713044.953461817 6805759.331951106, -12713132.938647527 6805064.724519659, -12713133.06099466 6804583.256172545, -12713133.206149599 6804007.142344166, -12713133.351903994 6803424.60334958, -12713133.449841546 6803038.1050799545, -12713688.993938506 6802844.918312688, -12714357.681412734 6802612.328657631, -12714915.861889526 6802568.664991574, -12715513.03122927 6802567.143863958, -12716112.175580384 6802565.571986951, -12716677.792191038 6802564.048263314, -12717268.252218576 6802562.9822547445, -12717871.111529637 6802563.755742723, -12718470.524581958 6802564.48108467, -12718988.399437394 6802565.071598508, -12719579.99343484 6802565.706016204, -12720309.199505784 6802522.207991815, -12720309.771038527 6801948.113576967, -12720310.27881448 6801452.483057803, -12720531.18926542 6800924.109775298, -12720743.684991892 6800382.31140354, -12720923.757918246 6799856.791107506, -12720924.306729348 6799302.985536338, -12720924.891674198 6798712.817926794, -12720925.471414194 6798128.058599258, -12720926.014620138 6797579.883616675, -12720926.613577886 6796974.495494054, -12720927.274493279 6796306.050213848, -12720927.923797939 6795649.858628671, -12720928.246298186 6795323.3632121775, -12720809.495427322 6794745.971885739, -12720810.220620703 6794109.655504139, -12720810.938206848 6793480.460703758, -12720811.620859709 6792881.596147352, -12720812.296405379 6792287.363830273, -12720813.041317452 6791632.513366511, -12720813.698946139 6791054.557373292, -12720814.236359904 6790582.319641357, -12720814.84624288 6790045.421470916, -12720815.510677975 6789460.61959473, -12720815.792180032 6788852.960523051, -12720816.054467898 6788284.480057243, -12720816.320858669 6787706.654754564, -12720816.57734267 6787151.780135544, -12720664.990786472 6786466.657184639, -12720678.127375161 6785820.883861089, -12720692.637088766 6785107.566562677, -12720692.759240089 6784647.882130824, -12720692.935214495 6783988.235031933, -12720693.03915807 6783596.441395673, -12720693.220233358 6782910.668723588, -12720693.371296579 6782340.865968891, -12720693.532663979 6781730.93284743, -12720848.90391477 6781108.543509262, -12720996.206637368 6780518.429313968, -12721126.66651384 6779995.7500752425, -12721126.135509737 6779405.590073192, -12721125.608511023 6778820.751076051, -12720970.903673694 6778189.523325886, -12720832.13509199 6777623.275400892, -12720694.002723107 6777059.585967449, -12720693.976783661 6776464.838028574, -12720694.470408237 6775774.040336478, -12720695.167163942 6775103.108247047, -12720695.828686584 6774466.539926292, -12720696.480800169 6773837.572327677, -12720696.706151562 6773293.441011154, -12720696.702736836 6772694.577882849, -12720696.69761547 6772070.923457087, -12720696.692595964 6771456.356400941, -12720696.687784066 6770881.038282823, -12720696.683366353 6770272.613122113, -12720696.677555364 6769707.967080138, -12720696.672135886 6769095.781226586, -12720696.66623317 6768576.919128237, -12720696.908892406 6767969.382296302, -12720697.147448294 6767367.945562887, -12720697.375998005 6766794.120832442, -12720697.606948992 6766212.605976414, -12720697.796072235 6765734.224104592, -12720697.959231988 6765069.867259569, -12720698.10928554 6764450.790306592, -12720698.265542706 6763813.747284661, -12720698.341269795 6763501.473827986, -12720698.537639713 6762690.520621224, -12720698.580930972 6762381.027155099, -12720698.648517933 6761900.809010213, -12720698.731000222 6761305.62300825, -12720698.80958232 6760732.069914129, -12720698.89156456 6760139.551735796, -12720698.98304447 6759475.737402897, -12720699.045630177 6759018.940090074, -12720699.126713071 6758434.987679301, -12720699.23802989 6757850.771368252, -12720699.34654658 6757282.723575563, -12720699.494005274 6756706.568647044, -12720699.643665312 6756124.054980457, -12720699.793023674 6755533.791075793, -12720699.942482559 6754945.805159666, -12720700.090241259 6754367.244897467, -12720700.243001102 6753764.20125715, -12720700.39185964 6753177.623047227, -12720700.542817887 6752576.735163297, -12720700.693876764 6751978.774039485, -12720700.846936502 6751372.997941682, -12720700.993892923 6750786.498946062, -12720701.136748334 6750219.053087875, -12720701.28130393 6749641.8918786375, -12720701.428060198 6749055.448991563, -12720701.565111745 6748502.24309581, -12720701.709166292 6747922.4153546365, -12720701.703847557 6747309.987686409, -12720700.880613431 6746699.43804663, -12720700.069895063 6746098.6733574, -12720699.279802639 6745512.885051653, -12720698.501325069 6744937.280421709, -12720698.587408097 6744321.272845753, -12720698.666289756 6743741.158895973, -12720698.746571815 6743154.922996875, -12720698.860590357 6742561.424796495, -12720699.470368026 6741989.839443687, -12720701.028403189 6741395.2922016755, -12720702.563914744 6740808.836562093, -12720704.17700775 6740193.023893353, -12720705.375361066 6739712.073051529, -12720707.004269453 6739083.4837061195, -12720708.609147413 6738435.758241753, -12720710.141149176 6737817.064485834, -12720711.616291394 6737221.098684431, -12720711.50466366 6736661.210592905, -12720709.97954077 6736033.506198116, -12720708.595586583 6735463.398544584, -12720707.142950272 6734865.243003681, -12720705.729560984 6734283.57946932, -12720704.27922754 6733686.244189666, -12720702.80576647 6733079.781765837, -12720581.331963532 6732583.406649649, -12720453.335852774 6732060.340102741, -12720453.59281701 6731386.932524484, -12720453.808956048 6730825.143020846, -12720454.039303346 6730221.415045845, -12720454.241232675 6729693.517637354, -12720454.396731751 6729283.593615715, -12720454.634383947 6728662.227069139, -12720454.865130663 6728052.535500096, -12720455.079667922 6727490.652038611, -12720455.294004586 6726926.371435132, -12720455.366982194 6726357.5782884015, -12720455.444260184 6725764.638698806, -12720455.52173766 6725167.979150544, -12720455.60601063 6724504.499322383, -12720455.673890028 6723976.615424808, -12720456.035089828 6723404.604437212, -12720456.382278064 6722855.626131923, -12720456.764795436 6722248.576254, -12720457.109881736 6721701.774310672, -12720457.435651882 6721184.33857863, -12720457.743586084 6720579.163767884, -12720457.99687889 6720082.261434994, -12720458.323927764 6719440.343003892, -12720458.59903663 6718898.028508521, -12720458.871243732 6718363.277528257, -12720459.16296514 6717787.369282625, -12720459.454686549 6717211.475518535, -12720459.748209331 6716631.533325961, -12720459.972781708 6716198.23945795, -12720460.837705765 6715407.813735632, -12720461.59693497 6714745.613712623, -12720462.163379302 6714252.822324198, -12720462.827116868 6713674.117811307, -12720463.402969923 6713171.671345564, -12720464.092832614 6712570.0256968215, -12720464.798510354 6711953.570638987, -12720465.457042733 6711378.150849854, -12720466.130075475 6710715.304892296, -12720466.7247344 6710129.058508988, -12720467.200281356 6709659.9610908, -12720096.389818717 6709257.948833159, -12719697.390387965 6708825.33460572, -12719237.108228005 6708326.2223092625, -12718680.62093447 6708296.224659836, -12718171.786502305 6708295.903512886, -12717689.962212825 6708295.5711063435, -12717169.455711639 6708295.179057207, -12716627.034973605 6708295.096997596, -12716236.739867866 6708296.272859774, -12715923.852834474 6708297.202391566, -12715644.112000223 6707672.354408394, -12715400.826398982 6707128.885495825, -12715400.727279218 6706531.189369684, -12715319.404504139 6705874.500544334, -12715317.404960513 6705298.974054175, -12715315.281271387 6704687.466948568, -12715316.289986163 6704057.224020811, -12715317.058459116 6703576.324154328, -12715317.020929866 6703096.917713706, -12714752.365196109 6703098.883717463, -12714186.813358929 6703100.812123086, -12713531.659295201 6703099.603458929, -12712874.64464819 6703097.903922708, -12712288.218838109 6703096.342878695, -12711748.89496723 6703094.870520788, -12711175.649715364 6703094.855361237, -12710625.495818691 6703095.985994876, -12710063.24207412 6703097.103615937, -12709522.190569162 6703098.1415367685, -12708973.381878702 6703099.1579282265, -12708387.231176592 6703098.164239358, -12707759.399404975 6703096.70603698, -12707129.319215752 6703095.194168699, -12706486.73642761 6703093.602767217, -12705824.400322549 6703094.831274263, -12705172.815655842 6703097.245586045, -12704576.704201361 6703099.409069338, -12703993.321298873 6703101.484338382, -12703455.5262399 6703102.220504902, -12702918.513356417 6703101.225360514, -12702370.14535878 6703100.17173135, -12701827.740838327 6703099.09335677, -12701297.86574679 6703098.00485729, -12700738.296607552 6703097.790935916, -12700180.049949208 6703098.20590963, -12699621.870966544 6703098.583445264, -12699088.92233385 6703098.90843446, -12698566.889123028 6703099.192287982, -12698116.214310568 6703098.33997126, -12697640.388837311 6703097.042901415, -12697136.141540613 6703095.63673633, -12696589.97230463 6703094.080184219, -12696069.021405127 6703092.560744504, -12695344.294742215 6703093.804045088, -12694656.688041963 6703096.33790774, -12694004.149306662 6703098.690198154, -12693383.186030896 6703128.886343585, -12692754.687407214 6703100.368391414, -12691915.755155673 6703022.011176138, -12691283.139827464 6703020.55025658, -12690765.7092696 6703019.319084135, -12690157.712405406 6703013.558128154, -12689539.708436295 6703006.400094804, -12688931.261881992 6703074.563205143, -12688323.020943806 6703065.464932068, -12687765.245611295 6703057.079907802, -12687171.307087224 6703048.111961016, -12686560.020438977 6703039.578177195, -12685983.050414907 6703033.676126647, -12685386.856065586 6703027.53515714, -12684788.049391795 6703024.536872951, -12684207.595166404 6703018.473192994, -12683603.87509096 6703013.867020545, -12682929.24682145 6703013.489071241, -12682385.92146962 6703013.1446794495, -12682034.534227546 6703012.902603723, -12681680.922298955 6703589.267451277, -12681242.494428515 6704303.799910387, -12680762.402678186 6704303.565533514, -12680260.580496632 6704303.291788605, -12679799.6098559 6704303.011447448, -12679265.025691198 6704302.6543041, -12678729.148078393 6704302.261645824, -12678364.845374893 6704301.974537562, -12678185.859222991 6704057.854794741, -12677758.535950877 6703474.980040468, -12677449.913215071 6703053.974125059, -12676844.719684238 6703019.5888303295, -12676310.476401078 6703018.830050924, -12675703.889914982 6703008.803449799, -12675142.041723236 6703008.8371336805, -12674759.001728501 6702945.303971518, -12674040.684646951 6702977.183772557, -12673340.86487653 6703008.18174068, -12672658.138339039 6703006.94256627, -12672506.78757422 6703006.660285022, -12672102.52763117 6703005.892806558, -12671519.825389147 6703004.750502226, -12670935.734392393 6703004.037526062, -12670395.856800891 6703005.210402799, -12669727.701679176 6703006.612427957, -12669214.123331511 6702991.032689008, -12668671.033242958 6702992.59472254, -12668172.760839036 6703010.024037267, -12667661.480066882 6703011.650499986, -12667194.304578701 6703013.110011859, -12666696.517615255 6703014.633800272, -12666152.9247638 6703016.263483313, -12665458.687938794 6703017.363603294, -12664948.793026065 6703061.740025365, -12664437.695458746 6703061.8906734735, -12663892.78653339 6703062.016262036, -12663379.40691083 6703062.100229325, -12662919.242872873 6703062.518878584, -12662422.086114889 6703063.152039364, -12661901.28718508 6703063.783919075, -12661371.225784348 6703064.392823605, -12660678.757230937 6703020.94178362, -12660238.601696027 6703021.014007711, -12659751.99795397 6703021.064870212, -12659291.480920682 6703021.08696679, -12659291.672453769 6702571.681397462, -12659291.924928823 6701976.5703514, -12659292.1787042 6701375.41542643, -12659292.437183272 6700764.997921304, -12659292.68795614 6700168.366064505, -12659292.723088682 6699577.509181233, -12659292.755918914 6698988.2658997, -12659292.784660272 6698485.638928067, -12659292.812206281 6698016.1976264855, -12659292.835055385 6697592.472438159, -12659292.86219808 6697106.979426285, -12659292.998250537 6696554.3643710455, -12659293.138704121 6695980.355981498, -12659293.276156195 6695416.2759588035, -12659293.030164722 6694773.908118358, -12659292.839361334 6694276.531282416, -12659292.60849395 6693673.418301932, -12659292.382033702 6693082.025056242, -12659292.155974764 6692495.313361413, -12659291.943938408 6691946.98252749, -12659291.829100331 6691340.131100262, -12659291.721478317 6690777.371397338, -12659291.635200033 6690324.560084639, -12659204.009983819 6689748.872554988, -12659291.051232345 6689138.569488413, -12659290.763219547 6688637.536845099, -12659290.50835435 6688194.365473365, -12659290.195206055 6687652.601812594, -12659289.901185565 6687145.972701898, -12659289.608766852 6686638.898613277, -12659289.367922347 6686223.737557093, -12659288.994087564 6685578.620691877, -12659293.695859285 6685062.919587089, -12659288.637981856 6684428.719430088, -12659288.609545738 6683849.742748052, -12659288.57829357 6683198.792526657, -12659288.548351632 6682596.132409539, -12659288.516101707 6681963.475271478, -12659288.481344422 6681305.6128250165, -12659288.444577264 6680605.341133496, -12659307.241610441 6679974.111779269, -12659324.303511392 6679401.153044989, -12659342.324780636 6678795.871799844, -12659342.480845552 6678185.156781102, -12659342.6419125 6677554.221388502, -12659342.79</t>
  </si>
  <si>
    <t xml:space="preserve">13L50</t>
  </si>
  <si>
    <t xml:space="preserve">Heathfield 2029S </t>
  </si>
  <si>
    <t xml:space="preserve">LINESTRING (-12601597.28333904 7142023.019148152, -12601408.299034197 7142021.741574181, -12601316.169100348 7142635.613261879, -12601316.949593805 7143726.470888905, -12600774.401105411 7143726.889605515, -12599688.11029165 7143726.799687507, -12599687.937700575 7144234.127482015, -12599688.218816241 7145231.927085238, -12599147.31707151 7145232.174909172, -12598561.053452922 7145319.467413429, -12597383.420864787 7145322.406640474, -12596792.528354013 7145364.330506944, -12595853.178869909 7145366.765945602, -12595293.902511172 7145167.82521962, -12594775.137351613 7145162.991963653, -12594214.921618346 7145348.5332575515, -12592975.242754044 7145336.757317355, -12591459.984126631 7145336.459649746, -12591459.805450277 7145951.2368129585, -12591460.43938372 7146565.254044542, -12590775.611185228 7146565.935130711, -12590056.351133304 7146566.027484406, -12589749.270023279 7146700.818788501, -12587759.878311269 7146700.681640775, -12587759.93131582 7146428.272946737, -12587370.361015743 7146428.138196916, -12587370.091831522 7145519.206068179, -12586439.822413452 7145519.383856557, -12585989.675674163 7145458.907239379, -12584852.804652313 7144599.391867109, -12585032.798141524 7143859.643005955, -12584974.864423018 7143111.386604847, -12584784.956409635 7142244.244524904, -12584785.851405429 7141216.943087481, -12584162.467004763 7141216.223357131, -12581983.079954347 7141210.270476343, -12581554.137061788 7141174.269883362, -12579789.923396587 7141257.304687413, -12579264.4118836 7141256.316301259, -12579263.376633596 7141799.847224176, -12579263.246496994 7142343.416908302, -12578679.49909653 7142437.280752613, -12578027.492239079 7142395.821079642, -12577665.030474422 7142306.805822707, -12577160.913556892 7142505.689135034, -12576568.734501049 7142527.298850944, -12576456.669522326 7142527.083661592, -12575017.083923528 7142521.48640601, -12574746.004796961 7142519.600811573, -12573590.660365395 7142532.565867899, -12572422.620117 7142538.613261428, -12571774.702240404 7142510.662320262, -12571620.473902702 7142266.728425173, -12571150.740998834 7142536.4284687, -12570910.337420138 7142537.6042074915, -12568546.494135449 7142542.390782828, -12567900.326913804 7142488.550317551, -12567254.63143099 7142487.710989435, -12566657.703260245 7142524.1872369815, -12565393.500036415 7142522.294883433, -12562639.415098492 7142524.626108946, -12559886.574650137 7142509.275178484, -12557123.463106474 7142522.018031556, -12556203.893367315 7142521.435379798, -12555614.26113266 7142394.548268277, -12555614.623924214 7141822.350469922, -12555613.626792679 7141247.748600186, -12554359.926829526 7141249.7797992965, -12552959.479653195 7141248.671613511, -12552349.865860375 7141197.255763832, -12551760.677147508 7141196.669409803, -12551163.57708678 7141247.7556056585, -12548837.759176148 7141249.542994645, -12547489.64639803 7141247.71731481, -12547489.025284808 7141658.886028932, -12547488.803413598 7142044.5770801855, -12546491.262167398 7142533.083054407, -12545996.973814022 7142532.111304817, -12544676.314090569 7142609.152963407, -12543312.652802983 7142609.490316343, -12540548.807232067 7142606.556457668, -12537789.181987207 7142608.6477133995, -12535035.979031494 7142603.177958489, -12534211.516682927 7142602.946107264, -12533640.312116588 7142653.601118682, -12532353.26040764 7142652.973722421, -12531742.031705862 7142601.228625589, -12529511.530317517 7142597.363030317, -12526755.786715284 7142588.316628445, -12523995.495016774 7142562.428618611, -12521249.510135623 7142528.881311006, -12518530.218142506 7142496.913769793, -12517134.008505674 7142481.970127056, -12517131.989496056 7141735.375151601, -12517159.978209645 7141107.336345814, -12517211.571831862 7139869.083532335, -12517219.253415514 7138277.30111469, -12517125.233622914 7137681.409831235, -12517124.209855963 7137076.48788217, -12516512.625850534 7136997.114519881, -12515763.581745423 7136988.805469023, -12513014.731756391 7136959.911723799, -12511623.9758255 7136942.868316541, -12511623.706052732 7135583.913055774, -12511622.809800811 7132829.205076717, -12511623.466494635 7130107.198343858, -12511625.57741085 7127353.817322761, -12511625.255910588 7124634.668010323, -12511625.931179516 7122684.734379504, -12511457.022325262 7122043.257072109, -12511459.138884263 7121484.455793815, -12511459.138422621 7119160.350639295, -12511459.138143655 7117754.880868995, -12509346.976419989 7116545.144763653, -12509343.023149503 7113799.313242122, -12509342.544369383 7111050.730179894, -12509342.208756704 7108337.09803471, -12509341.670611124 7105590.463085978, -12509341.239761056 7104235.622749927, -12508459.906734005 7104234.893421063, -12507283.541326689 7104067.718921348, -12506608.817940464 7104069.543199247, -12505425.80115261 7104241.268867424, -12505257.653878406 7104241.685760576, -12503820.920771314 7104244.727703973, -12503180.247624176 7104313.489410259, -12502590.435813038 7104314.614788782, -12501920.45342151 7104246.994799761, -12499779.951404244 7104245.700560282, -12497045.018703852 7104245.666139618, -12494309.683050502 7104238.956557204, -12492928.258370394 7104236.539789069, -12492928.326979604 7102879.697653439, -12492928.322032789 7100133.710200617, -12492928.985541815 7097422.743985532, -12492930.601980638 7095029.611103463, -12492880.636513842 7094417.017368114, -12492882.824182509 7091972.305855303, -12492883.782642657 7090888.808362885, -12492934.733872375 7090276.597299473, -12492935.652996222 7089232.187217726, -12492937.386405222 7086524.232924929, -12492934.837011106 7085304.418441686, -12493016.24585875 7084256.425807302, -12493051.160944192 7083701.152340053, -12492932.576731963 7083020.116535096, -12492934.897650061 7081079.407881906, -12492937.816380542 7078336.838248305, -12492940.340368433 7076610.888797535, -12493074.956979036 7076001.292484022, -12493070.723545222 7075522.924751324, -12492939.489782328 7074906.973426939, -12492944.673425399 7073573.282186813, -12492896.238072613 7072961.161410334, -12492872.63782293 7072325.175138579, -12492948.92692856 7071736.431820582, -12492953.347274479 7070184.882667582, -12492963.443643939 7067446.314325276, -12492967.484051201 7065313.009349812, -12492918.314785268 7064743.575345061, -12492929.442198634 7063484.439467891, -12492985.071267385 7062874.374910819, -12492992.761908546 7062003.51943789, -12492972.976327676 7059302.350735928, -12492975.443957515 7056567.938308014, -12492976.132802747 7053868.330315311, -12492974.571712866 7051085.296177938, -12492410.187072681 7051085.521110929, -12491736.18289163 7051085.886327799, -12491033.61913216 7051084.416730277, -12491039.20787877 7048456.999207937, -12491045.024961473 7045727.698678958, -12491047.614737848 7043033.858542358, -12491050.202906435 7040306.877691535, -12491052.948458407 7037615.412509873, -12491054.054635845 7036268.920808525, -12489713.472889338 7036267.472324607, -12487003.183184775 7036272.085360534, -12484870.180566572 7036273.99622571, -12484185.10537963 7036224.335040463, -12483550.468978716 7036224.964999041, -12482917.159763169 7036223.13741245, -12482920.760738412 7034897.0853613, -12482922.186713928 7032205.387641307, -12482922.977193521 7029592.532496052, -12482873.321455842 7028877.748675874, -12482873.623589408 7028335.959423367, -12482923.992664944 7027701.992872368, -12482924.496252725 7026791.10481866, -12482924.886363642 7024068.997635776, -12482925.30800447 7023389.517229026, -12483030.462828917 7022782.45206229, -12482759.421939483 7022235.859704769, -12482759.97229069 7021380.974698779, -12482759.960707229 7020497.512856744, -12482726.642482737 7019884.981793868, -12482726.637854518 7019247.5087881535, -12482730.61488114 7018591.921955537, -12482923.547260186 7017311.594794027, -12482922.715154452 7016927.604819869, -12483203.7539035 7015737.675967958, -12483204.309911853 7014626.255843136, -12484295.311403561 7014626.063234864, -12485646.543775268 7014626.959655505, -12485648.888702974 7014119.031418575, -12485701.879608888 7013455.242049836, -12485702.819822323 7013251.3400447685, -12485700.795474155 7012827.888562574, -12485647.868590754 7012198.497797401, -12485640.083759943 7010566.96518044, -12485640.814154843 7007850.308365829, -12485640.949890926 7005168.135352664, -12485640.68417175 7002454.029705457, -12485640.811572118 7002234.346168859, -12485690.995458107 7001689.213493883, -12485608.290419672 7000992.279872703, -12485641.908537647 7000346.173996833, -12485642.24280169 6999772.058947689, -12485642.955878949 6997056.759476602, -12485643.258803887 6994376.051565743, -12485643.534655923 6993036.640276496, -12485834.424813788 6991569.073026992, -12485644.22591033 6990325.177229537, -12485644.634211075 6988986.270218838, -12485646.509928465 6986463.902738948, -12485275.612747608 6986001.913592884, -12485279.196363358 6984973.246806784, -12485283.302325556 6984266.371046563, -12485283.824790007 6983636.034973445, -12482532.244853657 6983633.025820494, -12481174.76178334 6983630.342472743, -12481177.870346947 6980924.82835266, -12481182.105779167 6978253.137747404, -12481179.459300095 6975550.269225129, -12481180.32412864 6974817.246760837, -12481131.349577747 6974218.107290796, -12481132.141236993 6973551.374109359, -12481182.498512216 6972976.127617015, -12481182.612621596 6972879.662337702, -12481181.57033943 6970176.549586028, -12481185.536271617 6967507.236884376, -12481192.13294297 6964801.613721126, -12481189.456638733 6962132.732786435, -12481183.294425424 6959430.852771142, -12481188.337666567 6956767.723994474, -12481186.755182417 6954069.369414444, -12481185.469430052 6951365.758395996, -12481182.63353441 6948620.836562153, -12481188.887832982 6945958.112927699, -12481190.344053335 6943263.0523408465, -12481188.21736838 6940599.98627441, -12481184.592199514 6937903.303043519, -12481193.146175202 6935244.546083971, -12481194.244897129 6932551.993094044, -12481191.066736244 6929889.21339393, -12481187.90368642 6927193.272401134, -12481186.250334164 6924534.229436217, -12481184.95139445 6922487.475969571, -12479379.67282147 6920309.122351775, -12479384.453924917 6918980.49712263, -12479384.555032624 6916290.712871806, -12479384.593290016 6913706.351469783, -12479381.979845336 6910944.456447143, -12479388.254572706 6908287.16831141, -12480747.064225374 6908283.473612321, -12482167.940774245 6908281.412783008, -12482746.079103831 6908231.104358885, -12483407.770796835 6908230.010757606, -12483455.579327825 6908229.993938547, -12484078.409617357 6908279.148327256, -12484720.99972253 6908278.846612321, -12484720.694567975 6907676.86898459, -12484719.918718213 6907245.036644714, -12484669.742641287 6906738.192065421, -12484667.693832442 6905592.911981845, -12484667.832971787 6905504.823522926, -12484717.922858149 6904976.71187877, -12484721.127465317 6902943.21025363, -12484720.627657391 6901618.028845188, -12484789.740966158 6901206.710593329, -12484769.527546301 6900741.877397412, -12484769.343049051 6900257.604108867, -12484769.378576335 6900190.885199317, -12484720.450388562 6899639.916967065, -12484721.549839519 6897609.145022412, -12484722.108062685 6894926.103891022, -12484722.416067127 6893104.9968434535, -12484779.04455425 6892464.907934117, -12484722.511147108 6891357.632200906, -12484722.427124938 6889600.727978638, -12484721.672433337 6888279.856097097, -12482055.896730158 6886956.556470061, -12481257.022132803 6886949.520005789, -12480627.696488239 6886994.736846776, -12480004.75558487 6886997.837298442, -12479384.066093042 6886951.609808602, -12479386.045111803 6884284.656173359, -12478837.57402252 6883915.463637574, -12478155.273319932 6883734.920164644, -12477692.545052977 6883454.290028938, -12476682.923099602 6883002.008945215, -12476179.509981854 6882742.295662477, -12475606.919395348 6882422.757158934, -12475209.857271051 6882231.268497105, -12474585.289491544 6881942.70011251, -12474185.211087277 6881737.005996276, -12473495.066054838 6881306.221898813, -12471205.602791263 6879899.781748928, -12470654.498663178 6879581.271138549, -12467036.54698724 6877585.627333307, -12464698.17552431 6877595.565093274, -12462023.680104079 6877603.661184246, -12459366.449114472 6877611.326970183, -12456687.37536437 6877604.034535829, -12455819.233510295 6877610.303820591, -12455336.585891508 6877610.187180388, -12455336.7196018 6876319.575770339, -12455338.278451711 6873648.184078606, -12455328.937503329 6871007.957967142, -12455330.117218757 6868818.631397715, -12454807.617325459 6868536.714016495, -12454241.28590653 6868538.020488277, -12453630.829226796 6868787.851881711, -12453116.388163429 6868541.604760573, -12451984.481472453 6868545.329413691, -12451366.49000942 6868544.462662266, -12451370.267715488 6865713.359061933, -12451374.108620748 6863033.93126391, -12451375.639099548 6861762.751784498, -12449579.99455869 6858164.4453016715, -12449580.409347024 6857752.188896023, -12449583.079851404 6855119.446246649, -12449586.67558439 6852443.992207204, -12449589.301042559 6849830.17954346, -12449592.083365474 6847155.411483951, -12449594.078516988 6844533.423892326, -12449602.885672605 6843958.736915341, -12449591.897579476 6843470.12591633, -12449588.58196963 6841852.4238404, -12449588.995548813 6839218.945186022, -12449590.159565855 6836569.961802463, -12449590.637820328 6833948.500063326, -12449589.95827172 6831288.656929514, -12449589.536718275 6828661.151913262, -12449589.156051591 6827347.772018387, -12449590.58550562 6826001.190154443, -12449589.075675804 6824693.934467209, -12449589.408107307 6823378.49488779, -12449589.514839655 6820714.145774782, -12449589.312935822 6818099.655311815, -12449589.66574625 6815445.707841186, -12449590.097351508 6812826.501657882, -12449590.38314315 6810477.646435528, -12450453.827039085 6808841.848956967, -12449721.252743253 6807547.112039615, -12449722.24267075 6804906.705835969, -12449725.520164244 6802289.353281672, -12449731.395859888 6799631.862306924, -12449713.910006892 6797022.699232714, -12449714.48515251 6795930.415991743, -12449674.2324078 6794422.079014769, -12449674.957864901 6791914.061984234, -12449675.26913223 6789261.319888926, -12449675.8677922 6785893.213149507, -12449546.545991099 6785340.259034007, -12449546.806541378 6784007.36435315, -12449546.042335523 6778755.63577161, -12449547.423612256 6776156.526059407, -12449547.506370394 6775965.524629403, -12449313.395660916 6774985.929575725, -12449548.161631538 6774456.424910758, -12449548.573621856 6773509.863616595, -12449549.26385001 6768274.214577237, -12449549.847758364 6763027.495807245, -12449551.633916218 6757792.337103235, -12449550.460960666 6752549.533980578, -12449548.8084747 6747336.050820766, -12449551.816105593 6742109.024077673, -12449550.819560599 6739153.161358485, -12449679.417004103 6738894.3011687845, -12449678.710251909 6736877.192855541, -12449676.646029096 6732337.206560271, -12449687.852088794 6731846.526149485, -12449435.111246338 6730446.631047136, -12449431.857588906 6726443.513040541, -12449430.398223666 6725147.215718838, -12449427.55764381 6721222.903393829, -12449425.39035752 6718642.190472747, -12449424.776440324 6717350.646903004, -12449422.75934618 6716026.241662656, -12449420.900204483 6713439.108262654, -12449419.489157805 6710812.396956455, -12449418.692838168 6709528.283277149, -12449417.787194777 6708236.55107197, -12449416.146392906 6705618.416200612, -12449412.26752781 6700416.855281664, -12449410.351896705 6697671.473622747, -12445053.006398419 6695369.158005252, -12445053.538393486 6693102.628781893, -12445122.190355875 6691932.798906852, -12445053.994292442 6691339.593746386, -12445055.574643489 6685002.374322485, -12445326.854381358 6684366.3802967025, -12445474.11721239 6684036.075386349, -12445468.189112877 6683685.748359293, -12445468.05874484 6682993.145037196, -12444964.721902538 6682655.871337993, -12444964.846270343 6682250.02445533, -12444965.674037624 6679641.234276253, -12444967.234873028 6674457.530624519, -12444969.105156133 6669273.487342456, -12444971.036916988 6664132.881096973, -12444972.938738799 6658953.7247416135, -12444974.83075236 6653783.448393277, -12444975.909310766 6651213.67261305, -12444976.92269105 6648612.860583621, -12444977.851082023 6646043.75206371, -12444978.826520842 6643445.31122023, -12444979.625267912 6640879.871955386, -12444980.36824514 6638270.226595283, -12444981.005815389 6635722.53871686, -12444981.628461035 6633127.711625936, -12444981.82038363 6632021.459955729, -12445250.618156938 6630885.826505724, -12444539.95499303 6630656.846416053, -12444792.830650626 6629590.135600207, -12444792.217082528 6627972.3453915985, -12444794.26903548 6625411.884165974, -12444794.629988372 6623387.451612068, -12444803.492063459 6622535.961168761, -12448114.100681696 6617667.599799137, -12449214.34023063 6616048.888852031, -12449330.76000991 6615615.987402285, -12449670.262677394 6615206.65268712, -12449895.562058331 6614716.621401956, -12450157.267015107 6614299.847957122, -12450865.877464302 6613282.549861484, -12451198.28528167 6612838.381945177, -12452229.635192528 6610625.330029379, -12453843.017133167 6608604.727478315, -12454324.051051034 6608074.149121078, -12454633.993189193 6607487.702887852, -12455130.490540607 6607068.506943141, -12455294.47768744 6606674.466748554, -12455565.10418673 6605986.539674685, -12455674.932421254 6605760.198269128, -12455964.925986327 6605539.142643805, -12456475.295254894 6604454.058109143, -12456942.812252684 6603430.363816895, -12457164.18574506 6602402.038804004, -12457374.253877413 6601944.013654493, -12458134.793807855 6602294.539045206, -12458266.978263803 6602006.154811281, -12458130.587968584 6601541.451724776, -12459130.93146589 6599349.806212059, -12459690.606830752 6596460.243677686, -12460319.302661587 6595217.845596175, -12460556.917932052 6594723.673764542, -12460503.389191253 6594113.969998973, -12460534.062127454 6593487.477699608, -12460702.615282096 6593064.781553144, -12460918.824183172 6592565.551822668, -12461091.655429669 6592153.0870897975, -12461243.439010788 6591748.949684766, -12461212.046956576 6591140.550316427, -12461804.045537477 6589547.395963932, -12461597.35116404 6588736.0001545055, -12461543.024678826 6588409.142890096, -12460719.089168338 6584587.298451071, -12460798.342712564 6583452.030448362, -12460965.23270414 6583024.225359024, -12461241.560314711 6582495.433761743, -12461241.739961885 6581599.239330454, -12461248.134451102 6581187.795132517, -12461468.383901935 6580254.274028073, -12461582.825152704 6579741.68607413, -12461966.602877513 6579232.156218008, -12462175.9693964 6578610.132941183, -12462255.862141708 6577970.218943576, -12462369.627210729 6577313.635164292, -12463300.458302755 6577018.072285017, -12463491.411926644 6576522.260680879, -12463912.069835378 6575369.049624959, -12464329.662198694 6574722.682641193, -12463669.79022782 6574031.760384823, -12463340.733114103 6573031.235754783, -12463519.707911419 6572453.52045316, -12463752.85326996 6571916.278549281, -12464483.869042272 6569938.055891148, -12464971.817698326 6566462.2060188325, -12464938.610527607 6565942.7616995275, -12465060.033979183 6565329.003505351, -12465174.72377398 6564614.401896751, -12465288.882395249 6564023.952382943, -12465623.760507999 6563749.188455081, -12465842.748695528 6562513.523959131, -12465924.7506139 6561353.216503502, -12466029.088061294 6560895.877240074, -12466129.145723553 6560478.507198365, -12466284.399564898 6559923.918638476, -12466441.9193491 6559402.128639365, -12466584.597802497 6558803.925980891, -12466692.165534014 6558154.012384937, -12466922.820325002 6557153.759078706, -12467004.559476499 6556737.7930486165, -12467350.937160814 6555266.222600455, -12466801.298213301 6555135.764666042, -12466898.434370998 6554522.165701316, -12467057.376981487 6553608.191470444, -12467170.532612251 6553207.593647584, -12467392.337218076 6552348.270992231, -12467823.83605134 6551107.650219194, -12467991.07864551 6550135.68682509, -12465752.373920174 6547963.155417166, -12465762.874986745 6544490.251786463, -12467752.545148766 6542425.664444337, -12467752.642508125 6542133.339203261, -12467753.651216665 6540835.074724629, -12467755.609494045 6539568.545205423, -12467757.399390899 6538349.477969267, -12467192.097327827 6538348.138968077, -12467195.304781437 6536360.369541855, -12468736.872444574 6535099.025363426, -12468738.548890723 6533739.020133915, -12469789.247146653 6533739.605630586, -12469789.103962516 6534188.174330048, -12469657.386804752 6534333.029350179)</t>
  </si>
  <si>
    <t xml:space="preserve">190L</t>
  </si>
  <si>
    <t xml:space="preserve">LINESTRING (-12738442.527914377 7067274.967571413, -12738287.119388144 7067188.13244673, -12738286.265505532 7067055.276625906, -12738285.900685735 7066998.526881334, -12738285.481803626 7066933.357764811, -12738283.73860107 7066679.893756414, -12738286.659439273 7066018.9296580665, -12738285.92201377 7065520.0303700045, -12738286.350490507 7065005.189163672, -12738286.576006316 7064321.658474203, -12738286.595445039 7063906.56534707, -12738102.81265639 7063858.350602953, -12737758.443152308 7063766.5861036, -12737430.490831217 7063679.192144103, -12737153.76266785 7063605.427378331, -12736889.908620065 7063535.450604707, -12736757.984635474 7063179.183411226, -12736623.952387858 7062811.467624264, -12736485.210166164 7062441.224231105, -12736339.740807677 7062048.442771806, -12736323.540559547 7062004.01610845, -12736186.783459594 7061628.968234439, -12736042.050926154 7061236.233997697, -12735934.346272329 7060943.574023861, -12735826.50646852 7060658.105649159, -12735689.62853393 7060286.363692077, -12735570.615912983 7059964.755363348, -12735432.864399804 7059590.523296713, -12735313.540630303 7059268.537537913, -12735154.316962926 7058833.634184457, -12735034.163150774 7058444.849540678, -12734900.92799713 7058083.7029712, -12734797.115609935 7057833.426952005, -12734684.82902316 7057527.8811502205, -12734604.80738057 7057310.126481672, -12734762.80295908 7057175.115128724, -12735099.560964925 7056887.317105265, -12735385.825142043 7056642.641568021, -12735713.83485401 7056362.267761101, -12735961.910078088 7056150.2058813805, -12736237.647970872 7055914.466122513, -12736569.172918143 7055631.039871146, -12736847.73967797 7055393.085039301, -12737041.9996595 7055249.411127191, -12737250.047877427 7055095.725788618, -12737501.278339595 7054910.144480822, -12737828.901626544 7054668.092936459, -12738100.23269205 7054467.626642067, -12738279.91094884 7054334.88233967, -12738280.775070393 7054104.303236807, -12738278.852876116 7053392.37386532, -12738280.18715142 7052797.559604127, -12738228.193593454 7052589.254332893, -12738178.680605879 7052345.404705503, -12738040.083082935 7051656.798634678, -12737940.614010239 7051162.699523503, -12737916.474157358 7051042.782808472, -12737918.780694313 7050312.240820672, -12737920.172826365 7049676.371052784, -12737921.178131202 7049069.904621003, -12737923.439021934 7048363.143168882, -12737925.481180774 7047721.994570399, -12737935.677791432 7047188.059895753, -12737938.334265325 7046683.133152967, -12737941.619551966 7046221.709366907, -12737940.601327945 7045800.214196043, -12737942.405028414 7045201.7319695875, -12737943.053857071 7044710.131753845, -12737944.82381371 7044081.383059503, -12737946.161684968 7043444.356867922, -12737949.468263796 7042823.512872125, -12737951.260057312 7042256.962592016, -12737953.61886233 7041572.106653213, -12737955.37719276 7040876.197418886, -12737957.915029464 7040349.0155912675, -12737959.149191812 7039747.640407457, -12737961.372862538 7039148.546491156, -12737962.932188451 7038544.316159445, -12737963.668188062 7037917.880099443, -12737965.111376576 7037276.36057434, -12737967.26175221 7036611.365982093, -12737969.454735938 7035746.529792191, -12737971.625740856 7035112.129940355, -12737969.222027887 7034500.072224506, -12737967.936976057 7033930.73893897, -12737966.057151867 7033329.301438535, -12737965.45516211 7032745.829302787, -12737962.218916383 7032130.380519749, -12737962.916280339 7031541.091590237, -12737960.410754895 7030935.848954539, -12737962.791809006 7030371.11526773, -12737962.822222715 7029764.44023305, -12737963.15307671 7029176.993744757, -12737965.102529904 7028523.402679019, -12737964.508253364 7027962.557316574, -12737966.345589127 7027349.292879458, -12737964.603823928 7026769.227043704, -12738015.608619027 7026192.446339534, -12738013.494019361 7025526.215906034, -12738014.819563767 7024820.317323818, -12738012.683043959 7024175.745007037, -12738009.958566323 7023534.061708281, -12738008.559358694 7022821.50591841, -12738007.786054472 7022122.71732272, -12738006.526230088 7021547.588090905, -12738006.220280267 7021005.681251851, -12738003.75049161 7020382.32474852, -12738001.747134734 7019807.309303378, -12738001.637196386 7019224.040477329, -12738002.033178404 7018914.23302996, -12738001.42532968 7018569.610198826, -12738001.93065193 7017843.314226285, -12738003.430895578 7017154.414345835, -12738002.169456728 7016514.423507058, -12738003.067532506 7015857.765997962, -12738006.497244162 7015207.292186747, -12738008.092610316 7014598.747580567, -12738010.001035266 7014031.964594357, -12738013.072957173 7013436.451986822, -12738012.802239746 7012857.369690399, -12738014.032491107 7012218.552658197, -12738014.884729752 7011632.755863459, -12738015.744685063 7011087.756503607, -12738013.666424755 7010411.956234079, -12738016.366523199 7009779.4742609225, -12738014.810460728 7009170.224402132, -12738015.893668612 7008637.764772295, -12738015.73445803 7007966.774821202, -12738015.439331692 7007480.2542909365, -12738013.677340966 7006882.577557021, -12738013.754705006 7006260.899694724, -12738016.868066596 7005629.355021219, -12738017.04974301 7004984.785849413, -12738014.206347106 7004415.597587829, -12738019.746234812 7003830.467254323, -12738013.163338356 7003192.437160949, -12738014.816778108 7002625.672926165, -12738016.717476148 7001965.067881026, -12737998.041150814 7001386.773498036, -12737998.138348868 7000824.268268431, -12737997.251951616 7000291.957516507, -12738021.653765198 6999739.317072737, -12737996.167309158 6999133.376779384, -12738010.103295576 6998535.665876313, -12737996.26295464 6997803.391245766, -12737995.157200884 6997215.136691994, -12737661.93743073 6996863.967189165, -12737223.904187663 6996436.9699101, -12736820.55548559 6996037.197001764, -12736392.963434238 6995614.725028432, -12735968.2423986 6995197.681075165, -12735541.606317842 6994776.5854812125, -12735108.348021252 6994349.7027199045, -12734690.891817255 6993918.970184756, -12734272.485753989 6993510.122106903, -12733846.39268125 6993088.777100617, -12733401.959469482 6992647.71430827, -12732978.532482294 6992228.149537401, -12732583.077321863 6991844.911295318, -12732585.601444563 6991317.723689701, -12732584.199270602 6990787.95948551, -12732590.419930875 6990253.290670954, -12732607.27538983 6989673.009810508, -12732585.517488627 6988962.927742698, -12732592.942802122 6988450.443576509, -12732607.336225038 6987975.591341823, -12732464.131585341 6987487.463183318, -12732366.899025297 6987027.394327565, -12732262.68134877 6986590.92024036, -12732143.628571765 6986206.568882989, -12732162.728349876 6985656.874333336, -12732146.1986319 6985096.442781933, -12732157.268813467 6984516.465720594, -12732132.399266444 6984001.323435412, -12732154.255820537 6983397.230673609, -12732153.141668282 6982861.939356918, -12732148.672337446 6982215.397246284, -12732145.794121806 6981740.619417227, -12732145.405820053 6980887.967703172, -12732144.895446124 6980364.235754384, -12732148.54190039 6979707.171435982, -12732150.28603703 6979112.585745709, -12732152.399373665 6978450.280246609, -12732154.467701381 6977999.521090951, -12732156.863675755 6977445.367464222, -12732159.561858166 6976735.937718491, -12732163.353160352 6976005.154956276, -12732163.894868156 6975500.004394731, -12732164.66959248 6974767.976806098, -12732165.71716232 6974239.993670745, -12732163.015879104 6973428.048598718, -12732163.687018413 6972854.237134403, -12732165.458679354 6972225.543227595, -12732162.04203115 6971597.543788703, -12732162.947221916 6970968.76601127, -12732161.817558292 6970463.051911824, -12732162.489888608 6969835.596650925, -12732160.33516172 6969249.92281183, -12732158.826255409 6968651.00439926, -12732157.988383435 6967965.467227693, -12732157.404956536 6967587.764040913, -12732157.244056012 6967483.545855365, -12732155.84135785 6966829.128763708, -12732155.964464182 6966155.100015981, -12732158.543878827 6965778.1575940065, -12732166.763795964 6965334.1325534005, -12732167.59729876 6964664.632634337, -12732171.107248614 6964253.185832536, -12732177.493600823 6963747.864784535, -12732184.078350749 6963117.2527909335, -12732186.86605162 6962498.931228815, -12732191.392484123 6961802.639219267, -12732196.176646406 6961317.486415238, -12732201.72714887 6960740.564264553, -12732206.25669587 6960100.444694651, -12732216.90189224 6959469.279937641, -12732179.82647942 6958955.108724936, -12732183.033456583 6958371.374780794, -12732184.31297305 6957774.038409103, -12732186.267747872 6957188.663012578, -12732189.137446793 6956601.179658534, -12732191.743737413 6955945.56054908, -12732193.015344633 6955346.004975449, -12732197.305930875 6954739.804939696, -12732196.615658192 6954226.352920036, -12732199.651757043 6953709.0100651095, -12732201.304298224 6953147.459985913, -12732204.908820663 6952563.3458067505, -12732208.141320825 6951950.196363891, -12732208.769304909 6951337.05809866, -12732215.479003057 6950747.070424965, -12732216.559693785 6950132.922781152, -12732218.36319711 6949535.643392888, -12732219.812800298 6948917.5637227725, -12732222.069801304 6948267.925824318, -12732221.441920303 6947866.724232093, -12732223.968525872 6947230.485456751, -12732223.093833864 6946650.2485629935, -12732224.509595817 6946014.534967247, -12732224.790713932 6945516.730206341, -12732225.166722897 6944938.869099421, -12732225.89211376 6944313.412087097, -12732225.240670096 6943723.967715559, -12732230.607774926 6943184.488166407, -12732227.802738048 6942688.396910369, -12732226.468428345 6942091.468971622, -12732229.268753625 6941523.1642393, -12732228.83713924 6940846.38447625, -12732234.314466061 6940299.030973361, -12732233.015101103 6939730.64839324, -12732236.487267787 6939105.418754936, -12732237.492374588 6938492.932621172, -12732240.48830747 6937865.254663986, -12732244.25030636 6937279.4627697375, -12732244.647661282 6936814.686578401, -12732247.151150579 6936226.171590103, -12732249.91793118 6935620.253811801, -12732252.008857308 6935025.352361618, -12732255.518282512 6934486.6161326915, -12732255.288925845 6933970.060748198, -12732258.85149375 6933344.4949760465, -12732261.137853604 6932826.50920173, -12732259.986930182 6932129.7301231865, -12732257.404439334 6931615.896963512, -12732257.096176961 6931009.3939904, -12732252.611138389 6930405.228899224, -12732250.27751384 6929827.681914315, -12732255.291303184 6929182.960381559, -12732250.635270415 6928564.685601481, -12732244.490980769 6927995.279774564, -12732241.648566924 6927315.442763871, -12732239.253867714 6926704.898377934, -12732236.463434285 6926140.198392027, -12732234.097150823 6925445.83803711, -12732231.667821456 6924879.8308838615, -12732229.388449017 6924256.188697231, -12732229.175098201 6923675.953551675, -12732130.461785996 6923237.850559533, -12732025.293342609 6922781.5405977275, -12731927.990009308 6922344.194709885, -12731820.86867674 6921874.636514112, -12731824.69104085 6921274.69029847, -12731827.939267226 6920700.639039372, -12731829.41021203 6920170.634104785, -12731833.47344068 6919542.868930389, -12731835.729054425 6918962.644226895, -12731838.96926424 6918349.286705606, -12731840.950576961 6917800.579762296, -12731844.562795138 6917144.356480407, -12731847.034546247 6916539.162144495, -12731956.030980386 6915981.385191644, -12732056.990023166 6915465.126279019, -12732055.806361573 6914757.378026494, -12732055.379692778 6914283.954169242, -12732055.620348487 6913693.267308134, -12732054.254017508 6913167.536786987, -12732053.161263643 6912489.658861999, -12732052.037106102 6911976.2243579235, -12732050.119246716 6911393.714162951, -12732050.408477684 6910910.591316972, -12732049.977294328 6910387.579531091, -12732049.884867312 6909745.097262544, -12732049.31702826 6909207.767768162, -12732047.261308033 6908591.091471567, -12732047.478530541 6907963.144640016, -12732046.369688114 6907438.13741815, -12732044.749055106 6906821.599812293, -12732044.630618962 6906282.724355388, -12732043.071873246 6905759.565956885, -12732047.170332735 6905085.230712602, -12732049.862629686 6904472.833092457, -12732050.607851226 6903884.43565818, -12732052.258166017 6903191.495736602, -12732055.37954361 6902579.680717656, -12732056.317896342 6902069.420096596, -12732052.564984797 6901498.586759037, -12732066.349677453 6900759.339705826, -12732062.9213318 6900201.235197194, -12732057.18298348 6899558.641073527, -12732052.828692768 6898957.053732677, -12732047.954931876 6898415.611554319, -12732043.847621933 6897835.88697335, -12732042.530050784 6897335.486224626, -12732042.011427635 6896592.140634411, -12732039.499537835 6896188.950702179, -12732041.61278241 6895553.838315663, -12732041.462708041 6894998.907424869, -12732042.024434093 6894461.121501569, -12732043.42749438 6893883.258933489, -12732044.158385096 6893216.455628523, -12732046.55154353 6892583.365021561, -12732044.154939534 6891953.235896342, -12732048.97409855 6891237.536250479, -12732045.398282623 6890651.232409782, -12732046.677294703 6890024.004156685, -12732048.703545766 6889408.214104207, -12732048.886937058 6888811.874602261, -12732053.11525552 6888205.313071727, -12732054.006739404 6887607.777797043, -12732055.89024003 6887041.111545922, -12732056.115271157 6886408.661809333, -12732059.955861382 6885832.949161016, -12732060.83061562 6885177.158648284, -12732063.516599419 6884530.067567549, -12732063.62521841 6883992.1149845, -12732064.775593026 6883398.051229613, -12732068.296820879 6882796.9605763955, -12732070.111346614 6882241.999961494, -12732072.14390504 6881626.8877336895, -12732071.442110123 6881054.954925085, -12732073.8175495 6880423.692383788, -12732075.057030471 6879863.900090854, -12732078.455424726 6879282.703113239, -12732080.696902674 6878591.233428985, -12731859.36833851 6878348.488069948, -12731454.389907628 6877910.844110159, -12730943.173200736 6877353.60506303, -12730570.847235883 6876945.039689154, -12730156.928292086 6876495.1783083435, -12729731.688470887 6876036.812900513, -12729289.966085756 6875532.056002764, -12728909.667793341 6875118.447392728, -12728375.57076262 6874533.658134312, -12727954.69182492 6874078.515857091, -12727620.951271353 6873711.320321403, -12727620.738312269 6873077.717405749, -12727619.604322435 6872446.267107206, -12727617.772646153 6871787.655467425, -12727616.975144416 6871215.99490203, -12727617.515133893 6870610.299373078, -12727616.213473305 6870068.433306426, -12727615.47494585 6869539.628634291, -12727614.697441101 6868833.5988112595, -12727615.00437109 6868235.974146501, -12727612.630504211 6867663.241900236, -12727613.612283677 6867032.563331797, -12727612.26454595 6866355.119224026, -12727611.268321443 6865781.110693681, -12727609.744299505 6865173.24034348, -12727610.076453712 6864553.533407145, -12727609.176936677 6863975.32710562, -12727607.10561057 6863412.230028538, -12727606.699434804 6863301.79849666, -12727607.776713815 6862631.784068118, -12727605.193099419 6861991.058664389, -12727603.900429439 6861345.019551302, -12727605.521135582 6860773.503475531, -12727300.768609002 6860243.829379924, -12726998.712001488 6859717.65753506, -12726696.785339551 6859191.048949533, -12726415.999955557 6858698.776633734, -12726145.853787847 6858225.823574623, -12725774.28905651 6857715.528241844, -12725382.031750606 6857176.9057462765, -12724998.913378935 6856646.338283344, -12724636.28265311 6856148.046231489, -12724290.794425106 6855669.429732877, -12723981.13451748 6855211.7452824, -12723656.2505662 6854766.878011333, -12723657.07307241 6854160.786106548, -12723657.833319854 6853612.570485705, -12723658.423581213 6853086.407536284, -12723658.044431146 6852423.630152781, -12723655.449310545 6851816.402377557, -12723658.340932392 6851203.773558466, -12723656.44169208 6850602.774349959, -12723657.39394238 6849989.6122263055, -12723658.25863122 6849570.451080384, -12723658.747633921 6849333.511709736, -12723658.162059557 6848705.626155856, -12723362.284785287 6848252.799302382, -12723060.990643818 6847789.65379443, -12722818.33767926 6847418.619328615, -12722789.375442434 6847374.332000809, -12722729.633132527 6847282.005825781)</t>
  </si>
  <si>
    <t xml:space="preserve">240BA2</t>
  </si>
  <si>
    <t xml:space="preserve">Bellamy </t>
  </si>
  <si>
    <t xml:space="preserve">LINESTRING (-12634596.56581541 7081612.91114936, -12634590.357062204 7081606.479028767, -12634581.439675912 7081598.466086074, -12634570.831395982 7081588.812198545, -12634561.793274576 7081581.246101594, -12634547.582259884 7081567.036383194, -12634524.790633868 7081534.909027571, -12634514.996562727 7081510.714141514, -12634507.93495194 7081490.945955566, -12634495.762916027 7081455.886696279, -12634481.90639291 7081415.201516434, -12634470.415620258 7081382.14476151, -12634459.807136277 7081353.496673552, -12634455.879936706 7081341.635283768, -12634453.196931481 7081336.418016157, -12634449.885122307 7081331.32925528, -12634441.33985247 7081322.270545339, -12634436.711269084 7081318.70058776, -12634430.166240068 7081315.493909777, -12634422.370310374 7081312.310306602, -12634413.24529275 7081309.75844041, -12634389.335521113 7081309.505144695, -12634383.40928553 7081309.484935741, -12634355.9784715 7081309.53294032, -12634326.815918481 7081309.70995334, -12634290.1834015 7081310.702278833, -12634242.712649023 7081310.950873155, -12634228.722884824 7081311.420425062, -12634202.81627741 7081311.497228821, -12634190.48266749 7081310.908105464, -12634184.506075313 7081309.71452909, -12634179.809516236 7081307.9276166065, -12634174.409769526 7081304.222426164, -12634168.77235626 7081298.985647307, -12634167.021894895 7081292.031517719, -12634166.435936145 7081278.509288483, -12634167.972051943 7081257.632991901, -12634169.112225575 7081242.17756843, -12634170.254501587 7081227.136310293, -12634172.319809318 7081203.354305287, -12634175.90811774 7081156.0392576745, -12634181.948867792 7081087.3939269055, -12634198.042551441 7080904.490423134, -12634198.077190058 7080903.856362261, -12634198.487147572 7080896.214627488, -12634198.5451123 7080895.383697054, -12634198.678261207 7080894.117597695, -12634198.839241214 7080892.96096441, -12634199.393260842 7080889.624613806, -12634199.635531796 7080888.120216733, -12634199.84466572 7080886.561929097, -12634199.975612061 7080885.135842729, -12634200.035478681 7080883.556167778, -12634200.01895987 7080881.625866086, -12634199.87930278 7080877.870687935, -12634199.88110415 7080874.769442272, -12634200.193753513 7080871.143773476, -12634200.690508725 7080866.420419884, -12634200.764390916 7080863.8043632675, -12634200.613620687 7080856.634715504, -12634201.282968866 7080849.824456953, -12634202.087267773 7080841.490449134, -12634202.752811497 7080834.252784636, -12634202.82218892 7080832.996294283, -12634202.807372075 7080831.523737052, -12634202.697248489 7080830.00520482, -12634202.500327649 7080828.4236884285, -12634202.400816038 7080827.776834653, -12634202.195786241 7080826.609264631, -12634200.937175795 7080820.374143774, -12634200.536026103 7080817.995220116, -12634200.26221934 7080817.067800476, -12634199.97289531 7080816.446545635, -12634199.609087853 7080815.905452737, -12634198.636598775 7080814.7777971495, -12634197.578313543 7080813.693422409, -12634194.841648873 7080811.126221875, -12634190.967910709 7080807.457302355, -12634188.254371885 7080804.954435346, -12634187.707059031 7080804.4810429625, -12634187.277978498 7080804.149786201, -12634186.890444517 7080803.877808751, -12634186.509417828 7080803.639512732, -12634186.082940279 7080803.404248065, -12634185.614515765 7080803.185487312, -12634185.462145096 7080803.125534409, -12634185.313078169 7080803.074001862, -12634185.155601833 7080803.029205603, -12634185.036668643 7080802.998050302, -12634184.865677232 7080802.958137862, -12634184.687978262 7080802.924961689, -12634184.454917215 7080802.886228108, -12634184.278820133 7080802.85978822, -12634183.804188669 7080802.794109545, -12634183.639904698 7080802.771037813, -12634183.509058211 7080802.751671005, -12634183.440281134 7080802.741061373, -12634183.428567987 7080802.739208905, -12634183.4051418 7080802.733988281, -12634183.39503043 7080802.732304214, -12634183.383317392 7080802.730451743, -12634183.358189244 7080802.726915188, -12634183.349779835 7080802.725231139, -12634183.339668462 7080802.723547051, -12634183.319546018 7080802.720010515, -12634183.30452913 7080802.716473977, -12634183.289412167 7080802.714621491, -12634183.274295313 7080802.711253355, -12634183.254172757 7080802.707716817, -12634183.23915598 7080802.704180261, -12634183.21733146 7080802.700643725, -12634183.029621307 7080802.6590471985, -12634182.766526708 7080802.5898319315, -12634181.09205169 7080801.992323882, -12634180.596596912 7080801.786867336, -12634178.295320025 7080800.801349572, -12634177.453277133 7080800.470598268, -12634176.414914414 7080800.116438429, -12634175.716231992 7080799.924791346, -12634174.946870597 7080799.761099861, -12634174.086607264 7080799.633784304, -12634173.398737079 7080799.568442499, -12634172.55629377 7080799.530382676, -12634171.936900325 7080799.527688285, -12634171.02177563 7080799.559854213, -12634170.079420518 7080799.633953514, -12634168.94044524 7080799.748638945, -12634167.574615981 7080799.903910508, -12634166.20668434 7080800.097747298, -12634165.467156347 7080800.225399985, -12634164.989721743 7080800.3213921, -12634164.106933359 7080800.525333225, -12634163.472823365 7080800.697613779, -12634162.705664426 7080800.941130559, -12634161.862320209 7080801.263293464, -12634140.073024685 7080810.434078917, -12634115.994165866 7080820.498782308, -12634093.379946718 7080829.513813055, -12634070.835005136 7080838.912824003, -12634062.238680733 7080842.647776486, -12634050.736502843 7080847.777318371, -12634046.752442274 7080849.493902758, -12634046.259089876 7080849.694140092, -12634045.6582171 7080849.915260065, -12634045.422653368 7080849.996095995, -12634045.182084044 7080850.073395365, -12634044.872437304 7080850.170566912, -12634044.356059248 7080850.321629102, -12634043.824564116 7080850.464270889, -12634043.247718202 7080850.604891774, -12634042.380146857 7080850.797214035, -12634041.2286576 7080851.019512999, -12634038.641961435 7080851.455522189, -12634037.168111194 7080851.677147593, -12634035.639199322 7080851.854818507, -12634034.883353006 7080851.9183085235, -12634033.69772551 7080851.978935692, -12634032.571264213 7080851.9843249945, -12634031.045856237 7080851.896079418, -12634030.2726905 7080851.804802346, -12634029.819883442 7080851.732555358, -12634028.023271685 7080851.312545805, -12634026.559833042 7080850.7770082345, -12634025.432170276 7080850.247364894, -12634023.728262274 7080849.2945121685, -12634021.494360618 7080847.809658574, -12634019.116097398 7080846.071182779, -12634018.481887106 7080845.553496654, -12634013.03739007 7080841.105843232, -12634007.035367737 7080831.478306137, -12634005.310033293 7080818.416446163, -12634004.64278304 7080802.210277944, -12634003.63354985 7080786.6412257, -12633997.169810113 7080774.669704195, -12633989.643581938 7080768.819097205, -12633982.029456118 7080767.085355148, -12633973.248223804 7080766.83426305, -12633921.175918873 7080766.84639872, -12633891.684397388 7080766.566681685, -12633864.545109736 7080766.24991479, -12633830.58999037 7080765.966830534, -12633800.906754237 7080765.74773985, -12633791.056124557 7080765.734437709, -12633784.963102322 7080765.867479929, -12633761.606349997 7080766.20345524, -12633734.409397846 7080766.198745296, -12633714.163128387 7080767.027982164, -12633706.346876761 7080767.761225017, -12633688.18784475 7080770.146705172, -12633645.20581886 7080773.676681447, -12633639.833803618 7080772.517372337, -12633631.623510607 7080772.704136738, -12633605.529895017 7080778.991936853, -12633590.183312317 7080782.233767718, -12633567.64017144 7080784.986211376, -12633528.942241868 7080785.931486142, -12633520.366839848 7080784.587602092, -12633511.209485248 7080778.946822743, -12633506.145013252 7080772.107160923, -12633503.79628187 7080764.164611594, -12633503.386519723 7080747.53652889, -12633503.834694663 7080612.47443361, -12633504.166657956 7080570.096756474, -12633504.324522797 7080509.819449838, -12633504.694026586 7080459.845464453, -12633504.880727518 7080418.998843997, -12633505.086148934 7080376.227643881, -12633505.197165303 7080335.868795515, -12633503.879079971 7080288.323505433, -12633502.775843928 7080284.615422492, -12633500.001536572 7080279.860591943, -12633497.342758922 7080276.562052175, -12633494.628819682 7080273.931203417, -12633490.78281276 7080271.159071685, -12633488.816510804 7080269.847605503, -12633485.605014628 7080268.241278835, -12633481.826884098 7080267.239830065, -12633478.386832198 7080266.621144831, -12633474.47254936 7080266.349018113, -12633464.140680846 7080266.111413811, -12633442.41085008 7080265.904459835, -12633391.121221466 7080265.6038837675, -12633385.010178942 7080265.73321287, -12633371.485635595 7080265.2504251, -12633250.608690584 7080264.773384296, -12633231.17693304 7080264.791069718, -12633203.778154867 7080264.847150956, -12633166.547467945 7080264.709073931, -12632985.59335487 7080263.463318938, -12632899.99330925 7080263.337881299, -12632882.08245458 7080263.34226315, -12632869.504170654 7080262.698994298, -12632864.593471842 7080260.9453232465, -12632857.107388927 7080256.696031157, -12632852.69704985 7080252.619009263, -12632847.591532355 7080248.096078747, -12632845.653861774 7080243.299844701, -12632843.007096386 7080234.208023517, -12632842.582615575 7080206.135778431, -12632843.261668032 7080166.8300869465, -12632842.858713627 7080150.396740256, -12632843.360468533 7080115.636406242, -12632844.350472504 7080092.977709172, -12632846.10623346 7080068.179157023, -12632846.962489847 7080056.094380713, -12632848.426726094 7080040.036606413, -12632848.471171737 7080019.0603461135, -12632848.73156105 7080007.850095147, -12632848.88102617 7079996.764300281, -12632848.853694784 7079992.66383652, -12632848.590900078 7079990.464496248, -12632848.746169284 7079967.179074866, -12632848.842569847 7079929.980266487, -12632849.406992504 7079882.637790041, -12632849.65446141 7079841.500138606, -12632849.934065023 7079794.07686001, -12632850.207261087 7079744.529018846, -12632850.420490012 7079695.378030549, -12632850.012725603 7079655.954308012, -12632848.112190869 7079621.939211025, -12632846.794711782 7079602.222877478, -12632846.650344651 7079574.874886729, -12632846.64453188 7079543.230932267, -12632847.510800231 7079535.314532948, -12632847.335000373 7079519.733823052, -12632847.189936385 7079512.175085879, -12632847.28173433 7079487.90807066, -12632847.012528291 7079464.350172416, -12632848.097537216 7079434.812731266, -12632848.174421804 7079426.983154917, -12632848.311671834 7079408.946871221, -12632848.165506894 7079402.022517163, -12632848.080410155 7079394.768991641, -12632848.014533507 7079380.445996487, -12632848.272620734 7079371.689054688, -12632848.664953701 7079339.996744878, -12632848.091905674 7079307.405942509, -12632848.23796308 7079277.039503637, -12632848.363595475 7079234.887846348, -12632848.48682693 7079202.571755517, -12632848.67142704 7079168.955624327, -12632848.85813131 7079145.260608206, -12632848.946226103 7079125.673253098, -12632849.16205957 7079084.270134023, -12632849.329243632 7079068.9666056065, -12632849.456784153 7079057.24349513, -12632849.493720407 7079031.520464982, -12632849.65469507 7079003.485307595, -12632849.790937882 7078954.533375538, -12632849.582298106 7078923.546675692, -12632850.186965207 7078873.649860788, -12632850.151119998 7078847.9942671275, -12632850.517323274 7078814.116820823, -12632850.964315891 7078774.168814442, -12632851.124990216 7078746.169754512, -12632850.952395355 7078738.026186882, -12632850.961404217 7078731.911234931, -12632851.407101857 7078724.833587904, -12632851.492892003 7078694.898029568, -12632851.353428606 7078658.7549213935, -12632851.675881542 7078617.933568408, -12632851.67597149 7078566.69516577, -12632851.448204352 7078505.890293299, -12632852.237976508 7078444.563474703, -12632852.808903342 7078382.390974307, -12632852.905303905 7078345.19959669, -12632852.569824142 7078324.307449293, -12632853.119736748 7078308.618172172, -12632853.128943427 7078290.201426209, -12632852.97446036 7078239.219857934, -12632852.718965096 7078193.376878514, -12632852.637565613 7078151.0678469585, -12632852.31519561 7078105.662244812, -12632852.086428827 7078052.1849137405, -12632852.076517161 7078049.390830465, -12632851.886493789 7077996.124481464, -12632852.53350805 7077944.536567098, -12632853.207955664 7077906.311916302, -12632853.976812782 7077887.728432246, -12632854.645854164 7077848.627654109, -12632855.638958162 7077808.573907383, -12632856.993564302 7077755.429708137, -12632857.682829542 7077722.336349224, -12632857.69523688 7077689.097008492, -12632857.794446256 7077680.495628704, -12632858.085864097 7077638.383933158, -12632857.444741642 7077615.21719235, -12632851.899520729 7077554.8384384345, -12632851.683373455 7077528.380098872, -12632851.914124066 7077489.079256058, -12632851.493042506 7077438.777020204, -12632851.473513728 7077403.681627605, -12632851.543184923 7077369.502128439, -12632851.440363897 7077339.896399438, -12632851.281377735 7077298.812499825, -12632851.343640285 7077262.618350156, -12632851.171840135 7077223.312595653, -12632851.118271638 7077180.4170563035, -12632851.025158448 7077135.558524284, -12632850.997517597 7077085.609494031, -12632850.18640449 7077061.127876315, -12632848.66379553 7077040.141480542, -12632848.50812079 7077037.992446848, -12632848.155220082 7077010.024426079, -12632848.477073673 7076975.774410937, -12632848.016852848 7076948.024422445, -12632848.027259775 7076924.5617624065, -12632848.054584146 7076892.97247864, -12632848.0138293 7076846.689537991, -12632847.793866884 7076765.602633061, -12632847.513847493 7076735.910452448, -12632847.631674163 7076709.4302689275, -12632847.683324961 7076674.251249563, -12632847.223907975 7076661.235282631, -12632847.683719365 7076643.606052801, -12632847.863215031 7076616.960215507, -12632847.822765201 7076594.265053676, -12632847.594508035 7076586.173853297, -12632845.114029258 7076578.843119892, -12632836.122058906 7076568.240980004, -12632827.963222662 7076563.773506734, -12632818.000567054 7076561.639079304, -12632796.990442289 7076561.681331098, -12632761.163927624 7076561.886180162, -12632735.48247234 7076561.958056686, -12632716.258747658 7076561.833169252, -12632706.59282484 7076561.813141448, -12632688.229263306 7076561.773422266, -12632637.836338792 7076561.891759271, -12632570.616473377 7076562.228070279, -12632514.786761263 7076561.977962217, -12632499.431966968 7076553.572550058, -12632492.977937961 7076541.05449466, -12632492.994046671 7076494.158581356, -12632493.01315778 7076442.707004992, -12632492.987219447 7076395.813019506, -12632493.07080313 7076345.881101226, -12632492.886485772 7076290.337153486, -12632493.209735531 7076229.366939983, -12632493.261080423 7076165.658980341, -12632492.001265945 7076146.06080326, -12632489.591262199 7076119.666742648, -12632486.884626186 7076092.09495644, -12632483.859132078 7076059.929844969, -12632482.653977696 7076034.666581426, -12632482.059010306 7076028.369249712, -12632481.269224344 7076020.023811825, -12632478.8575183 7075991.805407332, -12632476.00331728 7075965.611973922, -12632473.749586396 7075928.157420905, -12632472.613108572 7075901.539568543, -12632470.011493703 7075892.034152475, -12632466.730418725 7075885.745686257, -12632462.975713937 7075882.533124551, -12632456.34058348 7075876.760008979, -12632450.781358464 7075874.595471015, -12632442.402676355 7075872.112337625)</t>
  </si>
  <si>
    <t xml:space="preserve">240BA3</t>
  </si>
  <si>
    <t xml:space="preserve">LINESTRING (-12632437.39627495 7075893.078310217, -12632440.760541989 7075893.461198692, -12632451.77067092 7075898.613792236, -12632457.907643428 7075903.444931086, -12632461.441601777 7075910.488419776, -12632462.78570882 7075920.808783743, -12632463.933698973 7075945.148032271, -12632468.89736438 7075983.226402625, -12632473.834898982 7076014.073202399, -12632475.900414547 7076028.3241449995, -12632475.988313083 7076028.928531089, -12632477.220896475 7076045.579882499, -12632477.691628864 7076072.154626778, -12632477.548674602 7076101.674669801, -12632477.425843116 7076132.123377766, -12632477.593037756 7076169.501471992, -12632477.475613615 7076206.115785263, -12632477.407343822 7076239.6698812535, -12632477.320853585 7076273.18860554, -12632477.269202232 7076305.372423205, -12632477.090412889 7076360.074575496, -12632477.087918999 7076405.0928290915, -12632476.867382841 7076459.080667076, -12632476.59829202 7076511.901263937, -12632476.71913656 7076558.411331129, -12632477.08555257 7076587.568607235, -12632477.990969425 7076602.62278356, -12632480.171013486 7076618.670066172, -12632483.903896984 7076637.83009834, -12632487.660707159 7076656.246879531, -12632490.973620735 7076677.084138322, -12632492.742204802 7076696.416671561, -12632493.445496298 7076716.661380269, -12632493.411163922 7076746.933018189, -12632493.239077125 7076776.780096087, -12632493.078203317 7076808.546328994, -12632493.347910518 7076834.864748275, -12632493.339206556 7076863.692453056, -12632493.662174791 7076897.216843475, -12632494.99667229 7076913.493980164, -12632498.651568579 7076933.251099717, -12632506.375423469 7076966.3741574865, -12632514.217810906 7076998.658919802, -12632517.11646002 7077016.513485762, -12632517.07441721 7077037.722347924, -12632517.056598965 7077046.165644724, -12632517.139394395 7077059.910933719, -12632517.318095684 7077066.024428688, -12632516.875307493 7077104.255130805, -12632516.965819478 7077157.725230943, -12632516.55596961 7077203.412748783, -12632516.33453032 7077246.962549248, -12632516.341046073 7077289.383918971, -12632516.506139444 7077332.615536043, -12632516.37870579 7077377.779699243, -12632516.396936473 7077429.663228801, -12632516.41096217 7077479.814577368, -12632516.277923135 7077529.889312698, -12632516.418991422 7077582.185088547, -12632516.328400178 7077633.337339868, -12632516.2100778 7077683.924632227, -12632516.114380665 7077734.3979429295, -12632516.68152063 7077759.522349947, -12632517.158359785 7077785.5259239925, -12632517.710580824 7077799.575511954, -12632516.947230905 7077823.506062479, -12632516.104393303 7077854.684419106, -12632516.158457952 7077875.140999825, -12632515.950535296 7077926.509612971, -12632516.111426136 7077979.999059618, -12632516.027943082 7078032.486184378, -12632516.031850288 7078046.939236381, -12632516.039866626 7078084.08291965, -12632516.12046049 7078102.291106781, -12632516.21326577 7078108.668872676, -12632515.994321814 7078114.765162488, -12632515.461236818 7078174.605919585, -12632515.394171499 7078224.14732305, -12632515.398186015 7078274.293424691, -12632515.463966595 7078309.278693082, -12632515.287275402 7078342.760033064, -12632515.030597813 7078392.299287918, -12632515.00388147 7078460.4982163245, -12632514.598634662 7078495.406692905, -12632514.433459472 7078544.348889165, -12632514.26468031 7078594.031330533, -12632513.833507529 7078644.248966903, -12632513.836621022 7078694.749264736, -12632513.587349076 7078730.592008828, -12632513.410660442 7078777.208695361, -12632513.246184336 7078817.535706535, -12632513.540217627 7078837.781114516, -12632512.845045552 7078869.625641338, -12632511.997702517 7078898.634495394, -12632510.761823734 7078923.841891156, -12632509.542963142 7078944.404607039, -12632508.426420745 7078983.638746566, -12632508.345838012 7079021.665871954, -12632508.013472743 7079056.232501258, -12632507.951004142 7079062.734449513, -12632508.120701354 7079099.3489848925, -12632508.207806297 7079136.242344509, -12632507.686136445 7079208.333722928, -12632506.99226681 7079245.062077882, -12632506.127001114 7079260.389013453, -12632505.39798602 7079266.798691562, -12632505.2366066 7079273.085124517, -12632505.134093594 7079281.956957432, -12632503.809815 7079303.15066189, -12632503.21715571 7079324.836079945, -12632502.725811403 7079354.33842596, -12632502.68877708 7079389.7522630505, -12632502.437403198 7079428.198575833, -12632502.370839708 7079483.651514702, -12632502.272041544 7079546.524185089, -12632502.404101638 7079608.122030286, -12632502.086559003 7079673.137520367, -12632501.242627911 7079742.445160542, -12632500.732470723 7079813.399716996, -12632500.71206753 7079912.053034578, -12632500.50805241 7079979.00008705, -12632500.419166358 7080046.963102567, -12632500.439092435 7080065.656553283, -12632500.562353501 7080181.922278538, -12632500.683295226 7080213.466902227, -12632500.367246835 7080240.953326548, -12632500.202572135 7080289.606548391, -12632501.497425757 7080308.634837992, -12632502.439883951 7080323.511009003, -12632503.624511909 7080331.177282895, -12632505.941009732 7080351.461580652, -12632508.271723276 7080370.945029651, -12632509.751984855 7080391.963646216, -12632511.957756186 7080399.790469889, -12632514.052802807 7080403.699506066, -12632520.002866214 7080409.787117915, -12632528.958594723 7080414.143424987, -12632542.100109408 7080415.381996057, -12632560.843896583 7080414.692904114, -12632599.304160267 7080415.051417608, -12632613.664039731 7080419.336156942, -12632624.429294059 7080422.32742622, -12632642.919097241 7080423.544442428, -12632668.56791588 7080423.208312783, -12632674.748636387 7080423.228182636, -12632678.558902739 7080423.264387675, -12632688.81468605 7080423.362730678, -12632749.893976217 7080424.067300131, -12632793.405695977 7080424.374282934, -12632834.966731574 7080424.925781618, -12632903.78188333 7080424.83904232, -12632969.198229505 7080424.9272703575, -12633101.374526288 7080425.455175096, -12633174.091947503 7080425.917584488, -12633180.212100191 7080426.1890426325, -12633185.04351014 7080427.309232661, -12633194.505104804 7080430.717798428, -12633202.323760487 7080436.613118604, -12633207.713096485 7080444.420956552, -12633210.559584735 7080450.093495207, -12633212.407354921 7080456.223243421, -12633212.9539698 7080470.763733176, -12633213.220872864 7080491.765269254, -12633213.19454714 7080510.827892659, -12633213.034177387 7080560.169344639, -12633212.619021142 7080603.399592475, -12633212.826763125 7080650.358199859, -12633212.550763035 7080695.242169205, -12633212.569493875 7080745.134613543, -12633212.339845885 7080790.812147034, -12633212.09527997 7080830.867650341, -12633212.045032911 7080877.03322067, -12633211.67062316 7080924.637110026, -12633211.590535691 7080936.005277934, -12633212.359097255 7080940.939522097, -12633215.270358084 7080946.734176387, -12633217.822816717 7080949.6638396615, -12633220.724866638 7080952.542138811, -12633225.351447608 7080955.809803391, -12633231.328540724 7080958.991411343, -12633243.352203675 7080959.394583495, -12633293.649621297 7080959.858881016, -12633312.466390306 7080959.927420306, -12633330.009533318 7080960.143150586, -12633373.940021865 7080960.298416226, -12633420.996610846 7080960.635901385, -12633456.18320898 7080960.67563921, -12633460.030416593 7080960.509754152, -12633470.47371002 7080961.020709392, -12633487.409372663 7080960.50486475, -12633518.40277497 7080957.212603191, -12633549.154706378 7080950.5797566725, -12633577.593848128 7080943.869615921, -12633591.554579422 7080941.96910532, -12633625.882616075 7080940.914851522, -12633654.24257048 7080941.049405482, -12633683.99107969 7080941.395650597, -12633742.331102535 7080941.657348149, -12633782.381346516 7080941.8683579415, -12633822.713305952 7080942.369033002, -12633871.259262446 7080942.42493544, -12633899.365933284 7080942.299295905, -12633919.68978931 7080940.290496761, -12633942.425545188 7080934.332652851, -12633956.74607844 7080927.843650686, -12633974.053955615 7080916.039647195, -12633993.614153812 7080900.278886144, -12634018.234316899 7080880.456808746, -12634023.57799933 7080876.154975517, -12634033.270850886 7080868.848735323, -12634043.947303763 7080861.564394762, -12634050.599751635 7080857.359574655, -12634058.031872425 7080853.040744317, -12634065.708567148 7080848.807804388, -12634071.555613382 7080845.722904497, -12634077.77707894 7080842.645752477, -12634094.669191284 7080834.956413984, -12634118.807116335 7080824.6195455715, -12634142.873060755 7080814.468949194, -12634155.068114424 7080809.384561858, -12634161.231014464 7080806.964885632, -12634166.637167277 7080804.989131554, -12634167.730191091 7080804.719343071, -12634168.768353546 7080804.62402442, -12634171.847901614 7080804.748645084, -12634173.408549113 7080804.83537447, -12634174.499070246 7080804.927324558, -12634175.04418053 7080804.984919699, -12634176.03709239 7080805.116613877, -12634177.998488609 7080805.495698017, -12634179.414273936 7080805.889433689, -12634181.244122908 7080806.595733062, -12634182.349560741 7080807.190883871, -12634183.515366243 7080808.033761742, -12634185.75096986 7080810.001599908, -12634187.653200103 7080811.620498706, -12634188.469814617 7080812.469271384, -12634189.670259072 7080814.342297522, -12634190.616118519 7080816.142740559, -12634191.441743234 7080817.600811726, -12634192.330238415 7080819.19899817, -12634193.265485998 7080821.081961995, -12634194.054569868 7080822.970483748, -12634194.623006705 7080824.480594163, -12634195.103244668 7080825.885618557, -12634195.507998105 7080827.283570083, -12634195.805932032 7080828.601528238, -12634196.019371238 7080829.986344484, -12634196.096958362 7080830.892209472, -12634196.156625388 7080832.4238777105, -12634196.166336564 7080833.413441635, -12634196.102165109 7080835.61048959, -12634195.860995883 7080839.805529196, -12634195.326899663 7080848.861669045, -12634195.166921087 7080851.778329303, -12634195.02576374 7080855.120894977, -12634194.883605523 7080860.030164572, -12634194.746252522 7080863.788365667, -12634194.311767207 7080869.673231233, -12634193.467723679 7080877.455056564, -12634192.312932799 7080888.113650258, -12634191.59993569 7080894.689853087, -12634175.969272548 7081087.351319576, -12634170.083797045 7081159.901848866, -12634167.879335053 7081191.726563836, -12634166.83656965 7081202.674244158, -12634166.688003657 7081204.219625878, -12634166.497490704 7081206.225961609, -12634166.156209633 7081211.514215661, -12634166.041281277 7081213.287128869, -12634164.968283169 7081229.922588113, -12634163.03242097 7081257.227613744, -12634162.40982542 7081264.7976139495, -12634160.389266567 7081282.7086055335, -12634163.355891256 7081297.646391397, -12634165.204661982 7081301.147962453, -12634168.804093113 7081305.661725573, -12634174.423686355 7081310.568409766, -12634179.206742458 7081313.641699092, -12634186.124688985 7081316.085442619, -12634195.840668056 7081316.9639090765, -12634201.337222314 7081316.474653618, -12634218.52456675 7081315.610497376, -12634241.052190801 7081316.1777247125, -12634257.324610805 7081315.5512064835, -12634289.49302941 7081315.040725122, -12634299.536174685 7081315.226319732, -12634317.146893192 7081314.787587354, -12634340.302220022 7081314.911369937, -12634370.366382435 7081314.261102122, -12634386.858348299 7081314.153984989, -12634402.659240536 7081314.668161903, -12634414.554560019 7081316.700964774, -12634426.86884933 7081322.181623459, -12634432.075279834 7081326.430644739, -12634438.33999524 7081330.811708068, -12634444.205564039 7081337.054471262, -12634450.4157192 7081345.391356274, -12634454.038476998 7081352.324985178, -12634461.199499207 7081373.212644934, -12634476.62988745 7081428.0733719105, -12634487.623302765 7081458.824633994, -12634500.20239409 7081492.0945933405, -12634510.772635262 7081520.970046834, -12634515.486515872 7081533.677186228, -12634526.373008927 7081551.730594583, -12634539.645773523 7081567.33213617, -12634545.101082796 7081572.500038621, -12634550.882857516 7081577.330423567, -12634553.52832013 7081579.782501963, -12634554.44995234 7081580.9855517065, -12634555.994782226 7081582.15104303, -12634558.914351946 7081585.263006988, -12634562.36401517 7081588.914096634, -12634569.03428518 7081595.595133483, -12634572.36111091 7081599.526317049, -12634575.561395098 7081603.540704108, -12634583.722234538 7081612.435184847, -12634588.112951549 7081616.676782694)</t>
  </si>
  <si>
    <t xml:space="preserve">240CV5</t>
  </si>
  <si>
    <t xml:space="preserve">Castledowns </t>
  </si>
  <si>
    <t xml:space="preserve">LINESTRING (-12633709.964241799 7099406.964748526, -12633714.111385642 7099408.466924196, -12633721.1729932 7099412.31934259, -12633724.240528116 7099413.496742591, -12633728.14550075 7099414.740819756, -12633733.777006513 7099415.735912344, -12633742.717116673 7099415.948433557, -12633752.064583035 7099416.150320069, -12633754.95441876 7099416.051400924, -12633761.484029803 7099415.927835815, -12633769.816059139 7099415.775067413, -12633780.28057607 7099415.531313743, -12633793.595284292 7099414.378555405, -12633798.797208698 7099414.043142829, -12633802.37901918 7099413.405910881, -12633893.708978884 7099404.909537429, -12633897.936612286 7099403.85198722, -12633901.8980475 7099402.13965138, -12633907.805761632 7099398.609648398, -12633909.87477797 7099396.807848699, -12633913.346664684 7099393.181124725, -12633915.254700681 7099391.0628216155, -12633921.312278233 7099366.003792907, -12633921.563557385 7099354.568481465, -12633921.825749407 7099347.044486293, -12633921.977918696 7099341.506615721, -12633921.87059847 7099340.984681729, -12633921.852076909 7099337.199817148, -12633922.369755177 7099329.95436038, -12633922.427218521 7099325.179820237, -12633922.217182241 7099319.94310593, -12633922.057201995 7099314.048746954, -12633922.159014802 7099308.02154614, -12633922.167623473 7099303.261873681, -12633921.756262109 7099299.351102011, -12633921.873192549 7099296.865852101, -12633921.993626544 7099292.483117574, -12633922.082425322 7099289.461253579, -12633922.185039407 7099285.678945594, -12633921.8049124 7099278.32921769, -12633921.52910222 7099271.919881016, -12633921.258497562 7099263.135705324, -12633921.565739913 7099255.185409215, -12633921.696985928 7099250.453620371, -12633921.902215097 7099247.154434934, -12633921.954673627 7099245.92186164, -12633921.893204119 7099242.74725203, -12633921.96828622 7099233.1307601, -12633921.893901646 7099226.567515292, -12633922.017939389 7099220.720995823, -12633922.111541603 7099207.795402485, -12633922.130259976 7099194.771589652, -12633922.058878023 7099184.933017679, -12633922.076697044 7099179.836329572, -12633921.964570599 7099175.489107401, -12633921.834624462 7099172.4691448575, -12633897.627175605 7098952.366080981, -12633897.927511694 7098951.064517119, -12633897.529864447 7098941.222365652, -12633897.339749234 7098929.403326571, -12633897.634776497 7098914.194447983, -12633897.734086063 7098905.678035627, -12633897.604638526 7098892.887989853, -12633897.328427376 7098883.480211617, -12633897.140815515 7098874.617809765, -12633897.03139046 7098862.09112844, -12633897.136806011 7098849.177935615, -12633897.387581661 7098823.643958048, -12633896.52138333 7098681.31121398, -12633896.762753263 7098679.785038711, -12633896.521382887 7098678.707331714, -12633896.587956171 7098672.904426089, -12633896.685664183 7098665.801695643, -12633896.547808016 7098656.805014192, -12633896.765250048 7098649.65233729, -12633896.800287748 7098641.886296622, -12633897.38803284 7098576.812437676, -12633897.321858188 7098573.8286545295, -12633897.25207801 7098563.765019561, -12633897.378017314 7098555.291348863, -12633897.40344391 7098545.57745885, -12633897.384320334 7098535.035187599, -12633897.296520201 7098525.613993973, -12633897.438278226 7098522.245402612, -12633897.438076071 7098512.349266642, -12633896.96023415 7098478.0803288575, -12633897.229533922 7098469.558984233, -12633897.379701132 7098464.7771986, -12633897.767334525 7098461.599357488, -12633896.811162215 7098453.170354867, -12633897.686940143 7098439.814943845, -12633897.148635153 7098428.446119259, -12633897.862633025 7098420.094791211, -12633897.045415826 7098409.391838262, -12633897.180765744 7098401.250663267, -12633897.220508583 7098393.06831402, -12633897.264355995 7098384.773058715, -12633897.623756982 7098377.3099017525, -12633897.618248336 7098365.08477382, -12633897.393994555 7098351.4349898165, -12633897.563282112 7098341.602528502, -12633897.526538888 7098331.168379055, -12633897.527738132 7098320.839055533, -12633897.63615775 7098311.503856563, -12633897.873520294 7098295.651427799, -12633897.96371858 7098282.27383489, -12633897.850189175 7098270.801943795, -12633897.657771433 7098259.06998185, -12633897.425409805 7098251.776227991, -12633897.25511759 7098244.025936186, -12633897.558455521 7098235.204925042, -12633897.81073599 7098225.530077529, -12633897.944282865 7098212.211843874, -12633897.813634083 7098199.83608398, -12633897.734142613 7098187.125152612, -12633897.737143341 7098174.182173839, -12633897.694293242 7098163.41761205, -12633897.587771954 7098153.56158671, -12633897.719116932 7098142.909626414, -12633898.008238139 7098130.429165043, -12633897.888000399 7098114.937096394, -12633897.884093864 7098104.134134358, -12633897.688572422 7098091.186396742, -12633897.66083884 7098078.777914876, -12633897.552014353 7098065.701106363, -12633897.80239226 7098052.984314284, -12633897.886183554 7098040.741796771, -12633897.948451113 7098029.632443262, -12633897.924923182 7098021.591741097, -12633897.906600662 7098011.874792445, -12633898.123642053 7098003.601539159, -12633898.114329621 7097993.3264812, -12633898.193316588 7097986.003099182, -12633898.162280269 7097978.547575163, -12633897.931119224 7097967.535690469, -12633897.986880159 7097959.9374027, -12633898.066568438 7097954.884033154, -12633898.126734175 7097946.675310187, -12633898.190804666 7097940.505524992, -12633898.267388467 7097930.929262329, -12633898.249766368 7097918.753766817, -12633898.211321292 7097908.551221622, -12633898.579129906 7097892.564076357, -12633898.371195117 7097882.78180309, -12633898.221825287 7097869.966405417, -12633898.26647331 7097859.921216565, -12633898.344459292 7097853.211942095, -12633898.312521951 7097845.643467416, -12633898.254155252 7097838.477852566, -12633898.454277081 7097827.617717197, -12633898.771230502 7097819.969101647, -12633898.65620062 7097814.614231361, -12633898.306708293 7097809.362313717, -12633898.275872905 7097805.179886675, -12633897.730160713 7097799.363275634, -12633897.200766962 7097794.560292269, -12633896.96019697 7097791.486175141, -12633896.22317066 7097786.305493121, -12633895.271403708 7097779.637798177, -12633894.159957962 7097773.405699114, -12633893.894660462 7097771.206652115, -12633893.311607262 7097769.2259915015, -12633892.552756766 7097765.217416671, -12633890.025024867 7097756.83691651, -12633887.83527085 7097746.111569933, -12633885.867965907 7097735.57829494, -12633884.321629532 7097710.340210558, -12633884.404120056 7097701.113403944, -12633884.211402308 7097691.323097514, -12633884.176761018 7097678.940388046, -12633884.14221958 7097665.116101017, -12633884.066733057 7097655.168043317, -12633884.22821144 7097642.879730063, -12633884.216291571 7097610.300679342, -12633884.273553425 7097598.938951725, -12633883.76878588 7097587.145035733, -12633883.767682817 7097578.074647935, -12633883.962298898 7097568.941490421, -12633884.071519794 7097562.107914865, -12633883.666965617 7097555.8422341095, -12633883.747352427 7097540.054265971, -12633883.766470993 7097525.32666551, -12633883.998428976 7097517.077547053, -12633884.043673668 7097487.089508788, -12633883.891602337 7097481.749883296, -12633883.770264316 7097471.152492457, -12633883.474431654 7097463.560756245, -12633883.597268037 7097457.882273865, -12633884.021841021 7097445.973810134, -12633883.847341375 7097424.408877595, -12633883.85504613 7097405.376418654, -12633883.619178053 7097385.0961957425, -12633883.852235982 7097370.088742644, -12633883.613165129 7097354.518168916, -12633883.609657453 7097335.403186094, -12633883.864341974 7097332.474379449, -12633883.856331427 7097324.382238446, -12633883.804872878 7097319.560979496, -12633886.111750918 7097295.1426950125, -12633888.345749196 7097279.068864452, -12633888.790245473 7097272.3963646, -12633889.278790765 7097263.313005254, -12633889.561605277 7097252.661566784, -12633889.587031985 7097243.650626766, -12633889.850525886 7097238.057861587, -12633890.111315504 7097226.237819134, -12633890.104507314 7097223.177254219, -12633889.912291171 7097218.756346606, -12633888.797141828 7097215.1939040525, -12633885.828304999 7097151.832980093, -12633885.068152841 7097146.598714825, -12633884.300391776 7097139.840093235, -12633883.554855425 7097131.855814388, -12633883.358934902 7097126.296710312, -12633883.251914013 7097120.778786109, -12633883.20786311 7097113.022175424, -12633883.118161084 7097104.821581126, -12633883.111852054 7097095.087362663, -12633883.10504186 7097081.86451854, -12633883.111447405 7097073.866966481, -12633883.0399656 7097065.246892881, -12633883.075303748 7097058.1602851, -12633883.128060838 7097048.151563494, -12633883.01983781 7097038.779219764, -12633883.023439886 7097028.819123288, -12633883.03264879 7097022.089796112, -12633883.006418357 7097016.56063808, -12633882.996605877 7097008.959381022, -12633883.033345206 7097000.259221048, -12633883.027336514 7096990.22998494, -12633882.99479894 7096984.640267459, -12633882.980681736 7096977.646038613, -12633883.09000204 7096967.253341766, -12633882.998697236 7096954.326868267, -12633883.053556038 7096940.946140035, -12633883.01481062 7096930.795310207, -12633882.788950056 7096892.581103915, -12633882.768125184 7096884.632511429, -12633882.811571399 7096872.395005389, -12633882.888655584 7096862.037715074, -12633882.881545495 7096850.990257424, -12633882.893055597 7096837.315913284, -12633882.855311723 7096829.384251012, -12633882.740781888 7096820.897247883, -12633882.56818558 7096805.923431775, -12633882.550764525 7096798.214378541, -12633882.483588334 7096792.995534016, -12633882.513318988 7096780.08689445, -12633882.721550444 7096771.389854456, -12633882.759390945 7096762.0509123765, -12633882.614927078 7096751.397110411, -12633882.555057451 7096738.777938019, -12633882.550049854 7096728.383192087, -12633882.501392886 7096715.843366719, -12633882.48797577 7096705.4351512315, -12633882.492779206 7096695.775671286, -12633882.421598295 7096689.717050593, -12633882.390962614 7096683.1495001875, -12633882.418592224 7096676.196373679, -12633882.337099789 7096670.39223472, -12633882.499381121 7096668.633241889, -12633882.480958857 7096660.1099621765, -12633882.435506552 7096653.024729213, -12633882.305458559 7096641.052846356, -12633882.474845525 7096627.65644776, -12633882.222060112 7096615.907850741, -12633882.041753372 7096591.386271011, -12633882.106524616 7096585.121357768, -12633882.12764638 7096575.772341953, -12633882.10241615 7096565.849613323, -12633882.357599271 7096552.922782172, -12633882.278609077 7096544.169969297, -12633882.159372322 7096527.608818557, -12633882.132239196 7096514.175994982, -12633882.40354027 7096500.638912213, -12633882.485730456 7096491.45232464, -12633882.275995074 7096488.785209322, -12633882.135036211 7096483.294558845, -12633882.085378367 7096472.086988509, -12633882.197802369 7096462.440448501, -12633882.166265113 7096453.167004202, -12633882.140133975 7096443.601988526, -12633882.070955146 7096436.545466164, -12633882.09077547 7096427.144316472, -12633881.916478314 7096417.136560742, -12633881.88093734 7096411.4915637, -12633882.02679871 7096401.870408285, -12633882.018387077 7096390.533699364, -12633881.944001388 7096378.53875849, -12633881.959516209 7096365.48078604, -12633882.03119405 7096353.761769347, -12633881.934784692 7096346.511278718, -12633881.974527976 7096340.221079757, -12633881.950800117 7096334.104179067, -12633881.907350225 7096327.921138092, -12633881.86910608 7096321.244377223, -12633881.903042274 7096311.9935401585, -12633881.816944884 7096307.309236556, -12633881.773995265 7096299.4032465955, -12633881.723236362 7096289.0424868725, -12633881.742255963 7096280.710456143, -12633881.81964071 7096271.256002009, -12633881.850072674 7096260.600666371, -12633881.76617763 7096255.132447107, -12633881.759468183 7096245.449893136, -12633881.705806289 7096236.215343185, -12633881.758663343 7096225.712084956, -12633881.776482254 7096220.1365743205, -12633881.782487495 7096212.912191124, -12633881.879795313 7096207.278476021, -12633882.092432126 7096200.797380071, -12633882.051583996 7096189.057683902, -12633881.625905054 7096177.271265884, -12633881.64502451 7096167.733918128, -12633881.894703664 7096165.489927267, -12633881.753344163 7096159.131197457, -12633881.559124269 7096147.194819923, -12633881.574139709 7096140.112239139, -12633881.731914382 7096130.481458, -12633881.918520916 7096118.212382517, -12633882.29123727 7096113.345962112, -12633881.300727352 7096109.304478494, -12633881.077777121 7096106.121507781, -12633881.148756322 7096104.896341072, -12633882.28833083 7096097.447479975, -12633880.75881472 7096080.047652962, -12633880.970351141 7096077.511780743, -12633881.013798915 7096073.297196348, -12633881.300718002 7096062.2882967405, -12633881.244054042 7096059.848438485, -12633881.25706807 7096057.080229535, -12633881.203305988 7096047.383912894, -12633881.229134336 7096044.691637333, -12633881.377498282 7096033.788065618, -12633881.390011705 7096031.078752843, -12633881.39271332 7096023.847792769, -12633881.263067188 7096019.143243118, -12633881.117201809 7096008.67418748, -12633881.112696042 7096005.298904531, -12633881.216010327 7095997.876459176, -12633881.185575241 7095992.934859135, -12633881.147831367 7095985.00556066, -12633881.452771187 7095976.906865376, -12633881.11879557 7095968.763127684, -12633881.15954062 7095965.882239205, -12633881.278472137 7095957.203978218, -12633881.261952434 7095951.262514124, -12633881.312307695 7095945.83264108, -12633881.17565367 7095940.461995697, -12633881.203282947 7095932.329262772, -12633881.082246376 7095926.879492774, -12633881.082144853 7095919.817187611, -12633881.068228135 7095914.201397418, -12633881.176848128 7095906.0406825505, -12633881.182653662 7095901.202063923, -12633881.139904417 7095894.446360435, -12633881.06521917 7095886.508555423, -12633881.076630753 7095880.188181917, -12633881.132091792 7095875.230288671, -12633881.079631815 7095868.902668892, -12633881.06621559 7095862.516505778, -12633881.119373653 7095855.511962666, -12633881.136291321 7095849.1291848775, -12633881.184844317 7095842.070661008, -12633881.1553097 7095834.41147627, -12633882.196824873 7095578.71615234, -12633886.875425776 7095390.218927508, -12633893.902333826 7095089.59998128, -12633893.617611408 7095071.712263022, -12633893.846867219 7095067.378091756, -12633894.622734347 7095059.032667593, -12633895.357555864 7095052.89499213, -12633895.745588448 7095043.506618708, -12633896.027503166 7095038.638496379, -12633895.942407098 7095034.762390085, -12633895.960625976 7095027.004784424, -12633896.428448588 7095021.047484154, -12633896.88665798 7095002.511234323, -12633897.19680243 7094988.47465675, -12633897.501040824 7094977.381560295, -12633897.767236674 7094966.213910358, -12633897.93652501 7094960.379137967, -12633898.205924522 7094949.457656786, -12633898.681455227 7094940.547017373, -12633899.244384088 7094933.283985624, -12633899.742840597 7094925.620955351, -12633900.067002064 7094917.644811946, -12633900.389961503 7094907.0002378, -12633900.478157599 7094893.892897197, -12633900.62271809 7094886.810593007, -12633900.834152209 7094873.405687924, -12633900.941469986 7094861.635229235, -12633901.046786018 7094852.036031491, -12633901.147596948 7094842.591885843, -12633901.278542398 7094836.721607616, -12633901.422702476 7094829.925816197, -12633901.461844299 7094819.943527549, -12633901.466747701 7094809.559733786, -12633901.786904339 7094800.027912277, -12633901.864289863 7094794.580270568, -12633902.004445331 7094787.177854132, -12633902.223889666 7094780.2024351265, -12633902.38206498 7094771.205440907, -12633903.351948844 7094760.637992285, -12633904.46349244 7094755.681642789, -12633907.214570869 7094746.010536457, -12633910.679348608 7094737.424879209, -12633916.355802508 7094727.622880913, -12633921.327367814 7094720.935995538, -12633926.914822787 7094714.408539876, -12633932.798209269 7094708.854167033, -12633935.180075677 7094706.398360819, -12633948.877410475 7094696.444567056, -12633954.909363504 7094691.975300535, -12633974.267836202 7094677.660742027, -12633976.371190928 7094676.052335956, -12633982.105010549 7094673.065971444, -12633987.455300456 7094669.623269405, -12633993.25549421 7094665.81802849, -12633997.389022011 7094663.453840352, -12634003.878787912 7094660.337917504, -12634009.599092346 7094657.826622813, -12634021.061626025 7094653.753319612, -12634024.600688597 7094652.92566895, -12634039.728526272 7094649.185215573, -12634047.274975743 7094647.639402434, -12634059.18060608 7094646.293162517, -12634073.55129667 7094645.679255151, -12634082.206487935 7094645.954911543, -12634084.982295878 7094645.799368265, -12634110.107728673 7094645.828379863, -12634123.6806262 7094646.036385989, -12634134.759531097 7094646.01074115, -12634136.473750511 7094645.915087112, -12634149.920406617 7094645.899563868, -12634157.806836946 7094645.970754307, -12634161.93115495 7094646.087832263, -12634175.319045274 7094646.296007128, -12634194.899269179 7094646.435350579, -12634207.706209017 7094646.499454555, -12634236.870263735 7094646.637615178, -12634239.70754074 7094646.829765542, -12634249.376466956 7094646.90854718, -12634253.246600263 7094646.814748406, -12634263.577667832 7094646.721285734, -12634265.606139163 7094646.905844702, -12634268.03575963 7094646.963540099, -12634271.445577601 7094647.038442862, -12634281.107696185 7094647.128864897, -12634282.852549832 7094647.2273862045, -12634293.062982474 7094647.31662721, -12634296.856830424 7094647.550952781, -12634305.385580001 7094647.402493784, -12634310.074129641 7094647.381742551, -12634318.850156209 7094647.459174765, -12634323.638217343 7094647.636479033, -12634374.985810796 7094647.645072506, -12634383.278696302 7094647.555490368, -12634400.887612883 7094647.751180528, -12634406.00434203 7094647.836205026, -12634414.020617861 7094647.855941505, -12634420.782689271 7094647.836370778, -12634426.295161437 7094647.593945665, -12634439.479323624 7094647.597991867, -12634449.426261138 7094647.614522611, -12634467.277949609 7094647.717258205, -12634480.056357373 7094647.312203449, -12634489.891869977 7094646.663713117, -12634504.805468505 7094646.086413821, -12634518.22999975 7094645.859507729, -12634531.69567713 7094645.288788133, -12634541.613882305 7094644.598797412, -12634551.430073297 7094644.3074481515, -12634558.803228822 7094643.236867723, -12634566.514763538 7094644.275729243, -12634573.537326675 7094644.510728874, -12634590.095266704 7094645.414965059, -12634602.627899509 7094646.007441921, -12634612.060961764 7094646.63534676, -12634615.657188453 7094646.982702317, -12634629.437918805 7094647.771210132, -12634654.010532664 7094648.202406148, -12634666.981255867 7094648.1927875485, -12634679.700897848 7094648.014467557, -12634694.725721134 7094648.358109429, -12634705.717728812 7094648.501334774, -12634718.827307496 7094648.576741714, -12634733.429157015 7094648.570159421, -12634756.391167419 7094648.475681994, -12634763.741797889 7094648.461678277, -12634782.697222117 7094648.485461393, -12634808.06132212 7094648.52746296, -12634818.039594738 7094648.633068089, -12634830.749325607 7094648.417296342, -12634840.969969587 7094648.479039021, -12634859.837295124 7094648.367354879, -12634869.058720326 7094648.474309755, -12634885.155944267 7094648.661565164, -12634899.747982869 7094648.607240364, -12634910.890959702 7094649.041138342, -12634928.175112575 7094649.031012787, -12634950.947410524 7094648.649742863, -12634974.04817622 7094648.658510699, -12634989.185525365 7094648.800048213, -12635002.176671466 7094648.742687086, -12635009.155385522 7094648.766303904, -12635021.568884766 7094648.828046156, -12635042.968845826 7094647.016019421, -12635059.871569702 7094637.066011022, -12635063.33314478 7094633.102038445, -12635065.476744285 7094630.028978469, -12635067.510019943 7094625.190126359, -12635069.361691765 7094617.67669397, -12635067.371855758 7094577.682891706, -12635065.998015057 7094565.369828202, -12635064.567311134 7094555.188807705, -12635061.782589842 7094539.257013102, -12635059.223421985 7094527.385831918, -12635056.545821432 7094514.665945709, -12635053.721556673 7094502.243326462, -12635050.514363106 7094489.738908187, -12635047.088124286 7094477.315484658, -12635043.474075235 7094465.287001636, -12635039.229520047 7094452.534319451, -12635035.176880106 7094441.187072864, -12635030.506848576 7094428.674147702, -12635025.699363414 7094417.07220363, -12635020.731899006 7094405.26024969, -12635015.089478813 7094393.05069691, -12635014.327425208 7094391.403549104, -12635010.928117689 7094384.765533523, -12635009.358559733 7094381.728840205, -12635006.1896102 7094375.577857046, -12635003.374657318 7094370.265295438, -12635002.412279392 7094368.416223882, -12634998.76038906 7094361.830354496, -12634997.164801937 7094358.89809235, -12634993.714437399 7094353.085529521, -12634990.607557612 7094347.685092936, -12634989.170848448 7094345.365705005, -12634983.807541506 7094337.033357157, -12634978.189048877 7094328.881352724, -12634976.704986854 7094326.84318425, -12634972.543325834 7094320.788062365, -12634969.284075601 7094316.261316091, -12634963.414101446 7094308.238890259, -12634955.467601564 7094297.306163519, -12634952.759868942 7094293.278933203, -12634949.905071806 7094289.823577071, -12634948.130384201 7094287.513821686, -12634941.635910487 7094278.148623958, -12634939.32732492 7094274.754510073, -12634933.597307527 7094266.694507592, -12634927.248597113 7094257.903565949, -12634918.26823939 7094245.495351964, -12634910.827806372 7094235.31626186, -12634903.38306852 7094224.790015742, -12634895.648005428 7094213.939725882, -12634888.40379216 7094203.846203123, -12634882.41568554 7094195.196020119, -12634880.584634982 7094193.007075642, -12634877.833253544 7094189.463368754, -12634871.325365275 7094182.038239448, -12634867.655355245 7094178.552061456, -12634860.172975041 7094167.425518619, -12634855.609263867 7094160.926017571, -12634853.66088179 7094158.439511587, -12634851.884592297 7094155.40661624, -12634848.524028525 7094150.710598804, -12634840.497138714 7094140.015099763, -12634835.753225775 7094134.058804734, -12634832.574866185 7094129.765295255, -12634822.329992404 7094116.434715678, -12634816.603879657 7094109.78208616, -12634806.968388584 7094098.522375383, -12634802.083217558 7094092.804470023, -12634793.635056164 7094082.5020955885, -12634792.938876316 7094080.8200936215, -12634789.400013005 7094076.630188317, -12634785.152255824 7094071.142559364, -12634778.67750447 7094063.104356333, -12634769.234929295 7094051.215502738, -12634767.440820003 7094048.7909398945, -12634762.994340274 7094043.586727098, -12634757.161808098 7094035.810862383, -12634749.249346487 7094025.630354827, -12634746.892607113 7094022.643730985, -12634740.797280677 7094014.940254028, -12634734.32653382 7094007.062024048, -12634729.041414905 7094000.589644715, -12634721.791395213 7093991.391280767, -12634712.743462104 7093980.07505918, -12634705.51276414 7093970.994799986, -12634693.75669788 7093955.744157815, -12634687.981630161 7093948.427206761, -12634681.79830522 7093940.576370051, -12634672.250311935 7093928.176243895, -12634664.224323258 7093918.134703156, -12634658.242524 7093910.578590468, -12634639.303513497 7093887.146488814, -12634634.046525907 7093880.532680586, -12634629.78785641 7093875.189919155, -12634624.592538038 7093868.891730302, -12634618.20218122 7093860.857443465, -12634610.914419321 7093851.7953701215, -12634603.526245017 7093842.42259064, -12634600.103712022 7093838.454462432, -12634597.617026957 7093834.833319317, -12634593.373474423 7093829.499191594, -12634589.04602796 7093823.8929803, -12634585.094202066 7093818.914951389, -12634574.17016774 7093804.496042709, -12634568.431140263 7093797.100118804, -12634562.808343021 7093789.6797427, -12634558.867929937 7093784.518039429, -12634553.229114713 7093777.235657746, -12634547.261731664 7093770.033744526, -12634532.328106422 7093749.072241308, -12634512.192155026 7093722.136253183, -12634507.15631507 7093715.429639055, -12634505.33737797 7093713.227332565, -12634498.720367208 7093704.220755387, -12634486.76367618 7093688.4362450875, -12634484.38831595 7093685.264199251, -12634481.451827226 7093681.532134204, -12634478.171753682 7093677.18236188, -12634473.743193831 7093671.390203546, -12634468.511834994 7093664.525410067, -12634461.751864182 7093655.770728028, -12634455.685169563 7093646.94487249, -12634455.172695706 7093646.422132812, -12634451.585077686 7093641.564652857, -12634450.41126297 7093639.437766724, -12634446.81653698 7093634.640847146, -12634445.958075354 7093632.629002477, -12634441.023048332 7093625.93831996, -12634440.213541567 7093623.899994767, -12634434.74761965 7093615.01277527, -12634418.664205335 7093585.739352731, -12634413.27066413 7093575.175678945, -12634407.792528015 7093563.750241341, -12634401.992831524 7093550.926815951, -12634399.878563369 7093546.740564071, -12634398.421731316 7093542.07172672, -12634396.626820855 7093538.858413262, -12634395.66614456 7093535.598714565, -12634393.184965357 7093530.03774774, -12634389.342560956 7093519.839165894, -12634386.587574547 7093511.618506439, -12634385.832728656 7093508.019777712, -12634383.567290524 7093500.480079618, -12634381.362620477 7093492.902099011, -12634378.600125344 7093482.638624219, -12634376.8817998 7093475.249409595, -12634373.8373885 7093462.523284349, -12634371.143469624 7093449.703732992, -12634368.692422606 7093437.008685009, -12634365.764340287 7093417.816620346, -12634364.76391837 7093409.239487203, -12634364.006868687 7093399.052698757, -12634363.355235113 7093379.182485533, -12634363.347625423 7093373.350905664, -12634363.826759428 7093361.196073765, -12634364.272055425 7093347.900013538, -12634365.846716043 7093335.382066338, -12634368.292351821 7093322.625972086, -12634370.358263016 7093312.454306296, -12634372.223649956 7093304.003622582, -12634372.572439747 7093299.8433075845, -12634372.940150065 7093293.003292347, -12634372.939849058 7093289.477529277, -12634372.347384464 7093283.606546194, -12634372.327259794 7093272.643183605, -12634372.980088383 7093260.661563535, -12634373.179308748 7093247.197000365, -12634372.828815212 7093242.071070701, -12634373.03724749 7093236.359179707, -12634373.176398523 7093212.576545488, -12634372.90599424 7093204.92158858, -12634372.671430826 7093200.752048825, -12634372.644399894 7093197.433454285, -12634372.61506576 7093191.096334125, -12634372.78495578 7093189.899279953, -12634372.0179951 7093180.400273277, -12634371.946814634 7093176.673505492, -12634372.118005533 7093172.899680483, -12634372.07065189 7093169.363513316, -12634372.274880188 7093167.58522577, -12634372.41673762 7093160.593690559, -12634372.073852438 7093154.136507114, -12634371.895350967 7093146.558013921, -12634371.819464248 7093137.527453706, -12634371.68371035 7093128.172890413, -12634371.475875527 7093117.601054724, -12634371.555563027 7093108.69129425, -12634371.488385165 7093095.5741089545, -12634371.65697319 7093091.9332332155, -12634371.343821444 7093086.514427235, -12634371.380360506 7093077.28423246, -12634371.446232924 7093070.091724824, -12634371.413594497 7093060.898150083, -12634371.325092832 7093047.950891958, -12634371.316982983 7093044.330952896, -12634371.270129388 7093038.339216909, -12634371.251907611 7093031.388950519, -12634371.257512772 7093026.071892059, -12634371.093727179 7093015.208905107, -12634370.902611317 7093005.368726684, -12634370.929340463 7093001.812900294, -12634370.690971147 7092989.372074525, -12634370.965375807 7092976.687208642, -12634371.184720175 7092970.618274825, -12634371.452518692 7092963.405455412, -12634371.614899432 7092958.023843633, -12634372.0724084 7092941.799420302, -12634372.305866525 7092925.153874212, -12634373.127581475 7092899.7084693555, -12634373.373555696 7092893.680411196, -12634373.606815446 7092886.603773643, -12634374.145015461 7092873.700146703, -12634374.528443648 7092867.978064034, -12634374.628354894 7092864.53226787, -12634374.858809171 7092845.928536474, -12634374.91987537 7092835.129888315, -12634374.879228842 7092829.684440506, -12634374.852597546 7092822.500084731, -12634374.843486156 7092816.404451674, -12634374.90175022 7092810.290607804, -12634374.656575166 7092808.1082860045, -12634375.062028358 7092803.776533169, -12634375.144719701 7092797.548514786, -12634375.156831931 7092790.817720051, -12634374.892935608 7092787.00714193, -12634375.246931033 7092782.107179181, -12634375.239422424 7092781.026900734, -12634375.18636232 7092777.5818170635, -12634375.289577529 7092775.578791504, -12634375.186661324 7092771.110609369, -12634375.170942346 7092763.803183902, -12634375.448552117 7092758.769655802, -12634374.994138163 7092732.867546214, -12634375.096951397 7092723.292683907, -12634374.99813698 7092704.17638877, -12634375.147602767 7092696.578761244, -12634375.149903296 7092686.482446946, -12634375.253116833 7092676.139227994, -12634375.229288565 7092668.309552126, -12634375.106349878 7092663.10810017, -12634375.08892938 7092657.942744655, -12634375.083722077 7092650.342294281, -12634375.139182782 7092643.440098557, -12634375.428605555 7092636.972542156, -12634375.356422657 7092626.936514896, -12634375.20184764 7092617.162932548, -12634374.763851086 7092586.301739329, -12634374.78797658 7092578.592067634, -12634374.818907145 7092558.005769797, -12634374.8494403 7092552.967312743, -12634375.11393552 7092548.594378464, -12634375.164590677 7092540.697871922, -12634375.236869978 7092532.359999329, -12634375.04205085 7092527.329991433, -12634375.226555115 7092515.486109616, -12634375.163883574 7092508.871252421, -12634375.122435879 7092502.60197648, -12634374.89247753 7092498.2491401285, -12634374.812386382 7092490.779888267, -12634374.440066993 7092478.018745029, -12634374.346361028 7092472.955715216, -12634374.656106845 7092467.897242211, -12634374.539875714 7092462.91837768, -12634374.256858153 7092459.662325784, -12634374.13652234 7092454.332833151, -12634374.063840175 7092450.09251594, -12634373.795838613 7092442.566304264, -12634373.022571128 7092434.446605155, -12634372.81643927 7092429.354257346, -12634372.418092377 7092424.8115566885, -12634372.451227738 7092416.074096128, -12634372.482160863 7092408.588899561, -12634372.443915717 7092397.088911162, -12634372.79580876 7092392.012272002, -12634372.712410204 7092366.176460994, -12634372.618503641 7092358.7592786625, -12634372.497964447 7092337.7158295065, -12634372.550221378 7092330.082461725, -12634372.629709395 7092324.768066205, -12634372.49325374 7092310.274799702, -12634372.50556601 7092303.0539800525, -12634372.624897832 7092293.993854989, -12634372.88718993 7092286.122562437, -12634373.040359983 7092278.955058485, -12634373.077700324 7092271.279584602, -12634373.229868947 7092262.580239675, -12634373.350603731 7092260.238693767, -12634373.254094185 7092252.956530953, -12634373.293837134 7092245.1731460085, -12634373.348596863 7092237.416921392, -12634373.249684596 7092229.989740565, -12634373.145866815 7092222.058809597, -12634373.141561646 7092220.523590337, -12634373.12303964 7092214.10646806, -12634372.833614418 7092208.186192575, -12634372.73980771 7092200.031148428, -12634372.557101926 7092193.5270198025, -12634373.555418236 7092185.935784319, -12634372.259765783 7092177.281899908, -12634372.113600954 7092171.794235959, -12634371.923086105 7092163.764872468, -12634372.12010524 7092156.575892176, -12634372.089167438 7092140.946244891, -12634372.239933772 7092128.158849843, -12634372.47219109 7092114.77901653, -12634372.492010746 7092101.95051378, -12634372.467981322 7092089.165374058, -12634372.56568822 7092076.500837376, -12634372.605028082 7092055.909266466, -12634372.361754252 7092048.459319854, -12634372.672000114 7092040.701601234, -12634372.929486215 7092029.701506579, -12634372.91436836 7092025.411160141, -12634373.079051966 7092021.127055889, -12634372.600214072 7092012.283793871, -12634372.696620423 7092004.335878911, -12634372.469764326 7091994.316336735, -12634372.508306028 7091986.9426754275, -12634372.56797127 7091978.718208652, -12634372.70662515 7091971.941900656, -12634373.036694009 7091968.280797788, -12634373.10096543 7091965.612168724, -12634373.379877195 7091963.005601625, -12634375.397634914 7091955.084887426, -12634377.836163612 7091946.843588827, -12634379.494019296 7091943.704281513, -12634382.489672545 7091938.9399232725, -12634385.035021758 7091935.094001658, -12634393.688409647 7091928.539832871, -12634397.98722251 7091926.588625951, -12634402.04736839 7091925.117547634, -12634415.513145622 7091923.880207577, -12634421.70678064 7091924.038562565, -12634431.340767786 7091924.076505426, -12634441.757431252 7091924.217657929, -12634459.19265358 7091925.77507725, -12634470.733576441 7091928.362404359, -12634488.411671294 7091</t>
  </si>
  <si>
    <t xml:space="preserve">900L</t>
  </si>
  <si>
    <t xml:space="preserve">Benalto 17S</t>
  </si>
  <si>
    <t xml:space="preserve">LINESTRING (-12722670.807558328 6847238.633717279, -12722575.072646186 6847135.7334456835, -12722291.97117959 6846698.376323794, -12721978.023566 6846211.986109803, -12721447.370503064 6846213.5771192685, -12720874.142769992 6846214.443495089, -12720264.533801649 6846216.830792394, -12719651.832770698 6846216.801471788, -12718975.658069521 6846217.642846016, -12718308.374423461 6846218.503189182, -12717660.859712107 6846218.353673821, -12716999.377962431 6846219.574947081, -12716378.546127597 6846219.995851565, -12715732.947461681 6846220.480050469, -12715182.190488104 6846219.234803584, -12714534.649347167 6846219.618426162, -12713767.515700681 6846220.572987069, -12713160.228531638 6846222.054768453, -12712568.414587583 6846222.893510482, -12711970.022277888 6846224.007817665, -12711351.125109123 6846224.830865267, -12710747.323442504 6846225.400914634, -12710198.8723511 6846226.163112325, -12709627.20246161 6846225.853313737, -12709065.58012264 6846227.156175237, -12708452.108728752 6846227.049991105, -12707881.228923893 6846226.232893069, -12707227.501555916 6846225.170992414, -12706596.238841228 6846224.3216887815, -12706005.21518162 6846224.294326354, -12705373.538603887 6846225.290564527, -12704781.361853134 6846224.783377787, -12704185.68077884 6846225.3349456005, -12703569.88648392 6846225.613406499, -12702962.987649137 6846225.544998672, -12702378.515925921 6846227.278136601, -12701728.28216966 6846227.366244176, -12701155.801973129 6846229.159562737, -12700586.864542658 6846226.687608644, -12699938.946579233 6846226.660420474, -12699356.692438012 6846223.708972281, -12698716.292792734 6846223.510393464, -12698026.672836186 6846223.004206483, -12697416.521059865 6846227.712784461, -12696777.090299582 6846228.702155788, -12696119.482887194 6846229.794560533, -12695526.899981601 6846230.154623286, -12694950.56456802 6846230.670209011, -12694359.5269927 6846231.340996555, -12693773.926805437 6846231.648725384, -12693169.329046944 6846232.442497272, -12692559.730288599 6846231.552794353, -12691978.79362257 6846229.470556245, -12691391.24465326 6846230.363266054, -12690781.257760255 6846228.957269351, -12690166.752906825 6846219.296952649, -12689511.27017052 6846205.910418657, -12688897.215220157 6846192.266489078, -12688296.291873261 6846179.937102109, -12687585.03949295 6846169.485010206, -12686918.659155354 6846159.9999237545, -12686292.909211278 6846152.223811621, -12685654.821352113 6846141.487676782, -12685024.468854042 6846130.81337191, -12684453.751027724 6846118.636653328, -12683866.388664613 6846105.7830767855, -12683230.65984624 6846092.550288318, -12682537.284181247 6846077.661072238, -12681835.430122381 6846059.036558452, -12681539.795604527 6846056.603853171, -12681026.793546401 6845751.706078151, -12680438.393458432 6845404.338158703, -12679868.898640584 6845069.166631337, -12679328.639961166 6844750.799305292, -12678782.265132666 6844427.670257241, -12678144.2678063 6844053.219409059, -12677389.4159258 6843605.753040669, -12677063.104942027 6843508.604417489, -12676728.05787757 6843416.854010166, -12676382.762139 6843331.363505149, -12675918.762982726 6843207.444196902, -12675918.17329622 6843067.247974165)</t>
  </si>
  <si>
    <t xml:space="preserve">901AL</t>
  </si>
  <si>
    <t xml:space="preserve">East Crossfield 64S </t>
  </si>
  <si>
    <t xml:space="preserve">LINESTRING (-12672371.051776048 6697940.4797026655, -12672356.579571322 6697938.090482799, -12672327.50801954 6697933.291330816)</t>
  </si>
  <si>
    <t xml:space="preserve">901L</t>
  </si>
  <si>
    <t xml:space="preserve">LINESTRING (-12672356.579571322 6697938.090482799, -12672056.014683835 6698213.795438261, -12672218.818875065 6698778.166861612, -12672372.55841222 6699317.759812066, -12672367.565629864 6699914.670114703, -12672361.526573537 6700497.260487894, -12672364.48219463 6701114.409139647, -12672361.933542902 6701677.433955781, -12672358.302828321 6702509.76630238, -12672358.174074195 6703006.380574139, -12672358.154465823 6703081.854744846, -12672374.25167485 6703552.110753732, -12672372.617243681 6704097.646540059, -12672368.985662699 6704568.283520183, -12672373.396096174 6705093.757217732, -12672504.665877938 6705652.058987427, -12672385.52987236 6706142.943267475, -12672248.926017487 6706684.137025007, -12672246.050503572 6707267.322526873, -12672243.46431035 6707832.23509786, -12672240.257922512 6708396.092855038, -12672240.936686097 6709518.164719833, -12672238.981191816 6710043.2779987445, -12672238.444699328 6710639.507661544, -12672243.976097144 6711214.552170011, -12672242.565521456 6711785.6938667605, -12672242.331156526 6712322.728893241, -12672243.280032175 6712945.90836372, -12672259.515016103 6713529.075561076, -12672259.118979426 6714116.618713242, -12672259.947215697 6714716.3625700595, -12672260.13112685 6715295.196962016, -12672260.32986175 6715913.319823077, -12672260.514274398 6716497.633268816, -12672260.709102767 6717103.580042173, -12672249.289626908 6717710.379950786, -12672259.098516455 6718297.554449377, -12672247.18327535 6718847.9310657345, -12672331.396471914 6719422.503770879, -12672411.925843816 6719997.05695899, -12672492.366320316 6720594.084809435, -12672480.719384005 6721168.530661203, -12672476.935555365 6721761.8733508065, -12672474.844125627 6722377.087904017, -12672479.486731818 6722969.822522757, -12672231.587358916 6723496.4812420895, -12672231.567139069 6724060.443742599, -12672232.222074714 6724622.088530473, -12672232.389570137 6725214.466226114, -12672257.356126307 6725771.908868556, -12672245.552816616 6726354.838301584, -12672254.646199133 6726907.627240752, -12672252.100258369 6727510.361476582, -12672255.281322803 6728073.819335383, -12672253.98938653 6728678.00388206, -12672249.081298715 6729268.671741675, -12672247.0112854 6729841.31907333, -12672254.980314676 6730425.0453178175, -12672251.9477274 6731018.237981366, -12672255.560773242 6731568.236354557, -12672297.086574882 6732148.340279331, -12672345.021749383 6732708.67059905, -12672396.657383574 6733358.216215456, -12672452.127505347 6733975.924108816, -12672502.510321938 6734544.355476726, -12672549.893178884 6735109.192872092, -12672597.363338698 6735701.159926607, -12672654.570398856 6736283.780875258, -12672692.331374317 6736803.941243716, -12672737.430863012 6737304.714198095, -12672784.261901561 6737866.14357699, -12672827.636071173 6738436.46147823, -12672879.88137461 6739011.892951039, -12672876.73595568 6739574.694616214, -12672876.736159394 6740140.597526673, -12672883.214720322 6740725.2900118455, -12672878.875155952 6741242.305903711, -12672875.815331914 6741799.687640344, -12672868.683351178 6742372.039131955, -12672894.748133348 6742906.884662518, -12672895.53262117 6743504.248512697, -12672897.934215618 6744080.269241532, -12672896.66390427 6744686.2750203125, -12672895.949101115 6745216.80720918, -12672899.980045555 6745932.501487673, -12672896.410134235 6746400.867131655, -12672903.405278271 6747010.1268378915, -12672894.97844792 6747583.400634607, -12672900.188191295 6748184.25312294, -12672901.33187728 6748759.107463147, -12672900.26859547 6749352.12199782, -12672896.164106695 6749935.186439438, -12673028.630330753 6750501.344239396, -12673027.313430972 6750908.605184326, -12673016.182411857 6751693.856800574, -12673018.89793228 6752129.410344201, -12673023.80993865 6752709.480213007, -12673023.001231715 6753246.627664416, -12673027.387748422 6753819.513551103, -12673019.875246387 6754416.258109867, -12673021.039663065 6755030.964769801, -12673022.053105023 6755614.837390598, -12673021.528220154 6756174.58644346, -12673020.337590184 6756735.840262501, -12673023.521159194 6757304.071722933, -12673027.40439603 6757787.591202761, -12673027.678611556 6758377.813669324, -12673019.523182245 6758934.033299878, -12673023.782658365 6759515.280935441, -12673023.386323573 6760107.415698006, -12673025.386974493 6760710.10208685, -12673019.824455643 6761304.810070793, -12673017.160278108 6761878.342619912, -12673126.78602515 6762426.777698441, -12673225.706486674 6762980.477280308, -12673120.901153777 6763610.017269393, -12673016.537117055 6764251.179496224, -12673017.883428223 6764814.312451506, -12673018.29359457 6765396.109715293, -12673021.560457945 6765969.106928718, -12673021.18625258 6766586.127171056, -12673020.841370994 6767153.829294259, -12673020.480275834 6767746.25551031, -12673020.945893314 6768267.470404922, -12673024.61600932 6768846.093436555, -12673022.433773488 6769429.678958278, -12673022.0939015 6770018.482063852, -12673019.315197248 6770599.312411314, -12673019.762404935 6771178.948714826, -12673020.147143353 6771762.55041819, -12673020.004489984 6772339.044040123, -12673018.331926435 6772930.993838714, -12673016.989328552 6773502.21067987, -12673018.932008289 6774068.565436616, -12673015.166703546 6774671.160562844, -12673014.900813714 6775255.385822415, -12673010.455240348 6775819.8306757165, -12673010.661065636 6776333.735439985, -12673009.58705797 6776847.458910996, -12673004.783387838 6777434.472921218, -12673007.76823742 6778016.245421941, -12673002.370701736 6778600.1773863705, -12673005.014273256 6779203.531900182, -12673009.476174409 6779773.154694941, -12673008.648262076 6780392.958474934, -12673013.842982775 6780957.074759342, -12673010.437584521 6781577.378400413, -12673009.617664486 6782107.539285414, -12673011.476867072 6782760.606329246, -12673011.270358285 6783422.389316969, -12673011.550796572 6784094.026393614, -12673014.359643804 6784646.698461098, -12673012.09540258 6785154.547938007, -12673012.089986665 6785641.459790204, -12673014.076392697 6786083.841296578, -12673013.026301246 6786539.30820873, -12673014.4331553 6787504.805416968, -12673014.941188848 6787853.720119656, -12673015.556856541 6788276.889687086, -12673018.385715792 6788772.615069871, -12673018.204320014 6789351.984605569, -12673018.988802046 6789910.912842754, -12673018.920736412 6790507.386435254, -12673023.988416744 6791080.129906476, -12673024.441539172 6791700.621515112, -12673022.48736425 6792310.739031603, -12673027.964097962 6792857.819320363, -12673016.671963807 6793448.3313935865, -12673014.911203273 6794046.135391253, -12673369.326723667 6794514.578649914, -12673720.657092057 6794995.377840849, -12673717.354305105 6795594.551518557, -12673714.55808295 6796179.785469128, -12673712.281644113 6796772.8765610345, -12673712.734752178 6797315.272123377, -12673710.922442816 6797960.464757783, -12673717.433345728 6798567.763584445, -12673715.941083465 6799152.0054512955, -12673711.594828904 6799753.863767372, -12673712.100402735 6800333.832570098, -12673707.813413782 6800931.906017777, -12673706.323854577 6801515.865294865, -12673711.333171329 6802096.224519064, -12673707.514909342 6802705.411563335, -12673706.262212522 6803274.391283136, -12673711.352326406 6803890.459760082, -12673763.930914609 6804518.111991091, -12673810.780171927 6805060.209258846, -12673763.980667297 6805576.505399603, -12673709.899919858 6806145.493580122, -12673711.383292371 6806745.377766978, -12673709.020057729 6807343.952488942, -12673707.516568003 6807847.348990476, -12673705.017983552 6808454.597085572, -12673702.826131165 6809001.474914324, -12673698.637759369 6809634.050326581, -12673699.375282945 6810158.757511628, -12673702.455825098 6810657.619473895, -12673702.180418897 6811205.775036063, -12673705.68744884 6811759.26535987, -12673709.047508446 6812281.370603116, -12673709.032898767 6812853.819706271, -12673793.307075925 6813479.3679948505, -12673888.498487908 6814163.755554256, -12673970.079953786 6814808.594335808, -12674043.582360532 6815383.485285204, -12674042.063646754 6815848.316651037, -12674040.43393453 6816451.194818392, -12674039.095766716 6817150.174890286, -12674038.722074978 6817828.919199033, -12674043.439176617 6818471.378400495, -12674041.014374392 6819075.537104244, -12674043.280122103 6819668.8152412735, -12673808.244749634 6820166.42563562, -12673562.7851059 6820668.2281474415, -12673569.039442211 6821382.287087713, -12673566.405098522 6821948.958262208, -12673564.4204608 6822400.759637308, -12673561.75059439 6823058.996324567, -12673564.567452397 6823615.417319714, -12673563.48043972 6824173.756938993, -12673562.70528014 6824753.115472458, -12673565.72246013 6825296.96435819, -12673561.891892666 6825946.934274807, -12673567.677377887 6826520.04885478, -12673569.712377438 6827166.778087502, -12673561.107236529 6827669.54092194, -12673567.034501705 6828356.193457837, -12673592.294391077 6828923.76330624, -12673590.495474564 6829445.528970096, -12673588.902994368 6829995.189530258, -12673539.091136115 6830610.660678349, -12673479.426747844 6831235.544394988, -12673538.722949903 6831817.2703879485, -12673589.529031586 6832323.403817659, -12673590.579810433 6832869.412876976, -12673596.26348307 6833449.493830601, -12673603.359039512 6834044.796304375, -12673602.608403169 6834600.367125933, -12673706.16473984 6835059.800581919, -12673707.39991553 6835553.872573288, -12673709.57854895 6836055.2756415615, -12673711.212567903 6836531.7052667, -12673712.657184646 6837060.804074102, -12673595.86031727 6837637.910027841, -12673594.039600726 6838288.861371786, -12673591.57775249 6838865.556783463, -12673589.022203516 6839464.20890575, -12673586.493483322 6840056.428508397, -12673583.9676689 6840661.628744656, -12673561.144306477 6841154.311363275, -12673535.756469708 6841631.784810439, -12673559.628588418 6842107.543737156, -12673588.426136179 6842658.999608722, -12673609.185664186 6843105.371120304)</t>
  </si>
  <si>
    <t xml:space="preserve">902L</t>
  </si>
  <si>
    <t xml:space="preserve">Wabamun 19S </t>
  </si>
  <si>
    <t xml:space="preserve">Sundance 310P</t>
  </si>
  <si>
    <t xml:space="preserve">LINESTRING (-12751503.156679142 7077567.287115808, -12751157.855855389 7077092.722841754, -12750753.342417818 7076546.538227651, -12750467.930170098 7076169.06490894, -12750177.61533041 7075779.373082596, -12749953.722848834 7075318.911427012, -12749744.372256424 7074892.877905183, -12749536.032595608 7074464.839233788, -12749327.634869656 7074036.5628416035, -12748917.867487859 7073681.909157662, -12748470.469876459 7073349.254878792, -12747733.045973614 7073250.270736977, -12747543.552595276 7073224.133498297, -12747035.743294396 7073154.067057579, -12746338.11234769 7073058.038002772, -12745767.42085322 7073061.00659438, -12745126.408019997 7073060.229609964, -12744391.981993675 7073060.351229455, -12743665.524088377 7073057.691793522, -12742957.00807373 7073061.057129436, -12742445.891984181 7073060.967727325, -12741855.228125645 7073058.721468099, -12741384.454006162 7073057.263739202, -12740919.437533457 7073056.037006704, -12740446.891430316 7073056.95839938, -12739979.957711149 7073056.704446945, -12739397.53037517 7073056.019143385, -12738749.723334381 7073054.706139402, -12738330.201902138 7073055.335956531)</t>
  </si>
  <si>
    <t xml:space="preserve">903L</t>
  </si>
  <si>
    <t xml:space="preserve">LINESTRING (-12738442.527914377 7067274.967571413, -12738335.2552807 7067165.495322991, -12738334.445952382 7067054.799672216, -12738334.033879686 7066998.421463908, -12738333.618302988 7066941.574115746, -12738331.758569852 7066687.1232202295, -12738336.120720612 7066020.304318272, -12738334.702432599 7065520.420985341, -12738334.404996715 7065006.567346256, -12738335.153097313 7064321.119839377, -12738334.439805986 7063857.6348402025, -12738114.705461053 7063800.776912538, -12737787.734038334 7063713.724547887, -12737515.333120385 7063641.183152036, -12737181.082346622 7063552.149648803, -12736934.958652293 7063486.743189698, -12736817.293540757 7063169.192969718, -12736669.191933392 7062768.425069464, -12736539.387825903 7062430.102783444, -12736402.794307379 7062046.469486072, -12736386.048848668 7062001.137939248, -12736244.011834987 7061616.615639664, -12736101.825553335 7061228.154896104, -12735996.679662611 7060926.070196594, -12735891.957549825 7060641.179965161, -12735757.025795303 7060274.132947253, -12735638.39309943 7059951.407640466, -12735508.055991992 7059596.786929223, -12735387.297514854 7059268.223119102, -12735213.377284216 7058795.006844787, -12735074.904763265 7058418.196188899, -12734944.977715196 7058064.62812483, -12734843.916503498 7057789.628858506, -12734743.992265442 7057517.686242756, -12734683.108056562 7057329.187402492, -12734923.701703157 7057114.638054432, -12735184.405364934 7056891.874749197, -12735418.84742645 7056691.520245796, -12735694.78854677 7056455.684341328, -12735958.097224895 7056230.636105173, -12736278.244034242 7055956.986865472, -12736609.88701368 7055673.491108013, -12736884.594152434 7055438.624147141, -12737012.056651652 7055344.508077829, -12737162.49437245 7055233.390164272, -12737417.133851198 7055045.318434859, -12737672.822604647 7054856.445775719, -12737897.203307461 7054690.7145890435, -12738135.318887016 7054514.80219124, -12738327.545391954 7054372.77462837, -12738326.529700676 7054101.767978802, -12738327.774049757 7053379.064203337, -12738329.017520865 7052771.260814716, -12738274.50724773 7052576.65434011, -12738227.483449906 7052346.155453439, -12738085.376093663 7051640.798686731, -12737989.151557101 7051162.61176504, -12737964.051327819 7051037.871126459, -12737964.759292172 7050393.809800804, -12737966.921970282 7049674.144856833, -12737969.650905928 7049072.45922249, -12737970.646980042 7048363.768253872, -12737973.226140097 7047722.216940322, -12737975.098630447 7047188.400813309, -12737989.329567542 7046700.696498595, -12737990.11784958 7046195.296004667, -12737981.467390837 7045828.940368598, -12737983.946139824 7045193.787687485, -12737984.769867321 7044717.427425747, -12737987.152307916 7044079.210731155, -12737988.86900274 7043439.142302334, -12737989.64044325 7042819.605854763, -12737991.244826619 7042251.053300047, -12737994.749714551 7041565.223408388, -12737996.148843257 7040871.572179235, -12737998.524998752 7040343.149436903, -12738002.018291313 7039745.6277541565, -12738001.98083086 7039149.4824525155, -12738004.970756276 7038533.560111828, -12738007.830335474 7037916.136244339, -12738008.711894225 7037270.217651847, -12738010.531399613 7036606.244152103, -12738013.032127187 7035737.631749439, -12738015.02673446 7035102.722246477, -12738014.001165023 7034492.733830206, -12738012.609092414 7033918.831777621, -12738012.61978432 7033313.821446243, -12738008.421768248 7032731.088139232, -12738005.033554383 7032125.6681356095, -12738005.110523796 7031536.951947214, -12738004.016578589 7030929.94538677, -12738004.634159086 7030370.137817122, -12738004.30527077 7029764.570908609, -12738005.247407697 7029170.008610131, -12738006.924657239 7028521.6456572395, -12738007.132178813 7027962.431170689, -12738010.108188512 7027344.284733503, -12738008.69208748 7026761.693047584, -12738058.613370791 7026192.3314276235, -12738056.981210541 7025521.852110628, -12738055.313904943 7024821.34106707, -12738054.220152764 7024177.373805502, -12738052.942193877 7023531.2415722385, -12738049.794029031 7022824.198894416, -12738049.640418597 7022124.637577236, -12738048.71036184 7021541.643172341, -12738047.517318908 7021000.436573089, -12738046.129942536 7020378.717200848, -12738045.164347589 7019803.008469354, -12738043.756055953 7019223.073083644, -12738043.362452608 7018906.10439742, -12738042.258549985 7018569.110580321, -12738045.253560143 7017844.48360049, -12738045.935386566 7017151.163437786, -12738047.638169019 7016522.689169869, -12738048.710036676 7015852.34096592, -12738050.106772901 7015206.0299833, -12738045.983234802 7014593.034145187, -12738056.308081506 7014016.463118296, -12738054.28289833 7013430.957968798, -12738056.677764852 7012848.716591274, -12738056.796471836 7012210.993343109, -12738055.66719282 7011630.209559155, -12738054.761970663 7011080.051357306, -12738055.160984248 7010405.146279054, -12738053.909056867 7009768.612621176, -12738060.0370991 7009163.934388861, -12738057.439685652 7008630.873223801, -12738055.557347648 7007969.490148626, -12738059.744039409 7007482.347892763, -12738060.248685837 7006880.729863062, -12738059.017184248 7006258.269184383, -12738059.490990058 7005625.260684384, -12738062.141230838 7004982.668364643, -12738059.429082058 7004414.151613158, -12738056.793215854 7003831.107534886, -12738065.918507548 7003192.691143839, -12738057.28873286 7002623.281581563, -12738058.212436391 7001959.6024391055, -12738042.35016292 7001387.128299158, -12738047.521943232 7000825.679228856, -12738044.499754088 7000291.062935509, -12738070.550013628 6999739.220877422, -12738046.201932294 6999134.048517604, -12738059.68641298 6998535.864875727, -12738043.349977478 6997804.478353747, -12738045.100217877 6997197.448477293, -12737727.861444877 6996864.153312423, -12737291.962891528 6996434.879849988, -12736885.872819757 6996033.890871908, -12736457.600407388 6995615.113058212, -12736036.077552445 6995196.888023579, -12735604.156353552 6994773.352343366, -12735171.34725938 6994344.081232381, -12734758.366267676 6993921.015915729, -12734318.758559803 6993484.274060911, -12733912.292568568 6993090.087586849, -12733468.202841328 6992648.525067625, -12733044.009496702 6992232.213999693, -12732630.968240853 6991826.260921663, -12732631.340057416 6991317.627929549, -12732631.406828403 6990788.770392764, -12732631.89797267 6990250.623475977, -12732655.730744947 6989674.662041688, -12732632.814646486 6988962.793388401, -12732634.831403777 6988448.88729756, -12732644.292202953 6987969.602988378, -12732517.461898701 6987489.064695237, -12732407.135077091 6987028.08951538, -12732312.68043227 6986592.452173836, -12732188.867424 6986200.856442643, -12732210.132431107 6985675.786514525, -12732186.762850437 6985093.286946578, -12732198.803219214 6984518.161643117, -12732180.958637604 6984001.061890393, -12732203.337275768 6983394.3062472455, -12732199.170405775 6982860.997488831, -12732196.134179913 6982216.3072500145, -12732193.798571983 6981742.325560189, -12732193.033548597 6980890.38495634, -12732196.597436307 6980365.476640591, -12732196.701824712 6979708.909070709, -12732193.299498098 6979110.575707326, -12732200.365080094 6978450.071087684, -12732199.774830982 6977999.090836926, -12732206.272898534 6977445.442426335, -12732207.346662186 6976736.354754801, -12732210.460903866 6975993.461458267, -12732212.304671783 6975499.475389149, -12732203.511499342 6974850.74116281, -12732213.948976656 6974290.559734988, -12732210.547397219 6973416.944552978, -12732210.046626823 6972855.591159647, -12732209.987236986 6972223.849231167, -12732213.683251578 6971590.265870847, -12732210.42728538 6970972.647261176, -12732209.874366812 6970462.919196907, -12732208.778016882 6969836.313261708, -12732211.080179982 6969249.075708065, -12732209.339014461 6968654.717143061, -12732208.365789898 6967963.672185602, -12732207.3175429 6967587.672050638, -12732207.024394153 6967482.5179689, -12732206.411980996 6966829.558896055, -12732205.434955651 6966155.532602268, -12732207.25211665 6965777.902288484, -12732210.012921285 6965333.667792639, -12732218.504298795 6964666.059128578, -12732219.349364901 6964255.234937912, -12732225.43968597 6963751.319523729, -12732232.318559688 6963092.48573422, -12732235.829975732 6962498.824529993, -12732241.767888838 6961803.349634669, -12732245.061081054 6961314.876639221, -12732250.397644714 6960742.039494023, -12732254.62565404 6960101.447893468, -12732261.204096157 6959466.310680726, -12732226.409937967 6958954.136665332, -12732229.662166502 6958373.379428044, -12732231.945205916 6957773.184063501, -12732232.806356132 6957187.097553496, -12732236.691592263 6956600.827651924, -12732240.366680017 6955946.69370237, -12732243.11222186 6955266.487831992, -12732244.636225764 6954739.170720162, -12732247.02429946 6954223.992592906, -12732247.286493262 6953710.758301838, -12732250.647147091 6953149.907150225, -12732253.87725021 6952565.418435021, -12732255.386721019 6951951.251401701, -12732257.767667705 6951337.488393353, -12732259.922165615 6950748.217920217, -12732261.095059048 6950131.575726915, -12732262.619149784 6949535.3804889, -12732267.208969051 6948918.029335268, -12732269.222997569 6948265.736361659, -12732270.169279588 6947866.6761925, -12732269.816160915 6947231.10697405, -12732271.60685337 6946651.585408853, -12732272.969555886 6946015.885119195, -12732271.720160248 6945517.136180717, -12732273.237246534 6944938.2234043, -12732273.231018431 6944313.207626647, -12732274.044215105 6943726.357374569, -12732274.31571388 6943183.430954938, -12732275.964363888 6942688.486278504, -12732275.416834744 6942089.943037443, -12732277.521280734 6941520.426531585, -12732277.451371985 6940846.807257666, -12732275.684086457 6940296.137321358, -12732280.559636364 6939732.681799553, -12732280.274895689 6939103.451831419, -12732283.265926955 6938495.439993851, -12732285.273152182 6937863.972363584, -12732287.915698113 6937281.140105345, -12732289.807526328 6936815.815208961, -12732294.10272131 6936225.516343519, -12732298.499127747 6935625.413615602, -12732299.964152137 6935025.862805336, -12732298.403600598 6934487.136794461, -12732302.531021854 6933969.1808318915, -12732305.814077206 6933345.260072648, -12732307.519786691 6932826.5412629135, -12732306.493904 6932133.124963472, -12732305.244104939 6931617.355928325, -12732300.232576601 6931012.241303478, -12732302.630544707 6930407.158800839, -12732298.780922463 6929828.556069537, -12732296.747120265 6929181.442853401, -12732295.07242606 6928564.742429379, -12732293.785575753 6927998.526156743, -12732291.610809127 6927317.001385525, -12732288.603924744 6926707.979218669, -12732288.009746272 6926121.280203941, -12732285.388581587 6925449.034830371, -12732282.863545623 6924885.300860422, -12732280.673772795 6924258.404451921, -12732277.082036734 6923665.150952555, -12732178.623311648 6923237.530891886, -12732077.070216745 6922783.70030513, -12731978.60468258 6922348.521329276, -12731872.00062764 6921870.776824788, -12731878.179531306 6921275.811294542, -12731880.262353154 6920703.991574595, -12731882.64031392 6920175.89901461, -12731885.636347102 6919545.532448407, -12731889.223651534 6918963.063214493, -12731892.316997098 6918350.421319047, -12731894.505741667 6917799.655086993, -12731897.001711112 6917149.029574599, -12731905.890547737 6916546.643750683, -12732013.889864586 6915984.303220082, -12732116.178997282 6915471.345818083, -12732107.355080735 6914762.013444597, -12732107.883981232 6914285.727141697, -12732106.908375546 6913696.821908386, -12732106.515433883 6913168.160120291, -12732106.610610269 6912491.127707335, -12732106.343612585 6911978.177530185, -12732105.150764685 6911393.962775102, -12732104.61236919 6910912.235118741, -12732104.085594453 6910470.415854802, -12732103.118772652 6909746.142473373, -12732103.099047283 6909208.905375414, -12732102.343982762 6908588.879029279, -12732104.701802492 6907962.83744403, -12732103.179797886 6907440.02884421, -12732100.85207249 6906820.122425713, -12732099.662337419 6906284.282191411, -12732100.380040556 6905761.35170998, -12732102.860888584 6905085.4326727735, -12732103.853382217 6904472.49489714, -12732106.754317163 6903882.857182603, -12732110.473548327 6903189.08285751, -12732109.822202068 6902579.100839444, -12732110.052061677 6902069.755699783, -12732110.946253186 6901497.849207923, -12732111.701557713 6900761.900679787, -12732107.989693895 6900199.948859363, -12732101.771909006 6899559.038473144, -12732096.710926652 6898955.786031049, -12732089.468814315 6898415.531055446, -12732088.064230511 6897836.090399475, -12732086.819140486 6897335.630882703, -12732084.765602455 6896611.3813383365, -12732087.513698524 6896188.862654706, -12732084.33431713 6895554.488586959, -12732085.96914059 6894995.706920036, -12732087.884882567 6894457.622274189, -12732086.745096661 6893884.520389569, -12732089.788976964 6893216.545434858, -12732091.270114293 6892583.955180169, -12732088.216774726 6891952.541492512, -12732091.892753594 6891236.114848465, -12732090.506188964 6890650.350651963, -12732091.77138585 6890024.127964766, -12732095.943539396 6889407.431626739, -12732098.194145544 6888812.099829644, -12732099.59449765 6888206.01272396, -12732100.22719166 6887607.4700653525, -12732100.89603189 6887038.731127382, -12732099.878071586 6886408.287887992, -12732106.468940966 6885830.694824093, -12732108.791316235 6885176.085221351, -12732110.510717792 6884529.202583583, -12732111.042210365 6883992.329232973, -12732112.357769748 6883396.978368738, -12732114.899500962 6882796.081486168, -12732118.00987752 6882240.526594842, -12732116.86177527 6881628.906969421, -12732120.438670883 6881055.38425994, -12732122.570837209 6880421.395382618, -12732121.835607039 6879860.773263718, -12732125.867711427 6879282.444470547, -12732124.943841362 6878571.452054959, -12731898.293617994 6878325.091943198, -12731503.062402768 6877897.012446776, -12731004.377530074 6877353.012717112, -12730570.095781121 6876875.166819404, -12730218.809980378 6876497.100222768, -12729801.913301094 6876040.043765386, -12729337.33822553 6875521.789173203, -12728970.090948064 6875118.115680765, -12728429.705374556 6874525.05752098, -12728047.985590464 6874110.324174067, -12727667.65125714 6873693.672393583, -12727672.892007222 6873073.93818495, -12727668.068887128 6872445.191275338, -12727667.27216919 6871783.670302561, -12727665.321476787 6871214.871824917, -12727664.65441511 6870611.534547524, -12727662.807743758 6870066.351341923, -12727661.786199858 6869540.094586871, -12727659.229502402 6868831.329223834, -12727662.75153209 6868232.111597527, -12727656.782941112 6867664.137687034, -12727661.143602753 6867027.583302939, -12727655.51196886 6866352.76524607, -12727654.787549147 6865781.136751275, -12727654.925387502 6865170.817042759, -12727659.187441668 6864549.540838617, -12727652.032520546 6863971.051114296, -12727655.514613254 6863411.981072782, -12727656.205966292 6863300.95004845, -12727652.191444261 6862632.141957328, -12727652.279821582 6861990.972629156, -12727652.99620158 6861347.4603619315, -12727652.803073173 6860756.240051762, -12727359.342090642 6860232.851857808, -12727049.703995846 6859714.567351814, -12726751.712440172 6859189.29592386, -12726469.455208126 6858696.676802822, -12726189.20972778 6858199.400010674, -12725842.441766903 6857720.98578905, -12725440.359459627 6857179.626144345, -12724997.09813096 6856564.426087651, -12724640.916126316 6856070.100275536, -12724288.974071685 6855588.826984558, -12724044.747743381 6855207.490961997, -12723704.147893183 6854751.530769372, -12723703.874875454 6854160.070890643, -12723698.072274083 6853609.167051595, -12723705.08172345 6853086.513918487, -12723705.997323144 6852423.446020393, -12723703.7451868 6851817.55137474, -12723703.56206546 6851202.480791077, -12723703.221670717 6850602.189206756, -12723704.881112926 6849989.6403591875, -12723709.239613743 6849570.359614242, -12723711.707331859 6849332.94023644, -12723698.737187961 6848690.63153217)</t>
  </si>
  <si>
    <t xml:space="preserve">905L</t>
  </si>
  <si>
    <t xml:space="preserve">North Calder 37S</t>
  </si>
  <si>
    <t xml:space="preserve">LINESTRING (-12744552.413584286 7086788.220336007, -12744564.135199608 7086742.121458627, -12744486.322974397 7086742.777068885, -12744404.481702184 7087062.58136913, -12744302.979530048 7087451.932057882, -12744192.417623382 7087889.187274343, -12743793.459693093 7088273.723417867, -12743550.872118939 7088510.889889567, -12742869.81510954 7088813.113050441, -12742832.349062713 7088829.736821764, -12742309.905198406 7088874.012627504, -12741731.421588048 7088923.031004688, -12741148.507918919 7088978.891199206, -12740801.925460283 7089004.179278832, -12740386.870929439 7089003.973862158, -12739794.607178945 7089000.01754675, -12739492.630560271 7089002.166345311, -12739196.08602306 7089000.823655106, -12738920.15596812 7089001.496181822, -12738638.208675362 7089000.712167205, -12738082.26829304 7088984.047360862, -12737526.126779106 7088935.3285711575, -12737023.964505376 7088888.539961161, -12736629.236827167 7088854.181708632, -12736180.117746336 7088813.07276597, -12735615.560909372 7088762.143139599, -12734993.961702198 7088708.112575552, -12734438.66923794 7088655.186188536, -12733843.965545656 7088602.871576512, -12733356.66491264 7088558.389808848, -12733094.992617339 7088536.972493729, -12732667.61978523 7088494.941424836, -12732047.291801224 7088440.396184952, -12731559.043407086 7088396.741651667, -12731068.959933408 7088726.19256214, -12730579.195717238 7089056.485241622, -12730122.175960414 7089365.881883803, -12729695.990023173 7089651.992397124, -12729249.297727948 7089951.817162417, -12728809.808396775 7090246.948770732, -12728392.40509169 7090525.422360871, -12727830.353270547 7090530.296087434, -12727252.949357724 7090524.39067537, -12726768.776135482 7090525.6280608075, -12726055.130174944 7090524.091459686, -12725386.778029308 7090522.216442068, -12724770.7577792 7090521.504173939, -12724145.88832031 7090518.9172614645, -12723556.551047128 7090520.0600750465, -12722964.509245768 7090521.504370559, -12722312.723850317 7090523.380329432, -12721841.640783958 7090520.305080165, -12721257.803369442 7090524.673472584, -12720513.231381606 7090524.786762921, -12719930.407601297 7090524.992589471, -12719358.50384748 7090523.323766582, -12718667.443476165 7090524.881053848, -12718040.169224285 7090521.56202018, -12717423.938137954 7090521.037250426, -12716851.97742084 7090522.180903818, -12716180.220762718 7090519.425218279, -12715664.522141544 7090520.550312547, -12715074.494594902 7090519.66908837, -12714423.98742951 7090517.136980968, -12713756.561020656 7090518.731694378, -12713067.460042365 7090517.15732001, -12712429.018987605 7090516.162797672, -12711816.762752047 7090518.019356609, -12711320.956704132 7090518.112868665, -12710734.847445158 7090520.439180315, -12709952.672953507 7090519.12668129, -12709436.984643744 7090520.27049158, -12708864.902890174 7090517.607861163, -12708325.059033487 7090517.608138779, -12707981.749834087 7090516.125926362, -12707194.509369629 7090513.052598358, -12706542.554683724 7090512.677059158, -12706003.568287345 7090514.065025521, -12705430.050126063 7090514.889492699, -12704787.781685906 7090516.409336054, -12704264.71561511 7090516.602335546, -12704227.531280179 7090516.614651833, -12703649.116135534 7090516.052442403, -12703290.059804419 7090516.409301125, -12702962.78676076 7090517.008956962, -12702272.015211318 7090513.896153498, -12701598.509494787 7090513.728856226, -12700960.360065255 7090508.441605069, -12700339.208968237 7090501.879300609, -12699711.600441402 7090497.4914376475, -12699104.574760284 7090490.124180981, -12698650.023604006 7090487.498463104, -12697911.541836716 7090498.467227869, -12697295.922135508 7090504.391914901, -12696799.324903127 7090513.747697442, -12696175.391592175 7090514.123325525, -12695642.214901354 7090519.335277889, -12694947.83781535 7090519.842101825, -12694299.56825499 7090518.435995126, -12693838.326407695 7090518.379771199, -12693146.253000963 7090518.867709857, -12692549.92590048 7090520.4610601, -12691874.306116056 7090517.949022252, -12691311.262682151 7090515.2494642595, -12690669.772412436 7090514.330144107, -12690088.65093835 7090520.2371315565, -12689527.32282715 7090528.973795849, -12688934.223241491 7090535.929406722, -12688386.943559412 7090540.560332129, -12687841.823093629 7090538.592210348, -12687277.042915478 7090538.8546875855, -12686584.201447675 7090535.067925807, -12686018.943835258 7090536.7931291, -12685494.148827942 7090536.192969123, -12684907.072885204 7090535.855353642, -12684305.04530128 7090534.823894807, -12683782.177652247 7090536.249799707, -12683183.735182209 7090533.680749675, -12682628.96340997 7090532.4425609745, -12682028.239184925 7090529.819218975, -12681408.73523254 7090527.643213978, -12680812.506941684 7090526.144020457, -12680432.708885888 7090526.126898343, -12680183.196308665 7090523.219710849, -12679588.449376663 7090522.1887579905, -12678961.653359435 7090520.463629347, -12678412.403169973 7090521.401231769, -12677731.895412277 7090520.050773571, -12677082.702618044 7090521.119914697, -12676552.453603672 7090520.745699167, -12675987.986175628 7090521.794758285, -12675446.649846617 7090520.183763928, -12674880.378498135 7090518.702101536, -12674210.090584477 7090522.732439537, -12673717.781150453 7090521.889807497, -12673069.310565127 7090524.082758961, -12672724.52311046 7090526.257776838, -12672382.012704773 7090524.720594321, -12671858.689545285 7090525.283026409, -12671220.071791317 7090524.120731923, -12670626.92815431 7090523.858319743, -12670256.868602863 7090526.513217365, -12669947.856404245 7090522.714749709, -12669385.224230736 7090522.771517088, -12668782.239975901 7090526.014923152, -12668245.770394988 7090519.416672049, -12667918.898901105 7090523.900006257, -12667591.032492163 7090522.828026367, -12667253.47002689 7090522.887446279, -12666913.652836537 7090520.803449782, -12666759.358474469 7090520.1627490325, -12666611.843603417 7090519.5473390035, -12666311.047204675 7090519.26682646, -12665734.21152787 7090521.497869372, -12665122.567776823 7090523.766689382, -12664534.43665255 7090525.510442108, -12663944.238513242 7090524.290977711, -12663291.194105593 7090523.186014834, -12662663.99784025 7090524.085189166, -12662076.285585063 7090526.616873919, -12661501.509913504 7090522.642258277, -12660878.544284964 7090522.979105032, -12660293.448157923 7090520.579175835, -12659911.8477838 7090521.155742556, -12659630.184006313 7090514.937330418, -12658972.397088237 7090513.042921426, -12658391.164587656 7090513.175062578, -12657761.418868864 7090520.654717782, -12657254.882906552 7090526.673148261, -12656674.840139931 7090535.316579571, -12656401.19133884 7090539.924349171, -12656126.88169772 7090544.129302425, -12655702.944220496 7090552.228265761, -12655336.057110675 7091003.700097216, -12655001.362939356 7091417.432927928, -12654564.378759373 7091953.675691202, -12654163.04899345 7092450.928611587, -12653717.292592462 7092993.05573867, -12653257.955391044 7093564.310516121, -12652944.480372775 7093948.616179947, -12652747.239473024 7094194.426402143, -12652516.077399895 7094479.026957859, -12652294.256383574 7094752.791933988, -12651979.23653631 7095140.966611897, -12651647.230172982 7095546.99321424, -12651236.249002311 7096053.458465533, -12650926.357397191 7096442.012916687, -12650528.623756656 7096933.355616501, -12650161.046575751 7097392.977889994, -12650126.074517773 7097392.754965177, -12649691.80306732 7097389.97591473, -12649396.782835575 7097388.867221883, -12649096.209086053 7097389.656909643, -12648783.721096188 7097390.354625727, -12648474.331374101 7097384.473577618, -12648114.015930269 7097375.714180671, -12647774.86358333 7097370.378917411, -12647753.005308792 7097370.034652551, -12647429.946081448 7097366.106167685, -12647111.5835137 7097366.40696088, -12646820.56055904 7097372.448944106, -12646194.21324541 7097382.314080527, -12645880.589584453 7097385.34034298, -12645556.092248214 7097388.306192753, -12645250.655253932 7097392.997947349, -12644922.685529038 7097392.396046662, -12644825.686323814 7097412.347393891, -12644584.819637446 7097461.885336578, -12644485.633785246 7097489.1135344235)</t>
  </si>
  <si>
    <t xml:space="preserve">906L</t>
  </si>
  <si>
    <t xml:space="preserve">Sarcee 42S</t>
  </si>
  <si>
    <t xml:space="preserve">LINESTRING (-12720762.575993638 6802791.562679016, -12720433.05806944 6802422.7533397665, -12720432.254975565 6801915.496997495, -12720425.950534798 6801477.826586593, -12720618.586830048 6800962.6484018145, -12720826.00126671 6800418.278136168, -12721037.229675438 6799883.003149794, -12721040.837607928 6799308.196278908, -12721040.340141049 6798719.359012797, -12721040.604928372 6798134.619046258, -12721039.98713403 6797584.658245627, -12721040.541942915 6796982.2037179135, -12721040.847760376 6796312.1594576845, -12721042.770090465 6795656.323131737, -12721048.266982133 6795317.691991484, -12720929.718840757 6794753.928076271, -12720928.850566208 6794741.159236538, -12720926.911078557 6794118.6986047225, -12720927.996977592 6793491.807982836, -12720929.242470259 6793481.326026465, -12720928.784946708 6792884.2746622935, -12720929.41735318 6792875.612107735, -12720928.738184283 6792293.35616375, -12720929.58993635 6792284.797073028, -12720929.790140446 6791640.262963834, -12720929.780427933 6791631.63422758, -12720930.777848233 6791113.4540463695, -12720931.611787844 6790607.641348263, -12720932.621414883 6790052.42280317, -12720932.527710032 6789515.276372419, -12720934.376057744 6788860.797258926, -12720934.626031449 6788290.598027972, -12720934.896426491 6787711.3563483255, -12720935.388273628 6787154.640859596, -12720936.294272352 6786532.694443203, -12720939.862059027 6785951.501481162, -12720820.228783606 6785283.819695712, -12720810.958594454 6784694.805013751, -12720810.550928008 6784102.853864739, -12720811.77828573 6783475.990049367, -12720813.358050568 6782916.292438897, -12720813.34763307 6782346.744025175, -12720807.69359123 6781749.067071044, -12720945.02665667 6781189.555837293, -12721104.126680043 6780553.900295916, -12721242.019977186 6780018.545779756, -12721241.85197648 6779412.128076742, -12721247.402379984 6778812.855557557, -12721090.593784617 6778168.68409707, -12720954.436826294 6777597.994188573, -12720814.463798981 6777048.260010312, -12720814.781647742 6776470.577902231, -12720817.240573177 6775781.651084263, -12720817.430962456 6775113.453608424, -12720817.603737319 6774474.337477374, -12720816.977519542 6773845.3321574, -12720817.68501101 6773301.984908392, -12720817.675889714 6772702.474369605, -12720818.317492513 6772079.177460626, -12720817.900912603 6771466.221701672, -12720818.226870878 6770890.42491497, -12720818.914831342 6770297.592966102, -12720817.462797826 6769716.157119905, -12720818.041732648 6769103.769135601, -12720817.361074856 6768586.968659842, -12720816.949603843 6767991.331316494, -12720816.552045206 6767377.912782775, -12720816.549643043 6766840.58602447, -12720818.69051923 6766186.710804981, -12720820.083979545 6765646.949775886, -12720820.095887614 6765077.514115211, -12720819.932790868 6764460.399393641, -12720818.98371028 6763822.802142222, -12720819.504835887 6763509.930528849, -12720820.372756777 6762693.394579808, -12720819.125303438 6762387.551774518, -12720819.058039859 6761909.960782689, -12720817.739253437 6761315.324987033, -12720818.415704468 6760739.742621561, -12720819.579097787 6760148.154284813, -12720820.130410235 6759580.457836785, -12720819.89484439 6759027.630272673, -12720819.390571661 6758442.26526457, -12720821.472095301 6757862.711907292, -12720819.082113702 6757290.622712001, -12720820.46665777 6756715.620109871, -12720819.193925446 6756134.262803793, -12720818.309025886 6755544.934177145, -12720818.505739672 6754967.886360335, -12720818.855722697 6754377.866551954, -12720820.342376128 6753775.24298123, -12720821.453712001 6753186.6864217175, -12720822.278524974 6752587.371288601, -12720821.884273415 6751989.507501452, -12720822.624490699 6751384.595024453, -12720822.576929115 6750796.667415739, -12720822.639494563 6750229.1456980575, -12720821.635464447 6749654.440577763, -12720821.919173412 6749063.881613791, -12720821.451948477 6748511.294631597, -12720822.010767756 6747933.147660171, -12720823.026392357 6747321.839719318, -12720823.61263586 6746708.663169681, -12720823.086937135 6746110.249669358, -12720823.06670504 6745515.815607223, -12720821.673340347 6744947.5515604345, -12720821.4386645 6744332.570632779, -12720819.584281381 6743752.068318458, -12720818.648526289 6743168.644621569, -12720819.038852945 6742568.331513478, -12720818.745924832 6742023.5480072005, -12720819.740224624 6741406.233024316, -12720820.61729887 6740819.377715747, -12720822.178233571 6740204.521100774, -12720823.255837746 6739646.9401050415, -12720824.609844543 6739052.263644626, -12720826.308335291 6738448.023219426, -12720829.243410256 6737841.802874151, -12720831.369473936 6737205.321571341, -12720831.136715569 6736672.864472739, -12720830.16831626 6736046.362214667, -12720829.020826822 6735476.707771613, -12720827.988962045 6734880.517580096, -12720826.765685964 6734300.22783344, -12720826.875998681 6733696.49919151, -12720828.57979336 6733080.058483622, -12720701.607430855 6732567.668523562, -12720574.304598069 6732053.882473525, -12720572.175908139 6731473.078726786, -12720571.966271164 6730915.594674477, -12720572.396027071 6730232.270720432, -12720573.349899966 6729712.717986081, -12720572.162056655 6729094.379387638, -12720572.911218572 6728674.951684097, -12720572.872563658 6728065.108305223, -12720574.596591322 6727504.694726253, -12720574.151089607 6726942.558369746, -12720575.412498178 6726375.631199359, -12720575.392166564 6725781.287205993, -12720576.518917069 6725174.574504257, -12720576.797223922 6724601.782892442, -12720575.150570875 6724004.233480734, -12720577.050791577 6723420.114922859, -12720578.571994014 6722868.929090219, -12720579.17876461 6722273.798201006, -12720578.00094473 6721721.460536231, -12720577.683494827 6721204.775912852, -12720577.247595087 6720593.858439908, -12720576.752449442 6720094.4385629585, -12720576.323151838 6719455.10758897, -12720577.490760826 6718916.586980081, -12720577.771276258 6718376.820576597, -12720580.835301604 6717799.692840981, -12720581.924316026 6717225.430794043, -12720582.159874303 6716647.869605073, -12720581.902396327 6716156.929293512, -12720582.005477842 6715423.560519137, -12720583.698953092 6714761.024204561, -12720583.59304551 6714273.2866814295, -12720584.70928857 6713688.39443434, -12720582.107185451 6713197.158642317, -12720580.517595444 6712593.068366235, -12720581.752664711 6711970.736231512, -12720581.583068132 6711385.454493001, -12720583.014151208 6710731.120773414, -12720579.826976225 6710148.104235573, -12720576.893188894 6710134.464677621, -12720584.169142019 6709621.2981410455, -12720224.934939614 6709210.661242268, -12720211.902947163 6709206.107420004, -12719805.17796145 6708747.226066385, -12719793.98933227 6708739.057307736, -12719420.867881345 6708332.989410531, -12719412.681399459 6707698.3122600075, -12719415.389028445 6707683.482448367, -12719414.873428622 6707010.727773969, -12719417.799106997 6706475.895863448, -12719417.874775752 6705838.86051185, -12719414.808617415 6705700.06039241, -12719416.223465098 6705500.044213729, -12719418.44260679 6705263.313232551, -12719418.5235925 6704686.921873192, -12719418.493467107 6704183.0172984, -12719414.074901298 6703532.436298088, -12719419.055668829 6702931.655283934, -12719419.420967858 6702327.077071262, -12719415.635124223 6701751.001983839, -12719419.115237894 6701294.89642314, -12719414.975486442 6700655.846921477, -12719412.153596574 6700489.193074903, -12719418.774936102 6700080.93613715, -12719417.077829832 6699497.77980824, -12719416.474462941 6698995.400239006, -12719414.756036542 6698432.24995262, -12719411.25911786 6698414.224135967, -12719413.758116083 6697864.712440962, -12719413.87537881 6697487.675135731, -12719411.068883758 6697197.72431296, -12719413.236307975 6697183.070132765, -12719413.690472906 6696392.556219019, -12719414.179537613 6695936.108985455, -12719413.122054437 6695390.0347458115, -12719262.271941345 6694788.882200613, -12719264.239249406 6694267.505773818, -12719264.769163022 6693827.882599832, -12719267.526855722 6693304.327510058, -12719268.242067086 6692811.681840988, -12719267.182096364 6692349.035765222, -12719265.375571607 6691786.73423534, -12719265.216984747 6691184.207134608, -12719265.009645183 6690591.942757705, -12719264.829628764 6689958.546125697, -12719266.904829012 6689278.12738221, -12719269.83059967 6688697.495346189, -12719262.195352867 6688158.495564569, -12719261.75133337 6687482.9581008265, -12719263.256494338 6686796.750352662, -12719264.125249121 6686145.444275948, -12719264.272279013 6685401.772492395, -12719264.754710635 6684802.645932135, -12719266.090792656 6684173.074308741, -12719265.67382736 6683628.957193672, -12719266.201577812 6682852.946472273, -12719265.846360883 6682194.139407978, -12719265.318055052 6681562.555544625, -12719264.65731276 6680996.042890971, -12719264.566411825 6680448.063129472, -12719264.644604083 6679920.917816752, -12719264.769146992 6679386.960643101, -12719265.157366702 6678750.800435284, -12719265.537390739 6678189.741086743, -12719264.819578063 6677586.637490898, -12719263.311883576 6676998.045182382, -12719263.450429922 6676396.271209407, -12719265.065941786 6675859.196689092, -12719264.923882421 6675304.03463533, -12719263.841064932 6674722.056378516, -12719265.414415319 6674105.696739557, -12719266.981369289 6673548.838114788, -12719265.381880974 6673009.359508594, -12719266.452362703 6672362.352519737, -12719175.380611787 6671920.559091628, -12719040.037755499 6671279.8021163065, -12719039.616609598 6670867.696640903, -12719032.050054269 6670406.4547069175, -12719037.76004239 6670377.287972951, -12719031.568425259 6669908.800653034, -12719036.296813807 6669876.88852808, -12719031.091001233 6669412.643124694, -12719036.012106193 6669384.392189229, -12719030.457173545 6668757.9769985555, -12719033.857075065 6668728.888626856, -12719029.964029426 6668248.2289910745, -12719034.337419668 6668211.702416302, -12719029.480898382 6667748.267958983, -12719032.03405176 6667718.585799906, -12719028.449651208 6666680.164592937, -12719031.47643651 6666659.504381295, -12719027.89963329 6666113.490090407, -12719031.71519923 6666078.997717996, -12719027.335897252 6665531.740255755, -12719030.779347515 6665502.310209691, -12719026.768056085 6664946.619062631, -12719029.948812718 6664920.117662506, -12719031.466509482 6664350.166519414, -12719034.86511313 6663785.5668726815, -12719035.16814638 6663196.35286036, -12719036.599243147 6662609.805620073, -12719034.507511066 6662109.877703053, -12719032.812515302 6661565.586138284, -12719034.26413805 6660995.5336185815, -12719031.714170637 6660371.759057647, -12719030.049905846 6659808.22139079, -12719031.085067572 6659266.537893341, -12719033.021928303 6658666.730596129, -12719033.443296175 6658088.5115047125, -12719032.280987332 6657490.769310025, -12719033.130465697 6657085.798387566, -12719033.745437982 6656438.903963858, -12719033.778365282 6655828.900855622, -12719035.297688982 6655398.267933031, -12719036.69585878 6654865.488224109, -12719038.177122457 6654336.945643609, -12719034.647990584 6653889.431684874, -12719166.997793825 6653410.06482516, -12719155.60873045 6652790.001133254, -12719153.590656472 6652152.818338135, -12719161.499831263 6651701.724498008)</t>
  </si>
  <si>
    <t xml:space="preserve">907L</t>
  </si>
  <si>
    <t xml:space="preserve">Sagitawah 77S </t>
  </si>
  <si>
    <t xml:space="preserve">Alberta Newsprint 122S</t>
  </si>
  <si>
    <t xml:space="preserve">LINESTRING (-12891825.386421511 7204131.181253652, -12891821.491839329 7204028.55920708, -12891898.79709098 7204002.14252475, -12892081.23728675 7204102.529162797, -12892412.103188684 7204282.17190364, -12892752.245678524 7204467.102414374, -12893030.666754752 7204626.483617035, -12893037.532301081 7204907.897423313, -12893034.44030226 7205209.093926455, -12893031.348018683 7205584.284541794, -12893028.256042125 7205991.201673529, -12893025.163866417 7206403.4248292195, -12893025.163892021 7206524.98200159, -12893022.310038652 7206724.968216245, -12893022.071675235 7206741.675430316, -12893022.997722043 7206789.161599356, -12893025.163970947 7206900.235395955, -12892765.418330941 7206863.237713957, -12892369.615634955 7206752.245973415, -12892078.947964353 7206678.252298568, -12891754.266105482 7206588.4041939555, -12891488.336134322 7206519.697103456, -12891216.22184202 7206466.8459839, -12890848.249006601 7206355.8600025335, -12890458.502092693 7206252.584651413, -12890449.353849037 7206250.160289775, -12890034.99798047 7206144.462171909, -12889679.39389742 7206049.335093777, -12889311.421065226 7205954.2091688, -12888971.278094819 7205864.368825145, -12888680.610524295 7205790.383674087, -12888402.311686216 7205637.130766093, -12888099.275246548 7205468.027461417, -12887756.03999368 7205283.074785699, -12887418.989165477 7205098.1266287565, -12887171.612353537 7204960.739364294, -12886939.696755325 7204833.922494755, -12886679.95117098 7204585.578766111, -12886432.574438078 7204347.809878807, -12886188.28999076 7204221.002893443, -12886002.757332299 7204120.615599314, -12885696.628631426 7203956.828221602, -12885409.053206554 7203803.610864631, -12885037.9881342 7203814.17774251, -12884632.908876803 7203824.74429966, -12884203.09182089 7203835.31121833, -12883807.289049096 7203840.594550103, -12883439.316249074 7203898.711277049, -12883142.464279376 7203946.261769246, -12882734.29267172 7204014.9465257395, -12882579.513972908 7204033.848298743, -12882511.653692584 7204041.3637949005, -12882248.815906929 7204083.63172721, -12881917.949553037 7204136.46696252, -12881599.452047365 7204184.01889655, -12881296.415553039 7204231.5711147925, -12880993.379158786 7204279.1236205045, -12880764.840966875 7204269.890343402, -12880504.810314018 7204263.272934697, -12880152.298409684 7204247.4222521465, -12879809.063293403 7204236.854942918, -12879475.104663951 7204226.287988055, -12879153.514883608 7204215.7207026705, -12878804.095342772 7204205.15377947, -12878481.359178951 7204195.033669962, -12878157.82382011 7204184.019622421, -12877796.035329983 7204173.452402268, -12877496.090985648 7204162.885525405, -12877174.501305379 7204152.318496213, -12876856.003787352 7204141.751480589, -12876562.243967647 7204131.184473931, -12876203.547738835 7204115.334058823, -12875894.32700786 7204104.76691987, -12875547.999529077 7204094.200145018, -12875121.27482988 7204078.349647705, -12874880.082569178 7204067.782715148, -12874524.478502493 7204051.932598162, -12874280.193980476 7204046.649088396, -12873902.944577856 7204030.798676459, -12873578.262535084 7204020.231825357, -12873293.779302174 7204009.665151034, -12872975.28188422 7203999.098327006, -12872666.061152134 7203983.2479965435, -12872412.499842951 7203977.964534853, -12872124.92454799 7203967.397746886, -12871741.490720702 7203951.5476669865, -12871497.206197573 7203940.980905374, -12871085.942410761 7203930.414364215, -12870854.026636664 7203919.847628389, -12870575.727828305 7203909.280745486, -12870226.308387436 7203898.714062811, -12869969.654915012 7203888.147545848, -12869648.065334711 7203877.58071462, -12869311.014542798 7203867.014414018, -12869032.715734439 7203856.447602089, -12868686.388254434 7203840.597737912, -12868355.521887185 7203830.030972518, -12868033.932206692 7203819.464561469, -12867823.662168948 7203808.897799072, -12867613.391905444 7203676.816351899, -12867437.13603059 7203560.586456333, -12867270.15662909 7203380.961698314, -12867078.439643813 7203270.019042356, -12866806.325129988 7203116.815229727, -12866537.30307874 7202963.614400083, -12866221.897687329 7202784.003303971, -12865959.05996167 7202636.091222588, -12865962.152111107 7202097.29263914, -12865955.967554754 7201468.7409007605, -12865959.059709756 7200956.4291213425, -12865955.967076302 7199662.594222678, -12865955.967159348 7199102.878578765, -12865952.874654243 7198421.768843672, -12865952.874501735 7197693.2051173765, -12865949.782175858 7196911.92181058, -12865949.781985167 7196479.082056021, -12865869.384452945 7195940.704913274)</t>
  </si>
  <si>
    <t xml:space="preserve">908AL</t>
  </si>
  <si>
    <t xml:space="preserve">Bluejay</t>
  </si>
  <si>
    <t xml:space="preserve">LINESTRING (-12621660.90963876 7078449.496889931, -12621599.015236 7078449.042674697)</t>
  </si>
  <si>
    <t xml:space="preserve">908L</t>
  </si>
  <si>
    <t xml:space="preserve">Curlew</t>
  </si>
  <si>
    <t xml:space="preserve">LINESTRING (-12641698.79998006 7068803.172250954, -12641093.58312356 7068800.148987963, -12640646.000169102 7068800.8432111135, -12639827.74717854 7068800.169082551, -12639404.371828454 7068797.7284328705, -12639004.918764433 7068797.5373231545, -12638405.01876181 7068797.641361099, -12637816.818659527 7068798.655101857, -12637245.154972758 7068798.3661616845, -12636709.619939676 7068802.348794076, -12636165.481472546 7068801.666034862, -12635617.524931116 7068805.315056444, -12635123.943672802 7068806.510888685, -12634612.637567783 7068806.412285, -12634202.519161792 7068806.643408624, -12633646.456743697 7068807.314112538, -12633184.893135542 7068810.3164038025, -12632698.415331004 7068812.559827433, -12632147.7067076 7068814.298974016, -12631524.617739623 7068810.921244139, -12631147.968810588 7068818.991312378, -12631146.57777904 7068445.233224929, -12631146.09882916 7067871.876110195, -12631145.384211684 7067279.811090983, -12631145.195900403 7066772.8060022695, -12631148.203049283 7066175.906768776, -12631145.619351732 7065647.925944384, -12631143.916538669 7065110.486031054, -12631146.832404453 7064610.085358364, -12631149.58780308 7064172.854918984, -12630864.216406498 7063825.433392331, -12630646.83480646 7063826.96501834, -12630483.012377074 7063832.895609634)</t>
  </si>
  <si>
    <t xml:space="preserve">Lark</t>
  </si>
  <si>
    <t xml:space="preserve">Ortolan</t>
  </si>
  <si>
    <t xml:space="preserve">909L</t>
  </si>
  <si>
    <t xml:space="preserve">Partridge</t>
  </si>
  <si>
    <t xml:space="preserve">910L</t>
  </si>
  <si>
    <t xml:space="preserve">LINESTRING (-12634890.036497988 6928305.649688564, -12634698.817596633 6928850.349978967, -12634509.798858332 6929393.329625057, -12634323.304945935 6929929.915978865, -12634157.227281738 6930405.445203656, -12633991.92358322 6930876.380692207, -12633809.193381697 6931395.344400902, -12633592.342191758 6932000.836761079, -12633407.645289643 6932527.958136763, -12633276.08726376 6932935.798256374, -12633255.420335535 6932999.865412272, -12633263.963512119 6933578.393906318, -12633263.084647633 6934202.853633798, -12633262.608046034 6934891.426934739, -12633262.60305213 6935474.262005737, -12633264.966304695 6936029.9452539515, -12633265.965934576 6936606.53720047, -12633262.470740344 6937228.5311224535, -12633268.13979818 6937803.619708099, -12633268.034481036 6938328.88040455, -12633269.59684586 6938930.820825519, -12633268.42515445 6939559.016414, -12633264.502071138 6940128.601468344, -12633266.394708868 6940746.0953087285, -12633272.873980125 6941353.223681938, -12633266.982101412 6941969.440446587, -12633271.886499321 6942524.3171847435, -12633271.938865902 6943086.348989304, -12633274.048018148 6943558.34404681, -12633280.770957751 6944141.184430376, -12633278.822782172 6944692.052409409, -12633278.59252938 6944718.084540937, -12633273.727888118 6945267.953106925, -12633276.857898092 6945815.739693873, -12633273.160971459 6946402.554316413, -12633272.80979353 6947002.339412813, -12633271.87326555 6947629.941724008, -12633273.76309246 6948206.287469144, -12633277.069296366 6948736.8657837035, -12633277.365336971 6948784.375332218, -12633271.49736857 6949313.73732291, -12633278.991675436 6949914.782744976, -12633281.874410758 6950473.399764725, -12633277.73177669 6951016.087584957, -12633280.53513754 6951649.689291775, -12633280.4060017 6952214.677191592, -12633276.966563726 6952802.056192126, -12633280.141827634 6953366.314505892, -12633275.803288408 6953982.178668527, -12633278.781212801 6954449.5239275, -12633277.50919949 6955025.849868882, -12633277.121373182 6955585.919392716, -12633279.495939592 6956144.177875904, -12633277.875990199 6956478.628864233, -12633277.426704956 6956571.331272643, -12633279.244762747 6957205.18659748, -12633276.251232471 6957835.638453905, -12633278.802599391 6958406.762682956, -12633276.136221737 6958966.226402861, -12633271.942737147 6959540.796708344, -12633275.80366934 6960107.150713905, -12633278.17554004 6960702.74848648, -12633277.714432556 6961266.458392324, -12633278.146227056 6961842.118402392, -12633277.35575136 6962408.849753302, -12633280.507292753 6962992.427078703, -12633276.716155097 6963547.973543975, -12633279.186927708 6964097.277614386, -12633276.510343837 6964683.13792488, -12633272.194907855 6965180.200496714, -12633276.253868295 6965779.107618948, -12633275.739802344 6966346.336181719, -12633273.374363909 6966916.550771474, -12633276.70070306 6967509.597507509, -12633278.669226062 6968124.714694193, -12633276.628140006 6968638.734067411, -12633274.243380403 6969210.781453909, -12633276.137905221 6969746.046474648, -12633278.528466016 6970181.37417228, -12633279.405979529 6970341.145887842, -12633278.504090834 6970967.844055161, -12633279.695635071 6971536.61747473, -12633278.533949725 6972133.071397439, -12633278.047514386 6972698.374264111, -12633279.797462681 6973157.285116394, -12633280.447805954 6973751.876911385, -12633280.287540952 6974343.417697314, -12633280.629834138 6974911.004071358, -12633277.13562653 6975452.514623873, -12633280.378965534 6976007.31037599, -12633282.893070484 6976471.792155045, -12633281.842785 6976938.775349829, -12633280.321976969 6977428.208987101, -12633283.407416401 6977865.510413443, -12633280.486954123 6978421.486245419, -12633276.982443452 6979006.086530754, -12633279.223438608 6979449.20455286, -12633282.744216507 6980149.719809238, -12633280.20017252 6980688.701224596, -12633279.217074472 6981218.317653743, -12633281.098491643 6981788.283133444, -12633282.783992743 6982375.789783328, -12633277.686597006 6982951.750424857, -12633278.965024548 6983446.898435967, -12633280.879269056 6983968.402070447, -12633278.830593238 6984576.39247083, -12633279.83062331 6985144.915085549, -12633272.879961545 6985767.181174151)</t>
  </si>
  <si>
    <t xml:space="preserve">912L</t>
  </si>
  <si>
    <t xml:space="preserve">Nevis 766S</t>
  </si>
  <si>
    <t xml:space="preserve">Nuthatch</t>
  </si>
  <si>
    <t xml:space="preserve">LINESTRING (-12582271.360521736 6869697.043845329, -12582925.964675196 6869695.125550518, -12583407.073267512 6869694.020645753, -12584012.825522225 6869694.332162422, -12584526.626820456 6869694.467214879, -12585214.500225177 6869693.365879514, -12586278.341197377 6869693.768338694, -12586734.049148958 6869693.742502104, -12587320.762485374 6869690.983965553, -12588039.394637372 6869727.628424026, -12588778.628957482 6869765.023262577, -12589460.352476303 6869764.612433367, -12590059.394016521 6869762.271951293, -12590745.881068673 6869760.7149657365, -12591443.66607109 6869759.057599538, -12592100.54437076 6869758.103220909, -12592720.015786016 6869755.587402046, -12593325.767538793 6869749.848478996, -12593918.591716355 6869742.122328725, -12594525.483044643 6869733.212799635, -12595106.402894082 6869731.254489829, -12595683.533600822 6869729.153650392, -12596237.013726665 6869729.112049487, -12596758.587027244 6869731.491674317, -12597324.98702009 6869735.663998758, -12597800.030021746 6869741.125846291, -12598381.21526932 6869744.655880983, -12599064.818993596 6869747.243453798, -12599678.832713334 6869828.174684586, -12600021.262536403 6869870.918916647, -12600348.310737178 6869915.668040835, -12600922.550902206 6869886.377966221, -12601320.946777938 6869866.19571882, -12601923.361088444 6869832.6980707785, -12602570.355915176 6869799.161517266, -12603312.948881134 6869760.083910869, -12604045.187160755 6869762.5305882, -12604688.414275127 6869762.3735016, -12605328.151581902 6869762.164750076, -12605749.532929068 6869395.890475708, -12606278.79134836 6868941.054606412, -12606702.438132657 6868577.445674721, -12606971.760046104 6868346.924964022, -12607519.833729815 6867877.596303718, -12607965.110830707 6867500.272738011, -12608349.393645663 6867169.119404045, -12608932.703276772 6866667.973561582, -12609516.813203517 6866165.064855992, -12609906.534004431 6865818.396773725, -12610409.76939037 6865387.305644077, -12610907.759204758 6864965.746746669, -12611302.445867747 6864629.6166170975, -12611632.08811155 6864348.162828506, -12611905.59731377 6864119.590157064, -12612268.082024712 6863805.246333368, -12612672.293650761 6863458.809592826, -12612975.999156972 6863196.046202783, -12613255.152077034 6862960.474811777, -12613551.949750762 6862709.570032647, -12613784.536236925 6862505.857832601, -12614028.307847263 6862303.674570059, -12614192.194223128 6862166.319391712, -12614546.248497417 6861866.9868349945, -12614884.187829372 6861575.094406018, -12615115.141088508 6861380.628922429, -12615399.663718723 6861133.021345262, -12615689.31438982 6860881.103779758, -12615958.735916067 6860657.802787338, -12616230.396646563 6860418.743169487, -12616590.624932356 6860112.17204222, -12616811.308793807 6859921.883004884, -12617099.250053821 6859685.719799999, -12617475.314670302 6859373.178786695, -12617748.634359434 6859140.466419241, -12618053.96889114 6858885.725207466, -12618333.644195948 6858649.359620492, -12618618.316095581 6858414.36940378, -12618903.04315636 6858176.216529754, -12619201.3444131 6857922.566907435, -12619652.609218637 6857547.767712164, -12619944.755685963 6857304.80956028, -12620142.102320975 6857136.089556279, -12620357.870380947 6856960.831957611, -12620683.154846175 6856684.254539782, -12620963.244710555 6856423.374488839, -12621263.538192775 6856142.496693333, -12621541.977609228 6855882.0800282415, -12621827.170886945 6855617.218318716, -12622112.348747578 6855352.358271912, -12622392.027751977 6855092.578133115, -12622689.584470788 6854816.181709924, -12623010.846828338 6854517.74118098, -12623279.15600415 6854268.471773658, -12623551.096845655 6854015.808930604, -12623799.300713208 6853785.18915539, -12624043.835973693 6853557.963012696, -12624379.960069137 6853245.605021858, -12624615.341281656 6853026.85489491, -12624943.76535683 6852721.61753454, -12625244.552391823 6852441.530551632, -12625492.373531943 6852216.5354949655, -12625810.20134468 6851922.307597676, -12626094.04531306 6851665.112509456, -12626368.092114283 6851421.921499524, -12626615.42931262 6851197.907770607, -12626918.122182716 6850923.729541337, -12627157.678069724 6850706.730245366, -12627410.882336445 6850477.358662076, -12627622.361391023 6850285.768382098, -12628050.087537948 6849898.226768132, -12628271.49781073 6849697.607035737, -12628273.319750452 6849695.958503189, -12628503.973170986 6849486.951323851, -12628777.762482988 6849238.840760022, -12629045.255145695 6848996.423429383, -12629336.71754295 6848732.259124402, -12629661.3625888 6848437.999163744, -12629951.527334638 6848182.16230738, -12630187.882940019 6847973.714360006, -12630520.922985746 6847679.986682562, -12630844.619170971 6847395.997450705, -12631071.012323348 6847197.363898451, -12631418.599755645 6846893.299807383, -12631731.379120048 6846622.7898771055, -12631995.029482327 6846389.7865047315, -12632264.486345168 6846151.694673913, -12632518.151728166 6845922.644262618, -12632723.521948468 6845762.007610637, -12632936.864593517 6845591.339344596, -12633256.668626107 6845335.481564395, -12633542.560493072 6845108.633182531, -12633763.727997968 6844929.765306573, -12634109.897848018 6844652.755235808, -12634374.46293847 6844441.029323496, -12634628.632791124 6844237.6158636045, -12635380.257162586 6843635.988007253, -12635949.246567348 6843180.46954539, -12636613.349555181 6843182.285493825, -12637244.557410067 6843180.980169016, -12637888.190777684 6843179.5973537015, -12638551.705406051 6843178.116611756, -12639264.923086332 6843176.46649793, -12639975.652280064 6843174.757042549, -12640639.16820987 6843173.104159646, -12641297.712973338 6843171.41171647, -12641976.636054222 6843169.628703281, -12642915.502390584 6843170.709929638, -12643583.496634373 6843167.885567502, -12644118.863765381 6843101.8089862885, -12644715.95680864 6843027.860485852, -12645284.223515246 6843166.8538679, -12645835.194329668 6843166.029184079, -12646440.737448568 6843167.860997505, -12647063.769248977 6843168.636253359, -12647699.820827192 6843167.816294158, -12648306.751899544 6843167.288965053, -12649012.26495248 6843164.546335632, -12649590.591395974 6843160.684892675, -12650221.262649836 6843160.012882171, -12650800.949216017 6843155.191993661, -12651245.071493968 6843156.908747077, -12652018.245406935 6843160.719418758, -12652548.694143279 6843162.001634389, -12653202.106560474 6843163.362459629, -12653855.86176133 6843164.641873308, -12654533.289167896 6843167.04371838, -12655150.76474691 6843168.296165698, -12655787.048085516 6843173.553971441, -12656419.40182272 6843170.896525372, -12657057.499391394 6843169.412356576, -12657733.743972821 6843168.5745705515, -12658388.533031072 6843169.5878435215, -12659064.138896216 6843162.75043829, -12659781.12919649 6843143.241762444, -12660419.594772594 6843118.1203479525)</t>
  </si>
  <si>
    <t xml:space="preserve">913L</t>
  </si>
  <si>
    <t xml:space="preserve">North Barrhead 69S </t>
  </si>
  <si>
    <t xml:space="preserve">Mitsue 732S</t>
  </si>
  <si>
    <t xml:space="preserve">LINESTRING (-12745090.00700548 7129718.299599591, -12745187.2556995 7129747.286198179, -12745180.199551493 7130497.880945979, -12745180.202928593 7131349.805333948, -12745195.974934537 7132068.218017562, -12745180.214563707 7132932.308915043, -12745186.541628048 7133816.450303029, -12745180.224431844 7134686.440508403, -12745180.15521873 7135493.508462688, -12745190.814247102 7136443.6864262195, -12745188.050607381 7137202.956671391, -12745182.206815906 7137456.934345642, -12745184.516286353 7137871.691674918, -12745183.961355463 7138315.7936745025, -12745183.0355038 7138732.38787419, -12745189.432945656 7139118.830468823, -12745186.279905237 7139560.312592, -12745157.438251803 7140247.728835564, -12745130.859317744 7140865.916669266, -12745088.414566915 7141718.626696751, -12745050.361334043 7142575.903286587, -12745016.72492171 7143310.6507661855, -12744978.57454388 7143990.040757678, -12744978.87855563 7144829.205630125, -12744979.188584754 7145720.7184239095, -12744979.48989923 7146588.009377512, -12744979.742644455 7147382.098198018, -12744980.042643135 7148178.979514837, -12744983.039473033 7149032.336043878, -12744981.195671163 7149827.725725099, -12744982.150719814 7150704.783651456, -12744983.055202812 7151537.922155085, -12744984.03147942 7152434.8513750415, -12744984.79657895 7153133.104750725, -12744985.678834114 7153950.935331985, -12744986.694363981 7154893.496527824, -12744987.566006169 7155705.292326632, -12744988.5121467 7156590.168128685, -12744989.34764167 7157369.203106045, -12744990.255732307 7158217.772599557, -12744991.216291718 7159115.402705951, -12744992.082326187 7159919.614487534, -12744993.08594331 7160863.76016596, -12744993.95057749 7161673.478917919, -12744994.835738428 7162502.0183069585, -12744995.816725524 7163422.406891322, -12744996.700585024 7164250.230211019, -12744995.506314017 7165060.702142828, -12744995.995745074 7165952.4614583785, -12744997.272132797 7166724.905747681, -12744860.434584698 7167539.585455814, -12744713.086152872 7168281.78063482, -12744565.510166418 7169025.066780356, -12744400.088216657 7169858.16370872, -12744230.554567289 7170711.870865584, -12744077.48273301 7171482.6154609425, -12743927.96096735 7172222.460358222, -12743924.340689307 7173076.629059011, -12743932.18475923 7173986.619785068, -12743933.510116952 7174831.540022877, -12743934.88053135 7175706.154146212, -12743936.275776785 7176596.970395211, -12743933.176774632 7177412.555963021, -12743937.135285595 7178280.698460935, -12743936.702880507 7179150.498539745, -12743936.27007322 7180011.556892967, -12743935.83796825 7180879.988379612, -12743928.451879516 7181760.8383890875, -12743927.3923455 7182500.370531185, -12743967.188771468 7183307.879721784, -12744003.77922549 7184201.400213967, -12744038.990428347 7185061.24538394, -12744073.403333312 7185901.439386377, -12744104.835475678 7186620.210418944, -12744071.090348396 7187379.862187167, -12744037.903150843 7188164.114898226, -12744007.149165925 7188890.74958095, -12743966.394431982 7189853.459334343, -12743934.692290092 7190602.297008996, -12743928.667498132 7191347.768969816, -12743933.533517756 7192177.078244435, -12743935.182558049 7193115.354696638, -12743935.290936034 7193873.834545337, -12743935.401736999 7194729.703892654, -12743935.5274619 7195620.574600267, -12743935.633641101 7196396.461884398, -12743935.74844211 7197230.759186823, -12743931.68717513 7198102.843492115, -12743931.045138631 7198984.205412622, -12743940.237804776 7199821.757878453, -12743936.286306052 7199945.883712204)</t>
  </si>
  <si>
    <t xml:space="preserve">914L</t>
  </si>
  <si>
    <t xml:space="preserve">Bigstone 86S </t>
  </si>
  <si>
    <t xml:space="preserve">Gaetz 87S</t>
  </si>
  <si>
    <t xml:space="preserve">Bigstone 86S</t>
  </si>
  <si>
    <t xml:space="preserve">Gaetz 87S </t>
  </si>
  <si>
    <t xml:space="preserve">Red Deer 63S</t>
  </si>
  <si>
    <t xml:space="preserve">915L</t>
  </si>
  <si>
    <t xml:space="preserve">Cloverbar</t>
  </si>
  <si>
    <t xml:space="preserve">LINESTRING (-12619754.188815815 7092620.874827752, -12620033.517187864 7092672.395670588, -12620329.474176908 7092211.239372322, -12620177.868608007 7091622.119667416, -12620230.959936012 7091030.069001735, -12620344.09559528 7090438.0799110485, -12619896.248575296 7089588.332648099, -12620113.614718733 7088885.623306792, -12620112.49208204 7088485.216653903, -12620113.180523627 7087835.400226891, -12620113.716122663 7087329.538447342, -12620114.230004046 7086857.069845514, -12620114.693836074 7086417.988115734, -12620115.241646413 7085899.410761211, -12620115.876137342 7085298.659359024, -12620116.437261159 7084772.909898707, -12620415.391802117 7084289.138339068, -12620415.225291312 7083663.687999499)</t>
  </si>
  <si>
    <t xml:space="preserve">916L</t>
  </si>
  <si>
    <t xml:space="preserve">Sarcee 42S </t>
  </si>
  <si>
    <t xml:space="preserve">East Calgary 5S</t>
  </si>
  <si>
    <t xml:space="preserve">LINESTRING (-12701265.571021305 6622604.330252848, -12701586.127880562 6622256.4754824545, -12701916.026395192 6621883.732567907, -12702210.445694268 6621566.954193559, -12702528.104108464 6621220.790964094, -12702824.393900594 6620896.441850019, -12703130.54803574 6620561.425411535, -12703392.717132343 6620286.463345975, -12703884.592576088 6620289.914545771, -12704312.153508302 6620294.332367902, -12704764.397575036 6620283.955358731, -12705224.573324695 6620284.805452673, -12705691.474305136 6620289.194952288, -12706116.88903397 6620292.216702407)</t>
  </si>
  <si>
    <t xml:space="preserve">918L</t>
  </si>
  <si>
    <t xml:space="preserve">Beddington SS-162</t>
  </si>
  <si>
    <t xml:space="preserve">LINESTRING (-12720541.556952761 6741976.01923376, -12720542.141189065 6741878.738343581, -12720772.72156353 6741867.444223831, -12720770.616018703 6741392.377624666, -12720774.441195743 6740816.47547342, -12720773.479704365 6740191.337124463, -12720777.007954365 6739644.476646824, -12720778.775023708 6739049.731937386, -12720777.920653963 6738434.270492638, -12720776.08228983 6737858.147280747, -12720775.976064762 6737824.872926189, -12720776.375597429 6737200.568613793, -12720777.23896624 6736667.186690434, -12720776.098774465 6736039.9216190195, -12720778.870873798 6735470.568162421, -12720779.029140947 6734870.763218978, -12720776.835477948 6734288.728472973, -12720774.812202899 6733691.207984932, -12720772.692015775 6733074.316604028, -12720647.257977758 6732573.256384265, -12720522.173027644 6732055.981805476, -12720525.508955855 6731472.455384958, -12720523.963716425 6730876.093093158, -12720525.311706623 6730226.305793213, -12720524.390677989 6729695.0753375515, -12720525.490297819 6729087.208450853, -12720525.206402617 6728665.349341178, -12720525.979055727 6728053.828403802, -12720525.538560607 6727497.0112500535, -12720526.374993665 6726932.244985385, -12720525.075634385 6726362.090296531, -12720524.833754944 6725768.5782193765, -12720525.512104973 6725170.467547768, -12720523.9752784 6724592.118013468, -12720524.815707827 6723982.272596641, -12720526.728244472 6723409.545051972, -12720526.265626162 6722861.059605815, -12720525.60006997 6722254.499740353, -12720526.910635335 6721696.270080391, -12720528.511635035 6721188.125314971, -12720530.551909015 6720583.648903744, -12720529.759231197 6720089.873184876, -12720529.234425811 6719445.821533494, -12720529.87184077 6718905.528068353, -12720530.39452808 6718369.184988331, -12720528.676097449 6717786.4279273255, -12720529.232214672 6717208.967153584, -12720532.403061088 6716639.67570801, -12720529.658997457 6716140.58819235, -12720529.812165396 6716121.331286759, -12720535.43202881 6715414.20213819, -12720533.419053152 6714747.024703527, -12720537.460789014 6714256.694976413, -12720537.764823584 6713676.497960689, -12720534.951082079 6713177.290611107, -12720534.04345642 6712577.760570831, -12720535.4504189 6711958.998292863, -12720534.128332747 6711378.773777225, -12720536.066383597 6710724.987572722, -12720535.799776088 6710127.5524446955, -12720536.70469891 6709631.314504802, -12720179.773678174 6709236.664731523, -12719760.356679644 6708767.759278924, -12719371.141904296 6708334.031284653, -12719372.943001559 6707678.580455724, -12719372.044472154 6707001.51295762, -12719370.166672755 6706469.229619038, -12719369.990958722 6705825.533079839, -12719372.356503358 6705254.112285065, -12719372.208732856 6704676.717784411, -12719367.40235944 6704172.651373823, -12719368.85096387 6703526.616386812, -12719369.829850812 6702926.571533118, -12719367.474402742 6702318.602581944, -12719367.242238374 6701744.283533915, -12719369.05378275 6701282.587340502, -12719370.372789253 6700895.849808777, -12719367.478776263 6700496.390301352, -12719368.058847213 6700064.354983619, -12719368.579524316 6699481.374901586, -12719368.522769187 6698977.994697388, -12719368.209614102 6698403.066463908, -12719367.81997707 6697848.4636852, -12719366.770235386 6697483.322791205, -12719367.56616017 6697118.165645676, -12719368.072794098 6696383.957528453, -12719367.141168738 6695931.271682672, -12719365.315026926 6695396.622449932, -12719211.248210803 6694787.345441143, -12719213.090576872 6694254.087291186, -12719214.513591958 6693823.48807134, -12719213.91412392 6693289.745808928, -12719214.690703383 6692793.719477852, -12719213.240995664 6692327.956557142, -12719213.291450556 6691767.444112655, -12719214.116968628 6691181.837226841, -12719214.689901102 6690580.97129065, -12719212.988381684 6689950.763049013, -12719213.374726553 6689466.982540206, -12719215.302283537 6688908.277248563, -12719215.316162184 6688152.772896495, -12719216.199829882 6687481.303078441, -12719216.661322642 6686796.964759449, -12719218.046554333 6686137.79374979, -12719215.629013589 6685398.7137196455, -12719217.17163245 6684800.278035792, -12719218.844991598 6684168.230987105, -12719219.748805232 6683624.598927892, -12719220.058211857 6682851.966206378, -12719220.403678983 6682191.115652216, -12719220.560540836 6681561.85059113, -12719220.93365605 6680994.740917574, -12719219.560218548 6680443.768730906, -12719219.200020513 6679920.286226845, -12719222.2049892 6679389.460764314, -12719222.046496294 6678751.094730223, -12719220.018223781 6678189.696882891, -12719218.988760721 6677578.356352036, -12719218.260238439 6676988.727889929, -12719218.989645377 6676381.603396043, -12719219.925297387 6675851.8789593, -12719221.522886813 6675301.7916708, -12719221.493447373 6674712.44225456, -12719221.555406576 6674101.814430441, -12719220.958437884 6673546.967859867, -12719220.434454035 6673008.204807029, -12719223.093510652 6672339.868313622, -12719157.932201104 6672064.350203866, -12718992.813992808 6671350.530850114, -12718992.612577777 6670854.902311643, -12718991.139041454 6670375.545352002, -12718990.228030795 6669872.909171247, -12718991.310954927 6669383.104705921, -12718991.73851528 6668726.087773417, -12718986.495354239 6668224.932449631, -12718990.348978752 6667723.792800181, -12718988.27996364 6666622.720013561, -12718984.260164171 6666075.342031885, -12718986.925936025 6665448.384891551, -12718984.262157014 6664912.815315397, -12718987.257507475 6664339.034172538, -12718983.429521063 6663781.993284984, -12718983.663276743 6663192.89081716, -12718982.926344609 6662598.680279891, -12718985.42955906 6662107.638515981, -12718986.183305003 6661562.816992724, -12718986.309543308 6660990.4167567715, -12718985.395508096 6660368.910236209, -12718987.092306346 6659804.140642902, -12718983.871703232 6659264.180738822, -12718985.22901555 6658666.8456656635, -12718984.843180079 6658091.070319516, -12718984.071507247 6657485.763771771, -12718985.775842713 6657080.988822259, -12718987.951063192 6656440.485309525, -12718983.91253088 6655825.3817017535, -12718984.533649221 6655396.524667059, -12718986.530189335 6654865.735499249, -12718985.978077056 6654341.629989602, -12718987.353736384 6653890.578915943, -12719114.600420393 6653380.908648671, -12719109.662988761 6652805.788318357, -12719108.018633459 6652169.8188205315, -12719109.779423272 6651714.496431304, -12719109.35676554 6651243.932472907, -12718787.608710032 6651239.494728263, -12718357.419132905 6651225.744418322, -12717930.127901435 6651213.766052563, -12717498.826079292 6651201.545020123, -12717046.411317144 6651187.844592097, -12716428.296423167 6651170.04493227, -12715900.839740558 6651169.741193565, -12715317.383556224 6651168.997600307, -12714880.456137491 6651169.930575475, -12714437.06748482 6651173.586722341, -12713974.817406878 6651141.6036607865, -12713485.889664397 6651142.270169749, -12712942.988288432 6651141.498152154, -12712453.423633154 6651144.021985817, -12711976.161852598 6651143.492799059, -12711527.929275218 6651142.325286503, -12711013.623616762 6651138.466877716, -12710333.252119357 6651144.259303884, -12709882.994474573 6651142.838251523, -12709468.546425229 6651142.557324759, -12708990.373123946 6651141.883166984, -12708473.280851318 6651171.784272927, -12708032.424432753 6651170.218401984, -12707555.409027055 6651164.540163816, -12707069.022429472 6651164.184049202, -12706670.588110667 6651165.990359359, -12706201.006228829 6651164.534181395, -12705581.13757409 6651164.332163132, -12705032.978010843 6651166.16644089, -12704271.628645213 6651179.173006599, -12703930.04427865 6651172.368492136, -12703496.197609125 6651173.101252695, -12703114.563901715 6651175.048701735, -12702735.94997461 6651172.638853133, -12702295.699837167 6651184.25983476, -12701974.019917535 6651514.259048762)</t>
  </si>
  <si>
    <t xml:space="preserve">919L</t>
  </si>
  <si>
    <t xml:space="preserve">Sagitawah 77S</t>
  </si>
  <si>
    <t xml:space="preserve">Sparrow</t>
  </si>
  <si>
    <t xml:space="preserve">LINESTRING (-12786291.067460302 7077014.64474647, -12786638.942732852 7077323.846498391, -12787088.327481098 7077717.4898885945, -12787490.935045274 7078070.083782426, -12787937.330044879 7078458.462291759, -12788421.71949321 7078881.675362728, -12788906.456330258 7079303.613344552, -12789097.518218035 7079595.820858491, -12789373.562389812 7080039.79290345, -12789730.51827854 7080589.949223117, -12790002.099648703 7081010.940712738, -12790265.202422839 7081418.7589860065, -12790548.536455998 7081857.903483478, -12791005.058058659 7082565.519132034, -12791300.017812528 7083022.324683063, -12791637.533028355 7083544.974497546, -12791874.490419665 7083911.708234145, -12792199.13251666 7084409.279031679, -12792554.257555764 7084960.962502768, -12793034.10458511 7085715.308856224, -12793343.900759257 7086212.214276402, -12793771.412272075 7086881.079510476, -12794164.869445462 7087503.29582002, -12794568.649478164 7088130.574357292, -12794874.395514835 7088614.289959412, -12795091.344297122 7088951.800988062, -12795341.27812489 7089352.180580125, -12795574.467708327 7089771.686035916, -12795830.273723833 7090234.751917355, -12796038.822307514 7090606.573967721, -12796290.347029952 7091072.693531415, -12796508.565467805 7091578.070408961, -12796527.6645613 7091620.124151225, -12796658.517733764 7091908.239138978, -12796902.230624963 7092450.779479898, -12797186.104304736 7093098.0459175315, -12797525.761495026 7093501.842556938, -12797890.051273778 7093943.344908474, -12798206.166099964 7094326.463502496, -12798588.54253491 7094791.804497515, -12798900.495310238 7095221.144624363, -12799141.297299389 7095552.083177271, -12799394.256503263 7095895.857014276, -12799701.678323288 7096412.9309305865, -12799930.203976728 7096792.969184383, -12800374.760193862 7097556.611339054, -12800903.015148874 7097934.612136002, -12801330.02692935 7098242.205351517, -12801653.919133395 7098475.513771265, -12802068.09403866 7098773.889639611, -12802141.482027894 7098861.826319567, -12802400.90776563 7099172.668132792, -12802824.184906876 7099689.232257656, -12803284.50323053 7100245.12551266, -12803737.347183418 7100791.942013225, -12804175.196042784 7101320.582411861, -12804617.910851747 7101855.036817185, -12805076.447079152 7102406.270407328, -12805501.71865212 7102915.652506133, -12805903.06953624 7103399.191674321, -12806296.043437766 7103867.77454906, -12806648.366832675 7104380.875968361, -12807005.616953732 7104941.908330348, -12807374.406293018 7105492.779102828, -12807737.544002537 7106035.164120323, -12808109.15229898 7106590.136333524, -12808483.453411454 7107149.076965088, -12808865.959212897 7107720.071533594, -12809222.161255386 7108255.5843437845, -12809627.844314486 7108857.618743734, -12810023.390820574 7109443.65532423, -12810409.23576213 7110020.825251081, -12810785.8072197 7110594.540641931, -12811162.213888807 7111148.402723181, -12811428.517987967 7111751.9382235175, -12811701.938955018 7112351.757061478, -12811950.600790288 7112905.146612398, -12812191.667417815 7113441.604582185, -12812636.166390123 7113805.74896813, -12813110.074596992 7114197.122568211, -12813569.71252323 7114576.654335171, -12814106.22894193 7115019.616344223, -12814558.14331885 7115392.679914521, -12814986.65829205 7115746.387112109, -12815466.028315265 7116142.015333889, -12815800.980946168 7116583.810124382, -12816166.393492414 7117073.561829586, -12816510.770378646 7117530.77087867, -12816863.780529544 7117978.783628262, -12817246.751838816 7118481.765408037, -12817648.634328162 7119012.565100063, -12818054.152989527 7119546.386689893, -12818384.624002155 7119986.050305854, -12818728.983670043 7120447.461833463, -12819100.355484925 7120917.971872009, -12819455.092475751 7121397.255865422, -12819849.188744131 7121913.077666131, -12820191.517134437 7122358.660299062, -12820594.13194228 7122881.466971153, -12821006.669463184 7123418.066105115, -12821453.512305778 7124005.827944035, -12821797.651727162 7124467.325870894, -12822222.014190031 7125012.328216069, -12822599.884486353 7125507.796182915, -12822953.823480623 7125971.1334004635, -12823355.647403782 7126497.650769084, -12823699.528434264 7126951.038857957, -12824061.543472469 7127420.990907031, -12824457.868036564 7127939.625671099, -12824818.697948324 7128411.877778509, -12825154.461788738 7128857.900303323, -12825512.022238148 7129322.717921485, -12825867.918325247 7129792.627796801, -12826202.500839999 7130224.6151267355, -12826553.645704474 7130681.262402217, -12826899.867956394 7131134.036301411, -12827241.332179504 7131580.539052563, -12827585.322046494 7132104.288785873, -12827957.576169087 7132670.286824204, -12828302.890719429 7133195.271041114, -12828616.602474958 7133672.158885538, -12828921.97058563 7134136.32839914, -12829225.509347375 7134597.681734574, -12829529.088554388 7135059.050135372, -12829843.874913475 7135537.414528615, -12830145.662113573 7135995.983339775, -12830467.045060745 7136484.28560715, -12830785.674123568 7136968.363650684, -12831091.295017317 7137432.639304992, -12831370.856324513 7137857.296319617, -12831659.772208821 7138296.119943644, -12831969.213080876 7138766.106849016, -12832417.564589437 7139238.469709439, -12832910.323329078 7139755.674050041, -12833419.82421879 7140292.876653991, -12833910.820685506 7140810.50349575, -12834331.888639135 7141254.362863184, -12834757.676278468 7141703.142562464, -12835149.674076594 7142116.268652344, -12835556.882809395 7142545.378037259, -12835920.956234928 7142928.998601656, -12836378.435765963 7143410.982057805, -12836797.44641574 7143852.393236122, -12837238.688662648 7144317.169222184, -12837692.515103329 7144798.825024224, -12838133.534100227 7145263.703744781, -12838588.556578774 7145738.7136196755, -12839025.712949866 7146198.978730794, -12839437.754394159 7146629.6277660625, -12839754.385919003 7147105.707881147, -12840103.435753666 7147638.152092755, -12840472.245718783 7148196.637165783, -12840864.28109637 7148790.506004807, -12841310.852652917 7149461.282991342, -12841728.11768528 7150082.3229891, -12842132.111756643 7150694.57307516, -12842463.475080816 7151191.436448808, -12842811.19460315 7151612.597647227, -12843193.283818003 7152079.236529543, -12843612.73287065 7152578.227882771, -12843962.596694248 7153001.28019736, -12844331.380406888 7153447.170641145, -12844711.206886781 7153906.360945954, -12845065.52640046 7154334.686678981, -12845437.82605072 7154784.691576111, -12845811.490628885 7155232.933745365, -12846194.370428307 7155695.771120879, -12846538.45628008 7156107.073694757, -12846856.565462405 7156596.641960259, -12847150.10842729 7157032.470089509, -12847446.607704777 7157480.016606915, -12847746.970309166 7157933.354803273, -12848035.953668894 7158369.484153168, -12848398.33773789 7158920.704640078, -12848700.540302066 7159372.320818707, -12849054.13481539 7159854.751460187, -12849472.848760204 7160426.442043996, -12849866.511548596 7160963.871185141, -12850261.234224105 7161502.691719062, -12850627.884859826 7162003.136733215, -12850930.278630147 7162415.8427900905, -12851266.867097408 7162875.177950147, -12851565.779869065 7163283.066959285, -12851877.12246241 7163710.557969241, -12852194.408612208 7164145.9775205795, -12852607.58355241 7164704.414523538, -12852973.282922896 7165203.252505458, -12853416.487996925 7165807.661336438, -12853762.142317507 7166279.098585297, -12854129.26107818 7166782.68718981, -12854448.146718293 7167214.477104902, -12854755.686453268 7167640.181503564, -12855146.135244131 7168181.853672749, -12855576.080966562 7168760.498841515, -12855999.535219677 7169333.80950061, -12856363.19430494 7169829.19983814, -12856704.144955913 7170285.089268824, -12857131.524207147 7170874.875686328, -12857501.882495692 7171380.734800147, -12857828.45314242 7171821.495297549, -12858181.90809962 7172303.0674363505, -12858594.82945703 7172865.601844619, -12858897.554498456 7173278.012295978, -12859257.428445514 7173772.511619745, -12859569.079282086 7174190.135272301, -12859961.327886477 7174723.005448631, -12860320.666634027 7175216.100770252, -12860688.691209413 7175720.951920171, -12861127.00020021 7176318.071458349, -12861530.271649225 7176862.869829756, -12861953.752132554 7177439.277016227, -12862333.759927962 7177956.394963655, -12862911.746674016 7178363.724683084, -12863484.570038259 7178769.362547356, -12864040.268926082 7179162.96805459, -12864572.298808744 7179539.752969916, -12864853.466917718 7179973.144612913, -12865206.02428204 7180512.128305487, -12865517.582727442 7180988.392030972, -12865857.1790754 7181507.455643204, -12865863.992339524 7182157.87957057, -12865865.418676604 7182829.843785447, -12865866.933221357 7183544.514071641, -12865868.231802624 7184155.489359106, -12865865.74135051 7184809.99250013, -12865870.9342941 7185429.570024835, -12865871.850999756 7185809.401684036, -12865872.098498276 7185911.895509528)</t>
  </si>
  <si>
    <t xml:space="preserve">920L</t>
  </si>
  <si>
    <t xml:space="preserve">North Calder 37S </t>
  </si>
  <si>
    <t xml:space="preserve">Castledowns</t>
  </si>
  <si>
    <t xml:space="preserve">LINESTRING (-12621374.399672326 7098734.905417267, -12621025.145687288 7099096.2058654, -12620710.63569954 7099430.306241026, -12620493.10548008 7099668.835726863, -12620419.081108933 7099735.809916839, -12620266.407792976 7099892.208402232, -12620073.53787151 7100060.148093482, -12619894.361776942 7100198.450937943, -12619514.80677167 7100597.702603939, -12619039.194231782 7101098.615612757, -12618606.329646181 7101548.3595310245, -12618216.555176916 7101840.936352613, -12617791.248227503 7102159.774817584, -12617337.277089184 7102509.666374097, -12616908.239962228 7102824.792178531, -12616493.29651499 7103134.769643652, -12616025.564969365 7103485.997469996, -12615583.01481584 7103819.9632033715, -12615141.197983025 7104152.686037243, -12614668.80241534 7104504.728912644, -12614163.824571125 7104885.038019718, -12613705.26559436 7105228.041732673, -12613152.697270436 7105643.570279104, -12612514.525913524 7105638.799154774, -12611952.539660342 7105633.76515423, -12611510.980450774 7105640.019578968, -12611036.701104386 7105644.801570401, -12610329.757144481 7105646.726060635, -12609640.62202506 7105648.793805396, -12609195.65690038 7105647.441393914, -12609196.491343712 7106193.966159762, -12609198.106364882 7106759.053529378, -12609192.672788735 7107299.116354364, -12609183.767636565 7107894.403753201, -12609176.287900755 7108591.096465975, -12609176.967400605 7109287.420353915, -12609178.936344394 7109984.010527482, -12608860.29658733 7110592.920281095, -12608563.930662127 7111162.324992937, -12608287.382223075 7111714.686249067, -12608002.646808548 7112224.364757878, -12607986.33826715 7112820.059872597, -12607975.41784492 7113346.7729618065, -12607610.155946005 7113759.004583802, -12607239.384380734 7114185.416074471, -12607008.709074456 7114582.477383635, -12606751.416374456 7115027.365328836, -12606500.557777388 7115465.543245486, -12606126.613660397 7115894.381548651, -12605757.29952786 7116324.971271878, -12605578.855266325 7116532.043013962, -12605401.577710977 7116737.751905793, -12605072.495115338 7117118.010537466, -12604708.135728845 7117540.106688706, -12604357.946621899 7118027.586837857, -12604020.537522048 7118502.208757209, -12603814.0392065 7118998.3093936145, -12603632.165348636 7119424.139720505, -12603445.237634314 7119861.094232222, -12603082.870461503 7120197.934559776, -12602709.149478754 7120549.150614898, -12602509.923853338 7120780.253309912, -12602340.937679794 7120976.267935338)</t>
  </si>
  <si>
    <t xml:space="preserve">Lamoureux 71S </t>
  </si>
  <si>
    <t xml:space="preserve">921L</t>
  </si>
  <si>
    <t xml:space="preserve">Oriole</t>
  </si>
  <si>
    <t xml:space="preserve">922L</t>
  </si>
  <si>
    <t xml:space="preserve">LINESTRING (-12747672.284469536 6867776.818573345, -12747675.034424417 6868174.905201209, -12747668.772797234 6868614.879974916, -12747660.512475241 6869281.702147434, -12747658.856007043 6869735.494654628, -12747651.324764038 6870205.597132475, -12747647.803009419 6870671.041526206, -12747641.145749874 6871166.874135811, -12747635.861434128 6871696.823685783, -12747630.429346101 6872190.556577067, -12747622.661232473 6872632.175844211, -12747679.000997804 6873065.975238166, -12747731.33427425 6873484.289678582, -12747783.778575636 6873906.265150603, -12747847.656497914 6874426.624435602, -12747911.037360633 6874931.842365903, -12747972.436301935 6875424.45572073, -12747973.390967647 6875931.314869123, -12747976.56391711 6876438.524725947, -12747978.644636134 6876906.53355278, -12747979.435023887 6877444.675170281, -12747983.202942746 6877968.47064962, -12747986.171892231 6878624.1798314415, -12747987.368833572 6879153.487253502, -12747988.077351294 6879804.888235794, -12747988.482604556 6880326.228045087, -12747988.04393942 6880985.594675529, -12747987.680767037 6881687.962564141, -12747987.49313937 6882119.399832727, -12747987.114336176 6882751.948219251, -12747987.121553464 6883323.338599753, -12747987.245502152 6883898.03055211, -12747987.428319143 6884485.383511635, -12747986.659277793 6885111.439744539, -12747984.679577759 6885720.647411916, -12747986.820689162 6886316.876211051, -12747986.729595644 6886883.588077056, -12747986.206323128 6887476.056960412, -12747986.021436036 6888102.413457487, -12747985.364311293 6888682.4417750705, -12747985.399049876 6889203.002064003, -12747985.205251882 6889824.21646982, -12747985.063202756 6890398.617430695, -12747983.761970416 6891049.23432903, -12747983.389178805 6891705.423185348, -12747984.670346031 6892398.443541444, -12747983.596573252 6893073.821481105, -12747983.254907798 6893684.7219587, -12747981.682263399 6894292.166926649, -12747982.294461042 6894877.305639932, -12747981.851869998 6895422.010910058, -12747980.97549506 6895976.39425866, -12747981.02396546 6896582.037019197, -12747978.981598897 6897208.805740452, -12747979.431828126 6897860.49245203, -12747979.822092444 6898524.183010774, -12747980.258608896 6899189.368150914, -12747978.255588986 6899829.035546588, -12747978.41860135 6900505.056551587, -12747979.64269229 6901132.213048853, -12747974.606984915 6901813.780887943, -12747976.028494183 6902426.026192384, -12747978.01523217 6903017.122579005, -12747980.084660947 6903598.12641858, -12747982.164800888 6904174.555485048, -12747984.113593621 6904750.238171514, -12747986.287531475 6905290.2546195155, -12747987.104149105 6905826.8198477, -12747987.941083547 6906333.204061053, -12747988.320325898 6906945.503154923, -12747988.832116367 6907555.498039731, -12747988.721204972 6908142.058178472, -12747989.628126534 6908693.433465239, -12747989.92837635 6909283.602861698, -12747989.937390447 6909823.764385317, -12747990.935210606 6910358.385280464, -12747990.775734972 6910893.11019689, -12747991.205113728 6911402.147274216, -12747992.167698931 6911959.485023945, -12747993.143312523 6912588.793913799, -12747993.800872302 6913229.90175669, -12747993.097296383 6913810.904446852, -12747995.101780593 6914536.068524536, -12747992.909736512 6915108.535495231, -12747983.441047456 6915694.331122938, -12747981.843062177 6916233.1750826845, -12747994.930209426 6916719.922950529, -12747995.182015339 6917362.650645982, -12747997.91922002 6918087.914651893, -12747993.69146183 6918479.440619792, -12747994.408354897 6918947.906867716, -12747997.279008938 6919672.052960611, -12747992.551124113 6920236.641852462, -12747981.441498376 6920824.6498198295, -12747979.230327047 6921365.895604881, -12747990.767148789 6921905.301713941, -12748128.722310066 6922398.565247851, -12748260.836827429 6922869.628665538, -12748401.40270962 6923350.90238973, -12748397.77967642 6923989.795427792, -12748418.77741055 6924628.2764684, -12748398.1128079 6925327.322689586, -12748401.541875683 6925991.296574226, -12748401.552206911 6926610.41920955, -12748401.563047536 6927275.171697549, -12748401.572985807 6927932.424599941, -12748401.583521418 6928572.6243786365, -12748401.592754925 6929209.258765473, -12748401.600465357 6929735.216651762, -12748397.730246337 6930326.322066639, -12748400.484053984 6930968.414851621, -12748399.4702528 6931660.645457717, -12748398.479237711 6932148.720172558, -12748394.807429988 6932683.66630619, -12748414.680715252 6933372.968096751, -12748393.681009432 6933926.683028297, -12748395.533186313 6934458.357303062, -12748394.481324881 6935058.75461091, -12748390.559970805 6935763.606967747, -12748392.916016104 6936317.353971886, -12748391.889406497 6937038.827813713, -12748390.81513801 6937731.8339064885, -12748386.947022816 6938329.571539245, -12748386.970880141 6939002.953692527, -12748388.02115616 6939518.595259192, -12748389.770745784 6940191.931427665, -12748389.196719594 6940792.720323401, -12748387.210813275 6941397.254245588, -12748386.783953566 6942006.287395471, -12748388.415508797 6942667.944204463, -12748391.648245955 6943272.817648824, -12748388.70225389 6943821.741420043, -12748390.222067617 6944398.475481771, -12748333.806280758 6944815.282650566, -12748271.077725433 6945231.491634651, -12748210.72012654 6945655.713076181, -12748214.488509376 6946497.368485948, -12748211.543727798 6947091.988507374, -12748211.857958341 6947497.09188199, -12748214.843280474 6947906.528710657, -12748214.995071726 6948530.5175236035, -12748215.177621108 6949275.765078626, -12748215.30526716 6949806.419580008, -12748213.978755387 6950184.428617361, -12748215.690441169 6950540.186588387, -12748304.011109093 6950934.646593909, -12748392.434590586 6951321.123916384, -12748380.200418582 6951970.504081668, -12748382.079170654 6952733.684040802, -12748382.41044677 6953273.821700201, -12748383.1802304 6953899.308239878, -12748383.94767476 6954336.047922207, -12748384.703745723 6954974.9062851975, -12748385.827217534 6955559.854494282, -12748386.500760233 6956014.464413139, -12748389.113600558 6956603.522913793, -12748388.920282017 6957106.276564592, -12748390.131941687 6957634.679138951, -12748391.333011646 6958276.581351342, -12748391.86534145 6958963.141014963, -12748391.175195005 6959611.033364728, -12748383.359259749 6960206.489198561, -12748393.720703736 6960936.986755655, -12748394.65069103 6961685.682684676, -12748395.495858995 6962308.947019439, -12748396.532743722 6962942.94038474, -12748396.969230674 6963446.730519389, -12748398.318481013 6964161.859907114, -12748392.598063704 6964611.504589802, -12748398.592714796 6965323.488373049, -12748398.425962875 6966013.44563389, -12748399.536027811 6966638.309705985, -12748399.25313493 6967272.280006158, -12748399.729797421 6967931.492154511, -12748400.457027951 6968526.737121841, -12748400.107124964 6968980.9704388585, -12748400.246181821 6969498.669666939, -12748400.45924933 6970158.073572326, -12748400.774298962 6970654.008719911, -12748400.994583648 6971359.918913162, -12748305.617559107 6971705.107013327, -12748195.468704412 6972099.98860252, -12747982.246214062 6972874.398194078, -12747837.611068921 6973387.770092458, -12747842.72511093 6973980.278905075, -12747842.37463387 6974570.022133879, -12747844.025699735 6975168.769204021, -12747844.456595996 6975750.14608629, -12747847.30189936 6976350.520550242, -12747847.926622452 6976981.379360429, -12747849.867204817 6977540.620058843, -12747849.508017788 6978128.67321159, -12747869.263143871 6978673.025638744, -12747893.609836603 6979347.198127037, -12747916.395277152 6980000.984395965, -12747936.447042627 6980581.778595917, -12747956.00026187 6981223.6973459525, -12747978.776879346 6981809.284645064, -12748001.64200695 6982451.72589096, -12748022.933260297 6983032.152369232, -12748040.611956052 6983548.261751795, -12748055.010080107 6984071.571155185, -12748563.851962551 6984786.6704017185, -12748895.96511767 6985262.228327601, -12748904.794914559 6985824.093482607, -12748905.71457296 6986479.887379578, -12748906.290145267 6987131.284634838, -12748904.62149059 6987710.099605513, -12748903.617124956 6988519.647182542, -12748888.09084421 6989047.728617304, -12748883.321024664 6989664.4993263995, -12748904.643043937 6990404.377316949, -12748882.683281535 6991043.263680099, -12748901.348829253 6991797.2841222705, -12748898.293931881 6992423.614935002, -12748896.963457245 6993008.7996007, -12748904.91227814 6993622.761424792, -12748893.926096814 6994231.506253035, -12748887.952633714 6994868.8455030965, -12748904.231908107 6995614.5432774015, -12748890.490525411 6996139.532123719, -12748887.730559235 6996770.140169388, -12748905.289545905 6997411.020582935, -12748907.44068174 6998057.45024181, -12748889.948239414 6998787.3586804075, -12748889.319751166 6999373.352822614, -12748905.671893625 7000049.68481719, -12748903.012954673 7000751.686257955, -12748905.605561122 7001276.969270489, -12748890.644843614 7001955.779643666, -12748892.35358021 7002581.934612062, -12748904.61421809 7003139.241003643, -12748891.962667122 7003721.321198001, -12748893.968449425 7004413.403213935, -12748894.419176592 7005034.412089358, -12748900.106167994 7005661.948082292, -12748911.941650469 7006323.429879317, -12748912.687017614 7006995.101102338, -12748916.788142648 7007669.5306321755, -12748915.271781385 7008361.299950121, -12748895.57496033 7009035.986603454, -12748896.51065019 7009755.939723352, -12748895.972274398 7010399.105868192, -12748895.727122275 7011018.802331717, -12748895.485575233 7011643.457604355, -12748895.605028728 7012249.716934079, -12748897.055769935 7012840.809231394, -12748784.9513348 7013278.368619734, -12748752.536164965 7013404.885021792, -12748555.421740407 7013816.796671289, -12748328.302024527 7014254.380617583, -12748055.344702376 7014780.589881836, -12748248.077220414 7015379.190021692, -12748401.183252485 7015893.218929964, -12748611.571050558 7016550.724265012, -12748750.618625844 7016984.753239546, -12748893.194246301 7017393.041423354, -12748895.592041528 7017950.937098814, -12748911.388244767 7018539.966482372, -12748882.987579487 7019219.430156522, -12748884.970626565 7019859.326334826, -12748886.111135714 7020526.617301509, -12748887.608655041 7021246.680085475, -12748889.7014244 7021883.532125937, -12748888.072629336 7022533.422727959, -12748890.13316068 7023160.258319299, -12748893.176088646 7023769.862145476, -12748893.43190874 7024444.479220536, -12748891.690104356 7025180.811518057, -12748891.82376244 7025727.254395498, -12748893.362203367 7026324.198596283, -12748893.967598723 7026916.96083488, -12748894.347466577 7027635.449107616, -12748893.902095553 7028278.877879726, -12748893.280436197 7028968.182807002, -12748885.359906929 7029669.951359583, -12748886.315570064 7030139.022369231, -12748881.983353335 7030813.800836093, -12748880.12452456 7031582.36670994, -12748879.681572951 7032309.240615595, -12748878.98221393 7032933.960532117, -12748912.679370856 7033571.634191614, -12749083.990921065 7034252.657303335, -12749303.497752894 7035024.170230339, -12749412.115451628 7035432.599387481, -12749595.095573204 7036144.08970136, -12749754.62611124 7036717.884625104, -12749924.249161402 7037350.924694868, -12750073.758177193 7037917.787897749, -12750211.806651033 7038435.9519281, -12750340.151953667 7038920.512666502, -12750485.992456902 7039462.130579539, -12750616.552341247 7039956.630170139, -12750736.231030233 7040391.848046723, -12750889.560530059 7040990.118165983, -12751095.103256498 7041911.20602762, -12751221.375455586 7042483.305071975, -12751332.674077427 7042997.705494533, -12751489.079558758 7043783.416487368, -12751663.817469237 7044581.688979633, -12751662.678658491 7044904.925579133, -12751660.267069444 7045462.959337416, -12751662.432120437 7046099.293648395, -12751662.299411131 7046797.874616973, -12751662.191505918 7047377.853927954, -12751662.061296735 7048062.954175334, -12751661.513006166 7048681.022793997, -12751660.96073648 7049426.34213597, -12751662.86459243 7050049.12821928, -12751663.399017157 7050682.651688555, -12751662.6004541 7051339.477206387, -12751919.107556865 7051817.992202436, -12752252.988121076 7052434.582460628, -12752247.700985052 7052855.23321494, -12752247.751691189 7053602.7506408235, -12752246.740988025 7054246.596913151, -12752244.920171961 7054860.427286445, -12752244.119784042 7055402.733578141, -12752243.105606487 7056193.299632709, -12752248.119049406 7056841.125536271, -12752244.157239825 7057473.210701544, -12752241.721656306 7058191.259213268, -12752225.182282254 7058915.933845508, -12752217.383492539 7059628.242631366, -12752217.058047336 7060224.296665589, -12752214.27966012 7060842.515888453, -12752232.501944534 7061248.032052927, -12752215.565706702 7061875.076684185, -12752230.324245974 7062446.052589182, -12752224.910004241 7063048.221727904, -12752226.573474994 7063588.570531343, -12752223.88999477 7064210.240046959, -12752225.962938571 7064823.276658061, -12752224.607560763 7065521.247510625, -12752227.044412434 7066135.973018215, -12751982.282341713 7066564.069190451, -12751663.735177973 7067107.670865859, -12751384.470886879 7067591.898503565, -12751376.012418974 7067606.564571364, -12751124.692511262 7068063.240558877)</t>
  </si>
  <si>
    <t xml:space="preserve">923L</t>
  </si>
  <si>
    <t xml:space="preserve">LINESTRING (-12471368.777214864 6536006.026919788, -12471369.125767546 6535784.678018591, -12471951.986188889 6535777.023517996, -12472569.393393356 6535778.096813436, -12473182.220969522 6535775.790108841, -12473774.59474386 6535774.198641395, -12474319.785588166 6535773.839121103, -12474858.76487713 6535771.621696659, -12475162.631813744 6535771.959030529, -12475348.930310227 6535772.160359626, -12475914.454622103 6535774.076577093, -12476461.156057984 6535775.210339736, -12477018.839290092 6535776.740997657, -12477611.096634485 6535778.0192794325, -12478223.871151328 6535776.910192951, -12478800.382565256 6535779.059730305, -12479356.624482913 6535777.224399466, -12479923.78712882 6535777.353715072, -12480481.4773686 6535778.649635702, -12481037.721889243 6535776.700793348, -12481587.570548875 6535777.616506412, -12482153.168542678 6535777.531236531, -12482699.881791558 6535778.250784511, -12483262.344274532 6535777.967775079, -12483791.863571163 6535776.374271215, -12484321.323301291 6535776.320022458, -12484919.990722192 6535774.168237961, -12485641.144489976 6535773.524829831, -12486234.987609569 6535774.243109861, -12486781.767833043 6535773.1186063485, -12487347.434303027 6535771.103325519, -12487834.541511191 6535769.205820901, -12488392.246166846 6535769.965984771, -12488940.59835044 6535768.7577254865, -12489452.808766464 6535767.717929256, -12490018.41967444 6535767.092181072, -12490577.756056868 6535766.190605902, -12491160.567123933 6535767.7118115425, -12491669.584164593 6535767.9888119735, -12492233.512288777 6535770.2981467815, -12492770.770851258 6535771.568407598, -12493311.226793488 6535771.347904257, -12493873.589564925 6535773.486264476, -12494418.75417946 6535773.369038451, -12494965.430286594 6535774.847271455, -12495476.022590887 6535774.947470849, -12496040.074953523 6535773.849885784, -12496572.633853676 6535774.697274033, -12497138.256774804 6535773.5825281665, -12497711.725280581 6535772.718577052, -12498252.189231694 6535772.173754945, -12498773.711574443 6535774.047471948, -12499260.717969783 6535774.620299084, -12499829.42574525 6535775.009226657, -12500432.708934216 6535775.048482265, -12501004.556725498 6535775.470943232, -12501527.71019423 6535775.654266804, -12502079.10618599 6535776.831795941, -12502633.641192358 6535778.086468514, -12503120.653694464 6535778.431013153, -12503635.965683121 6535778.195872258, -12504228.272882283 6535777.559570334, -12504811.110478563 6535778.11443348, -12505346.822208518 6535778.507617604, -12505792.987874946 6535778.799113197, -12506243.748887207 6535782.38213105, -12506666.933494238 6536207.149565461, -12507117.567340123 6536656.530604605, -12507501.38185825 6537042.076663069, -12508217.927365355 6537040.863307432, -12509082.155530926 6537040.110655735, -12509544.142712194 6537039.184866736, -12510166.366808768 6537039.181295767, -12510708.445968177 6537039.449830111, -12511247.497737262 6537036.424766489, -12511850.89265103 6537035.629488217, -12512429.124089573 6537035.481691119, -12512966.5534422 6537033.862591991, -12513536.93979659 6537033.3617703235, -12514078.96920053 6537034.981943604, -12514716.89457754 6537035.182753366, -12515320.294997284 6537034.133334246, -12515856.05007572 6537035.41827574, -12516405.930570275 6537037.157802991, -12517018.750136558 6537036.310088688, -12517563.924561681 6537037.809489881, -12518115.431577157 6537037.915365914, -12518585.330216154 6537035.178624516, -12519194.960611722 6537035.634839723, -12519768.495491188 6537034.809964043, -12520266.591703186 6537034.518261938, -12520747.371426225 6537035.181087179, -12521258.024497934 6537035.257840022, -12521795.358844385 6537036.20975275, -12522342.163895 6537035.872378717, -12522929.775536293 6537036.880338754, -12523547.208067838 6537038.853683286, -12523952.658244785 6537036.784269525, -12524625.340337234 6537031.08692574, -12525236.707976868 6537026.427416197, -12526017.79004338 6537021.103871022, -12526654.113526577 6537021.900981816, -12527284.108123692 6537024.01351532, -12527885.852989728 6537025.138464284, -12528520.50690398 6537028.886851545, -12529164.734937536 6537028.176437817, -12529614.70116381 6537057.896234937, -12530160.383262696 6537091.663666449, -12530789.102638492 6537132.853670157, -12531295.118116839 6537130.579357244, -12531849.790776325 6537129.86847779, -12532317.438490024 6537099.489917181, -12532750.50178014 6537069.5311077, -12533435.458008733 6537024.12677292, -12534071.795006786 6537024.350729116, -12534668.89356982 6537023.253286947, -12535320.877788115 6537025.463442201, -12535938.332443966 6537026.507768969, -12536485.055602841 6537028.3789314255, -12537058.463039858 6537031.07140224, -12537625.64350423 6537031.948830508, -12538222.597506104 6537035.315228509, -12538777.17315722 6537037.28543415, -12539317.67304761 6537037.194328989, -12539840.907806285 6537036.518576556, -12540351.635760946 6537033.837254432, -12540900.03539614 6537032.317510903, -12541373.043116048 6537029.9536364, -12541971.672693333 6537029.950069166, -12542520.074130567 6537028.322308662, -12543035.41485056 6537028.770666482, -12543594.756037092 6537028.990384546, -12544180.831557687 6537028.432559578, -12544776.325924372 6537028.126984228, -12545315.312419716 6537026.019287168, -12545846.40237358 6537025.2063864935, -12546487.46866643 6537024.61721771, -12547092.432735959 6537022.862063265, -12547700.488667607 6537022.733313589, -12548178.162912592 6537021.697773888, -12548849.057103368 6537021.842836415, -12549383.2426234 6537022.4722696645, -12549917.428944374 6537023.067061738, -12550374.555683237 6537026.002196799, -12550834.965897681 6537024.285487189, -12551320.397028387 6537026.45473163, -12551708.504686983 6537025.6416980205, -12552465.097163605 6537206.122605809, -12552875.445541304 6537302.033363449, -12553191.204404939 6537377.493433008, -12553227.227523627 6537284.847862322)</t>
  </si>
  <si>
    <t xml:space="preserve">924L</t>
  </si>
  <si>
    <t xml:space="preserve">LINESTRING (-12658970.82277505 6614039.713616229, -12658532.305742262 6613852.053504375, -12657936.261662453 6613852.1969702225, -12657396.198663887 6613853.9601383265, -12656846.902023137 6613836.09192389, -12656263.341120228 6613834.507602541, -12655729.836063847 6613833.0667910315, -12655191.845486103 6613836.975103345, -12654689.220008856 6613857.116127001, -12654143.672168288 6613855.004128628, -12653570.389574187 6613856.524608521, -12652982.66260646 6613854.953634532, -12652410.082598422 6613852.776954738, -12651858.499400897 6613855.349583928, -12651355.909459727 6613854.825662596, -12650742.207909005 6613854.990746768, -12650194.341473244 6613858.877614913, -12649680.914998539 6613858.320477714, -12649181.939704759 6613858.906721073, -12648669.101589072 6613859.521575357, -12648153.343903892 6613857.6888209395, -12648152.991108268 6613287.639672901, -12648153.472943999 6612699.586903904, -12648265.5552506 6612189.512862531, -12648262.383493146 6611588.160495054, -12648262.222207788 6610994.150947867, -12648262.563586596 6610407.771612076, -12648259.951064978 6609861.14035732, -12648300.711209381 6609327.30365224, -12648300.295848642 6608785.116446921, -12648299.579351092 6608244.156542441, -12648301.022273108 6607713.263752579, -12648063.34026961 6607286.258292032, -12647838.44378508 6606878.602625829, -12647587.578917384 6606431.445982045, -12647343.98289128 6606000.712516017, -12647478.49151218 6605511.873306494, -12647602.828845268 6605027.915189661, -12647732.228346039 6604541.555976476, -12647864.242773708 6604050.233456879, -12647864.643808631 6603401.74314656, -12647865.073476708 6602759.778389167, -12647861.36692283 6602169.999900456, -12647859.62666701 6601560.346317479, -12647856.235576428 6601028.103688652, -12647837.090250278 6600519.050233897, -12647833.48651342 6599940.503600703, -12647832.85221563 6599442.282990089, -12647831.394983716 6598871.815494014, -12647829.915423451 6598282.303644886, -12647829.423885893 6597786.287188386, -12647826.18547801 6597319.981002631, -12647828.649154114 6596850.734036404, -12647829.397316491 6596422.133749883, -12647832.525018703 6595853.73137228, -12647833.894042721 6595233.813038615, -12647835.961847682 6594605.86323491, -12647835.90278423 6594051.328942917, -12647837.201844059 6593512.035471053, -12647835.424757298 6592959.612210958, -12647835.880264185 6592371.674849406, -12647838.197901364 6592041.95395654, -12647838.71566813 6591968.295045863, -12647838.549986435 6591419.589452947, -12647837.871631285 6590874.939331961, -12647838.207906201 6590295.584160836, -12647836.963911785 6589716.709377641, -12647838.98467179 6589131.342079926, -12647839.511458665 6588543.925239289, -12647837.46176739 6587994.887253906, -12647837.46417 6587423.689992962, -12647880.911031796 6586939.390019621, -12647900.588066366 6586383.020978851, -12647915.340211893 6585971.03381055, -12647911.08123827 6584800.9657087475, -12647861.085175646 6584327.338066005, -12647862.40516009 6583793.007459731, -12647860.88609042 6583400.585989747, -12647861.085747048 6583018.307677135, -12647822.830413308 6583018.142376256, -12647270.147984235 6583015.734113004, -12646685.133754386 6583016.22618026, -12646167.022133859 6583014.875626395, -12645556.136136036 6583016.352101568, -12644994.007530492 6583015.603407944, -12644382.302515432 6583016.378276159, -12643834.707282672 6583015.4083781885, -12643266.51378689 6583017.165900492, -12642688.856995031 6583018.382374855, -12642109.7823158 6583020.578661703, -12641522.038729409 6583019.320115268, -12640935.612427738 6583073.203401831, -12640338.389327025 6583070.369824632, -12639756.246612271 6583071.520279164, -12639163.140922077 6583070.479128908, -12638590.440780051 6583071.442738629, -12638024.542853802 6583070.028372357, -12637480.468463732 6583072.916619904, -12636902.599133356 6583072.152406338, -12636324.014802344 6583070.817529685, -12635787.09732579 6583073.92080425, -12635259.374822032 6582947.891367862, -12634730.422985744 6583072.726143808, -12634179.040912481 6583071.228645359, -12633638.733740179 6583072.444171013, -12633192.43452643 6583070.861466324, -12632597.9434851 6583071.405949493, -12631985.040828835 6583072.472805096, -12631390.223021494 6583072.380121523, -12630920.899728602 6583074.008114971, -12630334.521371013 6583075.089692016, -12629825.612655463 6583079.44338837, -12629825.164443007 6582447.093721703, -12629824.732253766 6581843.645717031, -12629251.970543154 6581848.912427368, -12628659.900512619 6581849.270172163, -12628087.085241191 6581849.57456035, -12627521.490754731 6581849.836834645, -12626941.455999661 6581850.064756444, -12626476.947397307 6581850.218090074, -12625884.880069608 6581850.374137515, -12625314.474696508 6581850.482685731, -12624717.59548096 6581850.555616981, -12624135.156033307 6581850.5872246465, -12623629.736123143 6581850.579555866, -12623124.31340984 6581850.540540101, -12622618.892798917 6581850.469069082, -12622131.913737299 6581854.474447076, -12622132.050585244 6581251.183855492, -12622132.188432613 6580638.281472343, -12622132.312475588 6580088.157439784, -12622132.437719366 6579535.659807491, -12622132.566362841 6578959.072391089, -12622132.686403882 6578423.533316137, -12622132.817047989 6577837.372471617, -12622132.952892832 6577222.314591281, -12622133.057526253 6576741.873809934, -12622131.854563197 6576649.568152862, -12622133.188869895 6576148.603285212, -12622133.310507698 6575584.309490023, -12622133.429946946 6575041.75414244, -12622133.55558513 6574453.42361256, -12622133.293888701 6573860.281021072, -12622133.177959025 6573286.497044067, -12622133.04880693 6572669.365602796, -12622132.909034178 6572001.658871324, -12622132.787197111 6571423.184716349, -12622132.671871344 6570868.371722297, -12622132.545325683 6570270.697315134, -12622132.40916202 6569631.619813938, -12622131.9591463 6568988.425425411, -12622132.131827319 6568343.0110294, -12622130.795927752 6567745.87833477, -12622130.616119724 6567132.5267025465, -12622128.814597555 6566528.637508689, -12622131.439229285 6565912.493187747, -12622130.567449061 6565313.692340598, -12622130.350107107 6564746.439677199, -12622131.134685764 6564171.378437524, -12622130.20063297 6563556.161387317, -12622129.723986957 6562909.2912057, -12622128.189950496 6562224.608355603, -12622129.428314151 6561516.932570119, -12622128.082898436 6560887.272490847, -12622127.221730635 6560290.329118782, -12622129.417183205 6559681.920920425, -12622131.515429815 6559089.796799796, -12622127.696049849 6558493.358283503, -12622126.529946344 6557928.785682365, -12622127.410329562 6557337.5171202095, -12622126.719153745 6556750.007197927, -12622126.822261864 6556131.105224637, -12622125.348510362 6555546.236049189, -12622125.162289329 6554896.745212418, -12622125.003316525 6554349.766489759, -12622124.818400381 6553719.608236492, -12622124.797865272 6553649.747088046, -12622124.642098803 6553118.355579223, -12622124.464094484 6552512.339118228, -12622124.293003218 6551936.180214649, -12622128.928996809 6551374.570831348, -12621519.645183347 6551323.019384978, -12620877.372932836 6551269.418697242, -12620826.689983314 6551265.371147752, -12620316.081857182 6551224.577145882, -12619793.074647792 6551182.894064383, -12619291.441277564 6551183.373651859, -12618739.865187677 6551185.438910963, -12618151.437935526 6551184.344207284, -12617643.556269184 6551184.380258256, -12617067.12064379 6551183.227034658, -12616527.040025242 6551186.176685733, -12615939.095513625 6551184.920623715, -12615364.388423892 6551184.884761285, -12614812.8101301 6551179.707045583, -12614268.75566143 6551179.241520709, -12613719.191523062 6551175.042996817, -12613174.626882508 6551171.189114379, -12612603.830571163 6551169.224212872, -12612009.448551469 6551168.140553405, -12611509.857267387 6551167.352936774, -12611010.327852346 6551165.507583058, -12610501.451471213 6551160.546119674, -12609994.076871939 6551158.074896914, -12609560.410102725 6551159.394224652, -12608945.14720275 6551157.18784934, -12608377.119291035 6551155.409544935, -12607802.933384575 6551155.293240276, -12607221.105020592 6551152.374552859, -12606635.581318727 6551148.389930198, -12606014.840085045 6551148.60770509, -12605474.405668663 6551143.433953355, -12605033.118566897 6551143.8477547, -12604489.807129668 6551142.336642632, -12603898.408049978 6551142.538797016, -12603331.295463333 6551142.402617373, -12602772.342712805 6551141.061856102, -12602247.090596158 6551138.255151705, -12601676.103271142 6551139.100049893, -12601116.122069005 6551137.348088745, -12600537.037978156 6551138.415071284, -12600027.253180774 6551140.504602038, -12599491.48759267 6551139.862105337, -12598992.342908585 6551140.639482961, -12598487.976277838 6551142.857720613, -12598108.286745522 6551142.629394287, -12597747.11945244 6551142.843496033, -12597117.045569131 6551143.984463266, -12596610.536539791 6551147.893248039, -12596134.00387418 6551149.987191833, -12595661.209594036 6551150.437119005, -12595220.539983489 6551150.966536374, -12594699.61691497 6551154.926115924, -12594184.491337482 6551156.928584891, -12593699.876021795 6551158.948083868, -12593257.438031228 6551160.497698725, -12592813.437991764 6551162.19920804, -12592343.633359293 6551163.9429938095, -12591746.20202534 6551166.490120829, -12591220.43933762 6551168.392909053, -12590631.23171168 6551171.381837928, -12590151.145967485 6551173.050547867, -12589639.937175296 6551174.034872545, -12589070.366836635 6551175.632620002, -12588517.386773309 6551174.10257602, -12587882.693917716 6551174.571775663, -12587354.14230717 6551176.890342934, -12586900.100424424 6551181.351032243, -12586314.29430813 6551190.954861738, -12585755.242747858 6551197.361183149, -12585224.773391025 6551205.71957976, -12584628.256380381 6551206.699822115, -12584192.317365069 6551200.013694379, -12583549.923685364 6551191.443044267, -12582991.818382178 6551183.888644696, -12582476.296559956 6551181.216783259, -12582166.950389393 6551178.835268183, -12582127.076142753 6551178.527385741, -12581945.866745142 6551177.126142185, -12581409.920854526 6551175.854141458, -12580856.981737291 6551176.775697017, -12580369.429632766 6551177.254177251, -12579878.897992048 6551177.366408557, -12579194.266921451 6551179.499512877, -12578648.855433125 6551182.5089429775, -12578057.5861976 6551180.705873235, -12577568.416982219 6551180.481665706, -12577033.557508051 6551179.192313881, -12576438.995785521 6551175.112410561, -12575844.878261045 6551174.204145809, -12575239.527458701 6551173.050928265, -12574667.33137901 6551171.241074838, -12574159.258196725 6551168.647607945, -12573606.07730847 6551169.054016399, -12573062.618906137 6551168.557103381, -12572574.186114937 6551166.736510758, -12572084.294690087 6551162.1375063015, -12571519.13238619 6551161.512205312, -12570943.159777746 6551158.581211386, -12570398.596237697 6551156.259838623, -12569877.497670997 6551154.006286211, -12569362.644097006 6551153.820727591, -12568821.79351471 6551154.029497783, -12568297.782688199 6551157.95579812, -12567761.738387926 6551161.700082131, -12567184.526592283 6551160.795443642, -12566604.218729647 6551158.412088593, -12565990.252380693 6551159.230024161, -12565398.491100108 6551193.516405251, -12564827.58857405 6551223.177776098, -12564209.165640453 6551255.523223498, -12563590.630781677 6551288.224799451, -12563028.236482225 6551318.922340962, -12562569.310529402 6551318.639447684, -12562112.340166705 6551320.545571213, -12561637.726548593 6551319.833331619, -12561638.027875429 6551258.415364296, -12561640.243077967 6550806.856757829, -12561641.245495846 6550199.472460099, -12561648.211696923 6549624.691004231, -12561647.89404364 6549057.428944492, -12561651.836163253 6548508.591865499, -12561651.14599265 6547939.955152715, -12561652.80736091 6547405.548376915, -12561652.451473389 6546887.079412508, -12561652.544491066 6546384.40842725, -12561655.537855696 6545878.427567456, -12561240.709004862 6545453.202909242, -12560827.580458056 6545029.707880636, -12560465.076603834 6544658.072639352, -12560100.59743768 6544284.383592029, -12559793.765127942 6543969.7691955045, -12559392.168194907 6543557.954598992, -12558991.281257028 6543146.82834631, -12558621.912214816 6542767.989122054, -12558257.265260689 6542393.962527629, -12557887.964995554 6542015.12584872, -12557417.931122633 6541532.911746877, -12557119.001362616 6541226.205729731, -12556814.737329006 6540914.006064582, -12556469.66679778 6540559.903339374, -12555960.309988663 6540037.166851201, -12555647.433810588 6539716.038217209, -12555139.522820577 6539194.680966767, -12554804.964361412 6538851.232269216, -12554801.583475266 6538847.772894568, -12554435.976646231 6538472.411709057, -12554034.20701993 6538060.380837462, -12553696.871851133 6537713.8638353, -12553280.430194054 6537286.131508487)</t>
  </si>
  <si>
    <t xml:space="preserve">925L</t>
  </si>
  <si>
    <t xml:space="preserve">LINESTRING (-12673756.151355892 6808557.131095379, -12673756.83298762 6808388.329918076, -12673758.555619003 6807865.084766735, -12673760.439933931 6807355.569061191, -12673762.646493625 6806759.271546595, -12673764.383828087 6806163.998106009, -12673819.706264518 6805587.7855345085, -12673870.718985451 6805065.449265576, -12673825.974885458 6804524.234604989, -12673773.554474125 6803895.094309734, -12673773.458953096 6803281.957160572, -12673758.45254272 6802701.699960179, -12673762.849953817 6802096.39561573, -12673758.53191051 6801512.820072205, -12673760.600518864 6800932.743202341, -12673757.853230976 6800331.331246354, -12673761.910765635 6799747.562626878, -12673759.82712069 6799144.955731684, -12673761.870000549 6798566.5330257565, -12673761.129866865 6798001.269763329, -12673762.933859436 6797315.42247508, -12673758.647859335 6796771.029917013, -12673763.495176725 6796177.979754852, -12673765.593417995 6795595.961515706, -12673767.685044436 6794973.538523175, -12673444.247715764 6794537.055806711, -12673062.957695037 6794018.520291566, -12673070.103089327 6793445.958600299, -12673073.6647679 6792855.96707061, -12673066.85754497 6792311.446014873, -12673077.107208937 6791705.329013676, -12673075.384164447 6791083.52852877, -12673073.518169034 6790511.480931635, -12673071.040584005 6789913.031717864, -12673065.782092156 6789352.09940838, -12673062.697431514 6788775.898409086, -12673065.586272268 6788268.993082495, -12673066.142921373 6787868.685259156, -12673061.877567584 6787448.146863118, -12673070.461714081 6786556.917981915, -12673059.669042543 6786086.501183102, -12673062.890266594 6785639.692295816, -12673063.106631275 6785220.435770002, -12673059.351119976 6784646.126026022, -12673057.844730824 6784092.1860459745, -12673063.892579274 6783426.449078125, -12673066.195733564 6782753.747561706, -12673056.634507066 6782099.914128081, -12673059.266457386 6781576.869129334, -12673055.4492703 6780966.108071757, -12673053.648347475 6780390.455839861, -12673053.604694093 6779825.367330133, -12673050.638157235 6779201.681958231, -12673048.582344502 6778601.557021465, -12673052.722872294 6778015.673130613, -12673048.44217189 6777434.523991663, -12673050.786587194 6776840.391930171, -12673053.722780585 6776330.559588594, -12673057.965636816 6775819.299393596, -12673060.553429255 6775250.322129986, -12673062.607723145 6774674.488606878, -12673063.253533931 6774066.05421737, -12673064.363566585 6773468.866132291, -12673067.740448348 6772931.136445966, -12673063.674986629 6772336.521364575, -12673068.336499434 6771758.171258837, -12673070.463774271 6771177.826653947, -12673067.426466716 6770599.434401588, -12673064.409481756 6770019.79851628, -12673067.992584657 6769428.47549524, -12673068.206617197 6768847.429946311, -12673071.647862997 6768265.06107777, -12673069.061370103 6767739.411050902, -12673066.82966289 6767150.924087873, -12673068.742600285 6766584.081407245, -12673068.336931352 6765961.189110695, -12673067.055792402 6765393.671934567, -12673066.601577153 6764814.4442307595, -12673051.113131678 6764253.656257872, -12673174.586065691 6763619.866086756, -12673271.7788741 6762985.0635694815, -12673165.370726326 6762418.395901862, -12673062.04623576 6761876.485619496, -12673062.786358979 6761302.922615673, -12673065.742159627 6760710.743534721, -12673070.154188756 6760107.516657669, -12673069.265685003 6759515.361501645, -12673068.824784793 6758935.459262254, -12673068.683023427 6758377.180641161, -12673072.227083355 6757788.303432466, -12673069.03251698 6757301.58509615, -12673068.997173598 6756736.6135373805, -12673068.984855762 6756170.204365706, -12673066.265608698 6755612.972766045, -12673062.667472878 6755030.343483561, -12673064.709746603 6754415.045713806, -12673070.938611455 6753818.280872294, -12673065.868229508 6753247.950614932, -12673067.954466859 6752710.823445066, -12673066.249951722 6752130.162651417, -12673064.293387106 6751727.345086069, -12673068.241164865 6750950.959934137, -12673076.033606922 6750498.247974138, -12672946.75194863 6749932.783677402, -12672944.376282606 6749354.748216911, -12672950.561799647 6748761.173445294, -12672946.917913523 6748182.43108009, -12672938.556841044 6747578.32105481, -12672944.443727188 6747003.725836136, -12672945.018159917 6746400.998289423, -12672943.427893866 6745935.11626432, -12672940.052983683 6745218.149526227, -12672942.064238342 6744686.355278105, -12672943.321034612 6744080.990444329, -12672942.854706801 6743503.7180493185, -12672936.983823502 6742904.351415537, -12672916.039374338 6742368.946446643, -12672920.521389028 6741802.319653738, -12672924.895584336 6741242.396136247, -12672924.160666306 6740722.737105527, -12672924.008289514 6740141.98968832, -12672924.662518281 6739574.816787051, -12672927.84517848 6739009.452262218, -12672877.574184876 6738430.209233926, -12672830.303753382 6737863.6732183155, -12672791.382370748 6737299.954062772, -12672743.476640364 6736801.553008552, -12672697.469831474 6736277.419288893, -12672637.05728227 6735695.387302185, -12672585.793874852 6735100.799686203, -12672530.757548215 6734535.200733307, -12672500.102421127 6733970.925763497, -12672440.161593612 6733353.147450141, -12672382.138507484 6732703.5006435895, -12672350.73344147 6732143.510274444, -12672302.95924308 6731560.154305274, -12672299.935757509 6731011.322332152, -12672304.101515085 6730426.275727429, -12672296.837875007 6729838.913214295, -12672295.034051307 6729268.76635497, -12672305.46181811 6728671.45207801, -12672303.182556657 6728071.384827078, -12672298.659390045 6727511.744065198, -12672291.706093792 6726904.378638014, -12672290.801981935 6726358.117930615, -12672294.42102656 6725768.02265954, -12672273.875521071 6725213.208553512, -12672268.593098538 6724621.39078476, -12672271.700576331 6724063.641096685, -12672271.616580768 6723506.071691891, -12672516.386949355 6722975.525228372, -12672513.138602974 6722375.140854521, -12672515.347062336 6721752.255469353, -12672519.099356059 6721160.829796634, -12672532.644617967 6720587.055634218, -12672445.211411621 6719988.638607375, -12672375.494246159 6719415.537269342, -12672293.117907131 6718845.468405074, -12672300.549428131 6718296.297200768, -12672299.566521889 6717715.014981045, -12672308.877236344 6717106.488969607, -12672309.49141447 6716503.975857364, -12672310.08637407 6715918.18702053, -12672310.71486588 6715302.026199265, -12672311.307123085 6714719.268552796, -12672311.92270195 6714111.537455735, -12672308.593267892 6713527.303574011, -12672288.786789348 6712968.347708956, -12672288.4715232 6712345.176656493, -12672295.48367229 6711782.067339343, -12672292.445666872 6711210.214670172, -12672288.718690652 6710641.585860823, -12672281.025367694 6710042.031993723, -12672291.880927399 6709517.699019256, -12672299.32626671 6708982.942180085, -12672292.426435092 6708398.200709196, -12672290.537918188 6707834.261778169, -12672293.193188049 6707264.882815674, -12672293.398013018 6706689.312175236, -12672419.715750683 6706147.952033151, -12672547.908096105 6705655.156223261, -12672418.360741787 6705090.660821934, -12672414.856122468 6704564.803072566, -12672415.093205044 6704107.508742399, -12672415.620694898 6703551.302970849, -12672405.343208294 6703115.201937072, -12672404.255470706 6703006.467491778, -12672399.674558556 6702548.568229165, -12672409.429425644 6701690.752681826, -12672412.163282502 6701115.8054082105, -12672412.909407511 6700505.730675578, -12672417.08727932 6699919.920795583, -12672420.259321975 6699317.242819241, -12672267.275229275 6698770.011445622, -12672133.641418716 6698310.907780249, -12672409.011276687 6697929.799415783, -12672411.67164086 6697849.047271729, -12672427.351411147 6697373.083648529, -12672431.556720762 6696825.6774311, -12672426.760752937 6696284.602559211, -12672426.35640303 6695747.329847436, -12672423.658982823 6695194.25066318, -12672423.500798494 6694601.2314835675, -12672424.320312215 6694026.813813274, -12672421.199522832 6693500.60350128, -12672424.562584616 6692926.047936029, -12672422.23233505 6692148.928074249, -12672425.777899126 6691562.811017417, -12672423.065611754 6690729.51159228, -12672423.064093912 6690086.504283846, -12672422.747026503 6689463.474386597, -12672420.689814484 6688862.178822242, -12672420.71243082 6688257.904098863, -12672417.56840138 6687653.050564142, -12672415.963763537 6686870.519595816, -12672419.419821287 6686249.8943021875, -12672410.625750385 6685560.822400953, -12672411.00798712 6685054.493806451, -12672406.514054453 6684495.104928965, -12672406.97726643 6683903.312281023, -12672407.45700401 6683350.571093748, -12672410.914778195 6682810.258188769, -12672410.016868725 6682232.371460092, -12672408.594347456 6681518.878504783, -12672406.986928519 6680857.416953004, -12672411.150377661 6680232.231502748, -12672410.910395993 6679604.669338481, -12672407.912335904 6679031.235555188, -12672408.720530437 6678417.7098123, -12672413.050979188 6677862.281639744, -12672410.816973113 6677280.715554534, -12672409.851279983 6676659.026931197, -12672436.60042811 6676089.386180124, -12672430.391273152 6675518.625913815, -12672432.385103416 6674950.388410464, -12672427.812584087 6674396.579092331, -12672423.503241956 6673745.689647082, -12672422.581605073 6673161.446763422, -12672427.253732635 6672584.262857377, -12672415.466733588 6672019.948023408, -12672406.43301698 6671453.810202687, -12672409.578933062 6670862.289154304, -12672416.12595737 6670270.235422203, -12672419.699851923 6669674.213610965, -12672031.658595515 6669264.7173511665, -12671632.971314855 6668832.518542956, -12671630.774449306 6668243.123361275, -12671634.886347285 6667652.502639643, -12671622.49596498 6667045.23643067, -12671619.732164513 6666454.879935872, -12671620.642177306 6665862.832384791, -12671619.053689918 6665256.394931508, -12671616.893764962 6664662.571977181, -12671614.06769794 6664089.651768928, -12671611.727854751 6663401.782957253, -12671610.003399843 6662709.253595418, -12671612.29234843 6662071.131290951, -12671615.099290205 6661507.306626625, -12671617.96399511 6660934.21028516, -12671612.62020704 6660349.369898761, -12671612.871285701 6659777.488962652, -12671613.88511828 6659204.381122866, -12671613.544832295 6658618.045529525, -12671615.832889102 6658030.954252537, -12671614.700108977 6657406.559114009, -12671613.1728856 6656772.49105063, -12671610.341503741 6656148.924725711, -12671610.733143969 6655599.239640523, -12671611.11997686 6655039.217408905, -12671610.540650971 6654607.055748293, -12671610.380996779 6654185.6249592705)</t>
  </si>
  <si>
    <t xml:space="preserve">926L</t>
  </si>
  <si>
    <t xml:space="preserve">927L</t>
  </si>
  <si>
    <t xml:space="preserve">928L</t>
  </si>
  <si>
    <t xml:space="preserve">929L</t>
  </si>
  <si>
    <t xml:space="preserve">930L</t>
  </si>
  <si>
    <t xml:space="preserve">LINESTRING (-12644577.104297385 7097455.593241022, -12644781.473502878 7097331.189117981, -12645198.092586866 7097327.240083858, -12645686.408148956 7097324.105634311, -12646098.446203794 7097321.497558757, -12646546.359427372 7097316.760421877, -12646867.878957216 7096952.906585661, -12647227.413143719 7096549.155129662, -12647615.19555448 7096119.858311543, -12647941.266483229 7095769.913122831, -12648231.750775227 7095465.909891676, -12648529.843389852 7095180.832355047, -12648814.473732805 7094904.678702559, -12649144.8566965 7094588.958002588, -12649472.271836707 7094270.751362859, -12649859.09788792 7093898.321875683, -12650228.319531105 7093542.763669771, -12650630.029845156 7093155.778278132, -12651043.53876821 7092759.534730003, -12651408.170475017 7092419.487774683, -12651730.50581843 7092056.233967652, -12651984.101891689 7091675.6978964405, -12652186.828497168 7091246.936188764, -12652339.593769256 7090857.578973906, -12652438.955741692 7090445.981375858, -12652478.476810329 7090031.34804726, -12652498.489638694 7089631.590602807, -12652440.251837865 7089168.198128506, -12652320.642898107 7088593.238902023, -12652223.682438634 7088123.627153352, -12652114.066696879 7087592.198624092, -12652002.120543698 7087050.403935021, -12651905.053464755 7086580.241632559, -12651807.706572805 7086111.133157629, -12651715.77073395 7085613.612057809, -12651683.043131495 7085324.849338076, -12651638.120831257 7085319.030092461)</t>
  </si>
  <si>
    <t xml:space="preserve">931L</t>
  </si>
  <si>
    <t xml:space="preserve">932L</t>
  </si>
  <si>
    <t xml:space="preserve">Wood Duck</t>
  </si>
  <si>
    <t xml:space="preserve">LINESTRING (-12678161.381821582 6622684.661041415, -12678139.814474525 6622693.30881352, -12678134.480802944 6622695.447528371, -12677987.290907662 6622754.46415392, -12677987.6054794 6622864.700157588, -12677988.630490793 6623223.883051595, -12677990.22556696 6623732.165234131, -12677981.744661275 6624240.073106539, -12677988.05292843 6624825.994327119, -12677990.325174639 6625400.137896961, -12677378.092668388 6625395.220303895, -12676823.97803659 6625395.148781266, -12676286.798967244 6625395.044627963, -12675706.06833389 6625394.891938882, -12675147.113382464 6625394.7055041585, -12674617.193741202 6625394.4974186085, -12674084.85779451 6625394.249066212, -12673552.522148047 6625393.969359458, -12673020.187002186 6625393.6516136695, -12672528.98701461 6625393.329881561, -12672011.330203777 6625393.122748782, -12671533.309441477 6625780.620717071, -12671534.206331927 6626266.455572667, -12671533.932819605 6626795.428029947, -12671533.6546037 6627334.1441657655, -12671533.340359574 6627940.846585095, -12671533.050934687 6628499.052828058, -12671533.026714237 6629099.803532692, -12671516.819853842 6629584.982925751, -12671516.570774144 6630143.310474321, -12671516.26923959 6630723.517441074, -12671515.974309508 6631286.766334259, -12671515.70409881 6631803.921909637, -12671515.43849184 6632312.36934534, -12671515.148960866 6632836.884279773, -12671624.073597383 6633262.188619761, -12671623.590448974 6633782.422314439, -12671623.470206892 6634303.131326677, -12671623.353268325 6634821.936606956, -12671623.233126098 6635341.255645795, -12671623.104180057 6635893.680296421, -12671622.97193239 6636457.772170626, -12671622.830082083 6637067.572855651, -12671622.697132101 6637622.995754021, -12671622.561973652 6638144.924195495, -12671765.717765026 6638720.356400542, -12671621.307272078 6639286.925900117, -12671622.040497053 6639870.362985294, -12671621.591299308 6640460.974689052, -12671621.14930783 6641041.904571751, -12671620.814311082 6641481.396333179, -12671620.3949395 6642031.280607722, -12671619.95825262 6642603.566589413, -12671619.567906372 6643113.167225698, -12671619.141327968 6643669.967186425, -12671618.70574159 6644237.992822092, -12671618.332109855 6644723.859952558, -12671617.923246946 6645255.962311094, -12671617.49306513 6645815.337659488, -12671616.576329198 6646322.53768806, -12671615.511839572 6646895.936587895, -12671613.198250417 6647463.85898443, -12671612.129857372 6648041.721196376, -12671611.981474057 6648506.089028198, -12671613.4084559 6648976.864548265, -12671613.543721773 6649617.773583708, -12671612.35590518 6650252.438394249, -12671613.207479581 6650929.17529973, -12671612.770798152 6651530.849167569, -12671612.88413097 6652123.668971247, -12671610.518790718 6652729.242772328, -12671608.84922556 6653312.22817148, -12671611.38724505 6653746.546725173)</t>
  </si>
  <si>
    <t xml:space="preserve">933L</t>
  </si>
  <si>
    <t xml:space="preserve">Anderson 801S</t>
  </si>
  <si>
    <t xml:space="preserve">LINESTRING (-12458919.285516344 6598935.752919787, -12458845.016922591 6599307.470798878, -12458774.045720799 6599678.006795887, -12458544.564460663 6600188.004357851, -12458308.437560396 6600703.352083512, -12458110.722354902 6601134.821636619, -12457888.084553301 6601620.660169268, -12457668.854866372 6602099.022732164, -12457475.90329284 6602520.022802939, -12457280.747752465 6602945.797924278, -12457038.841583394 6603473.532430818, -12456812.113903813 6603968.129519434, -12456573.349251144 6604489.0130583495, -12456328.356624736 6605008.417859033, -12456093.481723428 6605506.325368623, -12455852.523312693 6606017.183771596, -12455504.333272481 6606741.523505843, -12455497.028596142 6606756.718268127)</t>
  </si>
  <si>
    <t xml:space="preserve">935L</t>
  </si>
  <si>
    <t xml:space="preserve">936L</t>
  </si>
  <si>
    <t xml:space="preserve">LINESTRING (-12678070.288538694 6622191.415885396, -12678061.794167804 6621853.737553488, -12678064.87601284 6621258.166402269, -12678065.321663612 6620986.587921988, -12678065.783824513 6620667.7155833235, -12678063.563340195 6620114.5107024815, -12678065.065919327 6619531.921060494, -12678067.021300951 6618923.417146371, -12678062.072260814 6618365.994682604, -12678078.821307126 6617760.895429227, -12678078.05244589 6617194.506682763, -12678072.671620267 6616625.273262119, -12678074.163018135 6616218.442006351, -12678074.281244779 6616186.19779145, -12678074.39476639 6616155.21727709, -12678074.512292277 6616123.13864916, -12678074.615002317 6616095.120627067, -12678072.582815366 6615464.72252241, -12678073.39523002 6614928.276861008, -12678073.607255688 6614297.107805249, -12678074.857472198 6613826.211917196, -12678077.726892263 6613302.216332042, -12678029.082126476 6613306.870298585, -12677533.476114232 6613354.2695819205, -12676969.41015069 6613413.654784651, -12676428.399500655 6613466.8722526925, -12675820.554718923 6613526.957883941, -12675279.414224053 6613582.822116774, -12674790.397590285 6613633.581209482, -12674209.94407812 6613694.678548322, -12673606.856723515 6613756.549240224, -12673000.761501353 6613821.029633185, -12672608.837078132 6613861.410082904, -12672028.09944712 6613918.905064547, -12671496.038418047 6613973.976954719, -12670924.18493489 6614033.656863003, -12670332.76864743 6614092.3247594815, -12669785.490179848 6614148.872631372, -12669244.93193645 6614203.419330399, -12668681.591284515 6614260.898583982, -12668141.258994637 6614318.831227825, -12667610.365472138 6614370.269283548, -12667039.711832084 6614428.740103142, -12666487.1053986 6614484.328181727, -12665936.711842975 6614540.684041291, -12665386.652261406 6614597.491864388, -12664844.808478601 6614652.435583278, -12664310.942828668 6614707.453740065, -12663755.876941096 6614761.4748382615, -12663165.33963757 6614820.400989866, -12662912.02040442 6614841.297826626, -12662580.580603091 6614874.232566887, -12662317.501949217 6614368.127957354, -12662043.737126613 6613841.416602992, -12661476.31899958 6613845.576042498, -12660867.841298195 6613845.835533305, -12660278.655197995 6613850.568736091, -12659852.345366279 6613848.750589931, -12659386.741578506 6614077.433389612)</t>
  </si>
  <si>
    <t xml:space="preserve">938L</t>
  </si>
  <si>
    <t xml:space="preserve">Louise Creek 809S</t>
  </si>
  <si>
    <t xml:space="preserve">LINESTRING (-12865871.776545607 7196487.284843025, -12865768.190240169 7195904.741251775, -12865769.801305154 7195240.119809349, -12865770.028534286 7194640.825810296, -12865769.24384353 7194103.760854529, -12865769.605823677 7193504.589752775, -12865769.36513758 7192946.408845106, -12865769.55291753 7192322.909139214, -12865769.730605701 7191792.268383847, -12865769.518836623 7191159.890771311, -12865769.51100285 7190561.412257521, -12865769.338276185 7189922.904413879, -12865769.31962494 7189297.89833746, -12865769.439826613 7188660.982318734, -12865769.125448681 7188057.516982847, -12865770.982174857 7187324.906095134, -12865772.320246935 7186720.585625117, -12865573.594959438 7186344.346718797, -12865578.794090392 7185910.872283312)</t>
  </si>
  <si>
    <t xml:space="preserve">940L</t>
  </si>
  <si>
    <t xml:space="preserve">Picture Butte 120S</t>
  </si>
  <si>
    <t xml:space="preserve">LINESTRING (-12560857.18272028 6399682.280612929, -12560824.750231026 6399833.31533989, -12560819.104372727 6400216.055630192, -12560814.088140255 6400725.71847298, -12560809.105554542 6401290.179868743, -12560807.615266306 6401776.675419361, -12560737.872453835 6402245.427781733, -12560747.362561652 6402740.890390464, -12560580.22897787 6403061.362948735, -12560370.31100549 6403480.027704115, -12560169.056931008 6403881.394630114, -12559826.606564263 6404300.126064669, -12559482.328151362 6404722.705225588, -12559483.435053378 6405101.749913616, -12559481.529683594 6405486.829938924, -12559479.115261132 6405975.897146034, -12559420.901444308 6406364.749950398, -12559271.605939299 6406719.250011996, -12559080.469102226 6407176.957836421, -12558865.64184891 6407691.357256303, -12558526.827324232 6407934.904475915, -12558096.921817861 6408247.793605603, -12557798.973947963 6408473.220634554, -12557465.181353314 6408759.687888272, -12557099.617088847 6409072.851183731, -12556791.234755496 6409418.497085885, -12556413.44982575 6409840.743200913, -12556002.563138722 6410299.937037046, -12555671.310101442 6410670.103797597, -12555367.24541254 6411076.788095187, -12555067.671297686 6411157.855680625, -12554565.933733752 6411298.626532996, -12554273.389431048 6411627.206199263, -12553824.867510825 6412125.129311113, -12553518.52696262 6412465.127045068, -12553542.973716432 6412955.209736531, -12553571.417364283 6413559.14816567, -12553731.741873892 6414144.153042514, -12553762.819774149 6414765.143660911, -12553324.025494939 6414955.631300136, -12552863.133175371 6415160.806223118, -12552386.69625176 6415372.87017294, -12551923.383539332 6415682.396301952, -12551489.121751409 6415971.5766862985, -12551250.686841765 6416346.475575268, -12551008.721279848 6416726.422124568, -12550546.36308419 6416722.932162248, -12550088.515839497 6416719.429474596)</t>
  </si>
  <si>
    <t xml:space="preserve">942L</t>
  </si>
  <si>
    <t xml:space="preserve">LINESTRING (-12602112.99908694 7121119.441243602, -12602039.926081771 7121190.3660924435, -12602022.851166459 7121206.938973413, -12602006.391339647 7121222.914539754, -12601954.66343028 7121273.120311402, -12601768.253844848 7121454.040314251, -12601248.959892215 7121942.024989617, -12600793.641861197 7122370.422748331, -12600586.420585891 7122615.767052034, -12600297.567844894 7123043.710111071, -12599968.041075023 7123539.361702968, -12599633.101545753 7124041.032171816, -12599278.43803826 7124575.762226998, -12598913.087067723 7125128.604241748, -12598670.18866829 7125490.490671475, -12598551.622503288 7125953.694526943, -12598557.533919128 7126437.381699046, -12598495.00543209 7126565.8431736, -12598237.99106043 7127093.837594635, -12597894.570133999 7127592.455806267, -12597603.013164604 7128018.145196996, -12597283.537843885 7128486.321044068, -12596985.68012129 7128920.3665682925, -12596441.805146392 7128914.790113898, -12595886.032450186 7128911.210606949, -12595465.300257845 7128906.63260422, -12594563.467979334 7128897.175366924, -12594289.220205244 7128895.1030869465, -12593822.224411324 7128888.16947764, -12593218.215504881 7128883.082210336, -12593039.462356025 7128883.296578801)</t>
  </si>
  <si>
    <t xml:space="preserve">943L</t>
  </si>
  <si>
    <t xml:space="preserve">LINESTRING (-12580425.188870737 7142603.3044213215, -12579914.372311438 7142601.406126272, -12579403.109352296 7142600.018201155, -12578914.898605077 7142600.457553529, -12578190.931460248 7142490.161982869, -12577606.352191271 7142399.5194235835, -12577117.22816136 7142599.075998575, -12576485.809363721 7142595.002846815, -12575814.505407125 7142592.477954222, -12575363.559584804 7142591.271626255, -12574746.275714094 7142587.844625712, -12574130.279086648 7142594.56050471, -12573591.313410277 7142600.379026574, -12573101.727924006 7142602.858838937, -12572339.124440897 7142606.722153875, -12571752.669089848 7142609.767179704, -12571165.917607248 7142612.479880554, -12570432.88112981 7142615.00421441, -12569813.17694984 7142616.190055382, -12569197.339699622 7142617.424437797, -12568544.22040468 7142617.581228071, -12567903.072723703 7142664.999794335, -12567649.58288375 7143121.792000797, -12567592.777399413 7143224.150992328)</t>
  </si>
  <si>
    <t xml:space="preserve">944L</t>
  </si>
  <si>
    <t xml:space="preserve">Jenner 275S</t>
  </si>
  <si>
    <t xml:space="preserve">Linnet</t>
  </si>
  <si>
    <t xml:space="preserve">LINESTRING (-12366856.460911106 6570272.65237882, -12367279.601198286 6570268.169343212, -12367814.553882044 6570267.993923709, -12368366.817749163 6570268.697671509, -12368908.150276056 6570267.205471717, -12369469.858718315 6570268.333072449, -12370053.76511507 6570267.4253452225, -12370602.886963958 6570267.813218267, -12371148.862890307 6570267.999045546, -12371701.217158202 6570266.900502234, -12372267.653694343 6570268.08390988, -12372835.831079192 6570266.154571008, -12373400.778547717 6570265.599558659, -12373885.303767752 6570263.975991603, -12374398.156706298 6570263.80199876, -12374903.05894276 6570264.762975857, -12375387.505174492 6570264.630092709, -12375388.899063278 6569840.6725787595, -12375387.298899254 6569415.152602645, -12375387.06987599 6569021.058816872, -12375876.24610361 6569019.562109664, -12376317.973102933 6569020.322675557, -12376792.9891754 6569018.035612166, -12377455.13567253 6568991.209978705, -12377924.029290114 6568991.091029005, -12378439.958773328 6568990.824274662, -12378936.845034411 6568992.706343891, -12379410.20955778 6568991.76605523, -12379978.15127893 6568992.494982711, -12380530.358582279 6568992.377125224, -12380994.203947226 6568992.4386936985, -12381535.398219207 6568991.688395073, -12382090.836439865 6568990.048785459, -12382658.53158467 6568989.734442839, -12383162.071895402 6568987.113852907, -12383729.397826409 6568984.123208471, -12384328.575721426 6568979.180698855, -12384890.58389898 6568981.315825944, -12385355.580953341 6568980.722347781, -12385945.896926891 6568982.762469711, -12386527.082076168 6568981.485630453, -12387079.829784881 6568984.16815986, -12387624.183894675 6568983.175222304, -12388146.34875972 6568984.192004191, -12388640.18780815 6568983.749952957, -12389200.203554505 6568985.022645539, -12389670.937332474 6568986.614341147, -12390243.12550748 6568983.58749773, -12390743.342196703 6568981.75647506, -12391252.923872191 6568981.945282736, -12391806.807451708 6568979.569064342, -12392329.059714127 6568978.7416313905, -12392860.833937997 6568976.773398803, -12393359.481169786 6568974.704481176, -12393943.348622084 6568972.093682571, -12394446.718942273 6568970.193268788, -12394946.864551999 6568969.68403707, -12395451.732649446 6568969.377925532, -12395961.323234726 6568969.274301921, -12396485.079481242 6568969.838208862, -12397010.783809053 6568970.622940454, -12397575.717561567 6568969.801665804, -12398103.725668948 6568970.495190113, -12398640.07761878 6568971.540894896, -12399050.365815492 6568969.531744417, -12399476.23956379 6568971.429785937, -12400007.79614458 6568973.73278736, -12400560.195563663 6568980.693031014, -12401125.847520925 6568984.080396744, -12401612.824186394 6568989.570440057, -12402178.07949984 6568995.346266507, -12402816.622772163 6568993.65384593, -12403289.952255828 6568992.913833241, -12403741.299125092 6568988.918505912, -12404165.7850189 6568987.922110605, -12404747.633009398 6568983.690605116, -12405314.35597126 6569019.741067076, -12405882.117582709 6568976.760893701, -12406331.908210166 6568976.4423036575, -12406868.997985138 6568972.863802469, -12407435.501895174 6568970.038347113, -12408001.856138049 6568970.330206814, -12408569.635276971 6568973.815097594, -12409118.602752108 6568974.77891981, -12409697.553399162 6568975.556055211, -12410311.13482235 6568977.943611603, -12410879.07003532 6568978.11201787, -12411382.3200207 6568978.329279154, -12411920.275365492 6568978.581784309, -12412486.71450306 6568976.985802686, -12413031.040981572 6568977.668417772, -12413395.404056191 6568977.311272983, -12413761.34009236 6568978.79502239, -12414289.781684741 6568980.02424988, -12414894.736440502 6568935.146486779, -12415430.542685824 6568976.8349722065, -12416039.562700814 6568975.416813377, -12416558.637705151 6568974.477783107, -12417096.603561396 6568974.391067945, -12417655.108114718 6568973.648038914, -12418212.039606528 6568972.793412164, -12418716.605864847 6568968.630846447, -12419245.074895257 6569013.079274796, -12419769.351816429 6568967.887258875, -12420327.934356624 6568965.383796528, -12420325.023163253 6569353.847809322, -12420327.496007185 6569794.294464897, -12420328.368949585 6570175.035926089, -12420329.338426467 6570710.415483254, -12420328.984524664 6571263.994510581, -12420330.152414288 6571744.4702875335, -12420329.524197547 6572251.936639298, -12420329.845151342 6572805.219770013, -12420332.38579942 6573410.208673461, -12420332.377288155 6573986.119759156, -12420332.388601666 6573990.96220354, -12420543.37080886 6574412.425956855, -12420761.540967116 6574849.9501298955, -12420999.750070516 6575332.745336357, -12421207.811907161 6575750.840354498, -12421446.642807283 6576235.918023558, -12421684.953324186 6576718.237697899, -12421930.256671902 6577206.104955231, -12422142.842776665 6577637.023191329, -12422543.947227152 6578437.408930245, -12422840.360716054 6579004.377548659, -12423149.871873567 6579590.526925222, -12423425.124160677 6580111.584078908, -12423916.131780494 6580359.143310909, -12424410.25018385 6580608.407374925, -12424917.374751087 6580864.040708823, -12425468.155203056 6581140.162434958, -12425746.997208897 6581657.506557872, -12426362.969114842 6581698.479919825, -12426918.243550798 6581695.173094146, -12427392.54442192 6581695.564842504, -12427864.995121248 6581694.935458176, -12428337.446521334 6581694.278843703, -12428813.052253256 6581693.738432061, -12429422.612774579 6581700.836548531, -12429919.0752585 6581693.257279932, -12430438.975986961 6581691.461738365, -12431062.94564139 6581694.337267045, -12431584.141220689 6581698.864675672, -12432029.580576083 6581701.528728459, -12432581.021620179 6581701.019016394, -12433151.45623101 6581699.741313647, -12433655.453252548 6581700.195433249, -12434095.113207446 6582115.986753232, -12434570.344497 6582564.274300454, -12434938.193634428 6582912.664513784, -12435315.990311384 6583268.806224617, -12435727.934549272 6583194.404712733, -12436136.22329442 6583121.439724615, -12436640.616215046 6582865.039590079, -12437064.09764704 6582650.967533641, -12437487.557554964 6582436.878560747, -12437959.491634784 6582197.98987903, -12438452.591711929 6581947.85789489, -12438945.253098331 6581699.826754228, -12439454.060905991 6581698.552703494, -12439928.107992385 6581697.29781509, -12440464.206557347 6581696.396275707, -12441062.391139418 6581694.839459128, -12441327.395036502 6582129.153421141, -12441627.583938846 6582614.945621376, -12441919.911736606 6583085.680607413, -12442248.946946431 6583621.423988515, -12442489.44339564 6584013.85832253, -12442730.100123763 6584403.141327696, -12442961.795716258 6584780.949496723, -12443217.240907112 6585194.67390308, -12443553.989148123 6585700.226834774, -12444112.946808062 6585698.498837499, -12444684.410571037 6585697.71786524, -12445225.029797811 6585697.4659282155, -12445763.24092852 6585699.081910706, -12446424.872251404 6585698.554033507, -12447119.306803871 6585699.250522367, -12447940.895630028 6585700.379241674, -12448438.516111394 6585700.242304734, -12448925.361427989 6585700.599078245, -12449431.20902107 6585700.158185187, -12449925.87769771 6585702.376541495, -12449923.704655977 6586234.849977259, -12449922.770803338 6586775.336802573, -12449923.094046751 6587249.331419497, -12449921.843924863 6587702.485761723, -12449923.80930064 6588139.396823728, -12449924.263498858 6588661.291598734, -12449921.466857139 6589182.260164615, -12449926.212765034 6590309.968731521, -12449928.77591657 6590783.886159881, -12450227.333067317 6591126.577869984, -12450518.036322977 6591461.88112108, -12450818.56788575 6591811.222030433, -12451107.69938144 6592146.085089388, -12451468.003282558 6592564.39654993, -12451829.855617864 6592984.365179979, -12452203.909116605 6593415.964077478, -12452565.925636139 6593838.387876481, -12452917.663343698 6594243.897587688, -12453280.858782612 6594662.854076573, -12453645.096689709 6595086.887690252, -12453985.367355479 6595479.813261748, -12454347.475076731 6595899.825956457, -12454708.060393076 6596318.159945847, -12455096.014459161 6596766.287617339, -12455468.896045528 6597196.29301489, -12455788.839047145 6597568.514808391, -12456092.22610781 6597920.994447639, -12456444.083449312 6598326.314647449, -12456899.195851078 6598421.68060919, -12457354.385739338 6598515.436537462, -12457804.448488405 6598618.477210986, -12458268.614729669 6598725.2606142005, -12458772.157161703 6598841.278557757)</t>
  </si>
  <si>
    <t xml:space="preserve">945L</t>
  </si>
  <si>
    <t xml:space="preserve">946L</t>
  </si>
  <si>
    <t xml:space="preserve">East Edmonton 38S</t>
  </si>
  <si>
    <t xml:space="preserve">LINESTRING (-12620429.182939503 7083260.617805636, -12620775.086142302 7083248.966088651, -12621096.809628375 7083021.416308273, -12621403.328785032 7082767.087124853, -12621492.92782072 7082325.924328854, -12621499.443109397 7082293.844087889, -12621506.698926609 7082258.116955834, -12621577.62086752 7081906.404271563, -12621578.247789059 7081501.734948695, -12621576.885777501 7081066.227952213, -12621577.086224273 7080675.055476418, -12621580.304341843 7080243.702203217, -12621580.006230362 7079852.006528453, -12621580.979747253 7079483.817698195, -12621578.865312228 7079143.528797706, -12621579.170064695 7078696.429685416, -12621578.237582065 7078502.312405747, -12621582.047596833 7078244.242388264, -12621581.25842335 7077791.258171582, -12621579.173288507 7077287.055876189, -12621579.643146036 7076941.134091404, -12621577.44618709 7076441.906155623, -12621571.241053771 7076011.181366731, -12621570.907283986 7075526.709307879, -12621568.98195506 7075157.985734767, -12621565.642626038 7074704.234990577, -12621560.933060504 7074238.758862435, -12621555.758684224 7073822.57090521, -12621552.572426403 7073367.198371413, -12621557.635307975 7072927.051931102, -12621558.450651223 7072575.625150286, -12621556.691504486 7072186.723032047, -12621554.530803189 7071772.81500685, -12621556.769532325 7071381.765528498, -12621556.401233794 7070946.765197181, -12621557.591676414 7070491.03725725, -12621559.283909228 7070178.118830778, -12621568.278005444 7069802.600038249, -12621581.815355431 7069259.040545846, -12621590.831150047 7068752.555248181, -12621604.251091141 7068322.444116568, -12621613.863671772 7067905.606046662, -12621614.310190838 7067497.022939406, -12621613.756390175 7067089.9559174245, -12621614.90459072 7066660.024956709, -12621615.032341192 7066192.283012508, -12621615.467452345 7065808.012540487, -12621613.741044225 7065428.6380434595, -12621615.433767512 7065064.457682134, -12621614.519570777 7064695.079784835, -12621621.711033858 7064244.336975304)</t>
  </si>
  <si>
    <t xml:space="preserve">947L</t>
  </si>
  <si>
    <t xml:space="preserve">948L</t>
  </si>
  <si>
    <t xml:space="preserve">Paintearth 863S</t>
  </si>
  <si>
    <t xml:space="preserve">LINESTRING (-12310351.5029786 6874047.131650928, -12310349.296626851 6874149.909970218, -12310347.70746108 6874224.0729444185, -12310674.294580309 6874435.474325313, -12310983.426051531 6874631.767718284, -12311284.140798207 6874825.387446514, -12311599.672031851 6875002.761681727, -12311971.848497076 6875211.062926301, -12312282.322267065 6875384.117000025, -12312735.761731027 6875637.996468784, -12313050.167203909 6875813.8975557145, -12313551.050395316 6876092.97901507, -12313810.837506173 6876237.659860491, -12314149.595249228 6876429.075715171, -12314521.31736729 6876427.513233024, -12315071.168337135 6876427.949123754, -12315428.464903133 6876427.521766281, -12315787.664399683 6876427.054355016, -12316143.50523558 6876426.293273706, -12316493.561094096 6876425.798450548, -12316940.88856765 6876424.578215156, -12317287.90622427 6876424.44814172, -12317859.902790267 6876423.344925023, -12318267.438208815 6876423.499975058, -12318630.248448338 6876423.155514292, -12319129.08339529 6876423.636884643, -12319504.056053057 6876422.818838856, -12319943.05980683 6876423.279044385, -12320381.70475874 6876422.88023485, -12320760.506904395 6876422.3977180915, -12321188.245844599 6876421.431432158, -12321595.089588396 6876420.061004472, -12322050.307997487 6876419.249510404, -12322476.319703806 6876418.636811511, -12322829.755746823 6876417.803832222, -12323264.127413873 6876417.681622143, -12323663.127875667 6876417.396742589, -12324062.146457825 6876417.4874459235, -12324446.395902872 6876417.779239847, -12324867.68361988 6876417.87469952, -12325293.332119642 6876418.486584889, -12325738.231374353 6876418.330228946, -12326184.356301518 6876418.082111026, -12326644.161346477 6876418.850099978, -12327069.32870737 6876419.108891554, -12327426.276482577 6876418.798411752, -12327870.827747662 6876418.93802438, -12328385.200091613 6876419.004904207, -12328609.146044394 6876418.734994778, -12328967.395376993 6876419.114123104, -12329289.992690012 6876419.379663851, -12329742.774270477 6876418.709342138, -12330262.471176177 6876418.607799587, -12330718.288055217 6876418.1454596715, -12331229.831931984 6876417.449847604, -12331460.416378072 6876746.296079818, -12331747.807145506 6877157.810193821, -12331961.043963008 6877462.240381491, -12332195.361089882 6877797.5361615475, -12332429.911678102 6878132.819149784, -12332694.818964452 6878509.799951453, -12332868.328088535 6878758.506254617, -12333044.282050462 6879008.624700238, -12333291.358767316 6879360.456820563, -12333526.93354094 6879360.866653788, -12333883.700814042 6879360.993524912, -12334347.515248088 6879361.78708282, -12334890.62797268 6879362.606243467, -12335241.590946563 6879361.882161665, -12335648.883993523 6879362.489019369, -12336071.868209662 6879362.039653357, -12336494.856330447 6879362.50495619, -12336830.238558518 6879362.449882805, -12337193.403595079 6879362.011365901, -12337477.244612379 6879361.5616971515, -12337900.447273316 6879362.400421246, -12338346.615448551 6879361.817217004, -12338767.72947075 6879361.758022449, -12339219.998977663 6879361.667457365, -12339606.900892552 6879362.317014298, -12339963.818233455 6879361.433315943, -12340255.66611608 6879361.527356356, -12340696.475791255 6879360.7966894945, -12340921.902955506 6879104.968375714, -12341116.493999084 6878884.717433876, -12341331.37225376 6878639.999484437, -12341564.541985705 6878374.98119335, -12341878.097208664 6878018.975591985, -12342128.066948319 6877736.220485378, -12342568.685509527 6877735.134844264, -12343122.355154242 6877734.91785998, -12343395.800531542 6877735.323991405, -12343820.906623412 6877734.49792218, -12344300.239433076 6877734.608983713, -12344703.99171539 6877735.761782814, -12345094.26100057 6877736.24111711, -12345654.373159178 6877736.790853388, -12346077.140232403 6877738.439145433, -12346497.702036124 6877738.937519188, -12346903.01026035 6877739.057295981, -12347274.765915634 6877738.666806549, -12347743.011410767 6877738.846333334, -12348124.261496963 6877738.346333904, -12348594.127306396 6877738.107693127, -12348896.034952847 6877738.390684225, -12349343.438511048 6877737.865717166, -12349669.432426855 6877737.647297171, -12350080.372957453 6877737.504876949, -12350555.702985061 6877737.097457869, -12350994.164731132 6877736.707777092, -12351499.509466024 6877735.418704537, -12351950.590141663 6877735.307635364, -12352487.76241395 6877735.003145945, -12352764.114045374 6877735.62977088, -12353216.413085235 6877735.975450902, -12353541.75647254 6877736.187183312, -12353996.40254037 6877736.30810015, -12354432.353575408 6877737.372071927, -12354842.946616983 6877738.222449961, -12355226.416889155 6877738.616575984, -12355600.070369437 6877738.856702726, -12356074.246004572 6877739.921817031, -12356586.631823713 6877741.413793334, -12357073.798004381 6877742.262351629, -12357501.091045015 6877743.656328396, -12357924.22052352 6877743.42508416, -12358282.219975587 6877742.336009414, -12358733.392052991 6877740.409926141, -12359074.814643838 6877738.558073133, -12359463.228449846 6877731.218159868, -12359699.591099298 6877698.782093001, -12359974.348337946 6877659.189597588, -12360486.593497563 6877649.753338347, -12360855.956974693 6877652.748378869, -12361165.420781681 6877653.813676382, -12361682.277807614 6877657.237689942, -12362130.105040448 6877659.216288428, -12362565.285012126 6877661.256949268, -12362939.1167925 6877665.090618569, -12363186.312978322 6877665.559795888, -12363426.109679 6877665.879571873, -12363875.053961625 6877663.262478802, -12364270.218928061 6877662.933719807, -12364638.282348607 6877661.008984309, -12365063.959779749 6877660.243340197, -12365485.782795006 6877659.072832224, -12365936.02262867 6877658.340840372, -12366467.31061212 6877658.773845402, -12366766.845401471 6877659.124311484, -12367210.90821867 6877658.338634337, -12367510.181315156 6877659.427411958, -12367870.70068895 6877659.812015937, -12368305.851727802 6877660.158845007, -12368586.887002679 6877657.454441784, -12368867.821766412 6877662.710899399, -12369144.229659818 6877659.773198241, -12369575.373812152 6877659.941565795, -12369948.429222569 6877660.300555572, -12370242.814645901 6877659.750666605, -12370616.815114263 6877659.587239556, -12371030.317312954 6877660.042430545, -12371320.77353786 6877665.689962028, -12371714.10155982 6877733.0744128, -12372152.11800767 6877737.300331036, -12372505.919359066 6877736.573932002, -12372920.569642862 6877735.201965021, -12373377.101621613 6877734.223530524, -12373909.119922256 6877732.221582857, -12374286.91153596 6877734.413646928, -12374668.323403213 6877736.32069396, -12375012.814830523 6877737.122979142, -12375404.819458436 6877738.90180005, -12375958.431938922 6877741.887809602, -12376392.156580802 6877744.0189550035, -12376822.19960014 6877744.641775867, -12377255.148873491 6877744.836742031, -12377649.878552333 6877744.785116228, -12378124.07871416 6877744.429577762, -12378637.606811315 6877743.008665333, -12379000.569220578 6877744.427445203, -12379120.99756418 6877744.451064878, -12379160.343720062 6877744.45828152, -12379417.277508877 6877744.501085005, -12379729.340425601 6877744.097964244, -12380106.43025307 6877744.286045134, -12380580.634319315 6877744.2616585605, -12381063.624022895 6877744.691393414, -12381490.332408221 6877744.995048133, -12381964.773139259 6877743.982459503, -12382333.74037199 6877744.808382853, -12382649.814279914 6877745.441896587, -12382928.144426042 6877744.746376661, -12383218.091079412 6877745.638479431)</t>
  </si>
  <si>
    <t xml:space="preserve">949L</t>
  </si>
  <si>
    <t xml:space="preserve">Halsbury 306S</t>
  </si>
  <si>
    <t xml:space="preserve">LINESTRING (-12363968.432457106 6590009.934600179, -12363934.265144201 6589682.096035513, -12363949.053546265 6585243.280233208, -12363804.560598303 6584891.425985151, -12363795.372350875 6581604.869419464, -12363844.353977345 6580323.229427676, -12363379.626596903 6578985.7079396155, -12363498.341761818 6578633.8876949195, -12363307.137295816 6574659.399442228, -12362936.061436493 6572494.22252904, -12363086.17229254 6572362.309541019, -12365481.241513375 6570439.848841214, -12366613.77990205 6570388.33319518, -12366662.38211062 6570323.020149311)</t>
  </si>
  <si>
    <t xml:space="preserve">950L</t>
  </si>
  <si>
    <t xml:space="preserve">LINESTRING (-12455474.006113987 6606733.0457658125, -12455608.227086546 6606076.287407874, -12456018.702805614 6605572.982849601, -12456273.142504506 6605022.742251861, -12456538.874446087 6604466.0475126635, -12456773.932548663 6603945.569433367, -12457001.544317843 6603449.495091011, -12457243.35117568 6602921.712923348, -12457323.577974748 6602747.094787709, -12457401.23840092 6602575.985479703, -12457304.123226946 6602373.817699835, -12457199.671335544 6602156.369096803, -12457111.647843128 6601963.813326474, -12457258.395923486 6601777.464737598, -12457506.521246566 6601773.292416602, -12457768.442717746 6601773.398384028, -12457847.727562787 6601602.377425492, -12458052.44380457 6601155.4232482035, -12458265.06088988 6600691.188536621, -12458501.418448249 6600175.076143521, -12458739.065850306 6599656.106294203, -12458804.37291347 6599305.127955988, -12458874.310558315 6598935.811309808, -12458861.837066438 6598788.6564888405)</t>
  </si>
  <si>
    <t xml:space="preserve">951L</t>
  </si>
  <si>
    <t xml:space="preserve">953L</t>
  </si>
  <si>
    <t xml:space="preserve">Nilrem 574S </t>
  </si>
  <si>
    <t xml:space="preserve">Cordel 755S</t>
  </si>
  <si>
    <t xml:space="preserve">LINESTRING (-12472586.913071223 6880614.25869281, -12472478.709705079 6880553.335967573, -12472305.858145783 6880456.009791264, -12472019.8633861 6880280.32696139, -12471834.424229443 6880166.407660907, -12471604.340879805 6880025.053849598, -12471321.059458463 6879851.004433992, -12471026.81395839 6879664.447540708, -12470699.778946301 6879489.748576628, -12470392.359398419 6879320.249907247, -12470105.151883908 6879161.878830749, -12469772.922954626 6878978.667846186, -12469440.36655858 6878795.256109144, -12469227.560959166 6878677.880420116, -12468994.933362937 6878548.279849243, -12468740.860652572 6878406.722623624, -12468567.434850456 6878310.093132803, -12468278.492292773 6878149.085034789, -12467933.225963807 6877956.6751756035, -12467682.98494412 6877817.208047815, -12467383.34040132 6877645.077853154, -12467050.256149843 6877653.040900098, -12466804.431100996 6877655.607714085, -12466463.761555448 6877659.152887366, -12466175.654563755 6877662.138367026, -12465876.627945539 6877665.226297382, -12465629.401727835 6877667.770623032, -12465340.36879943 6877670.73656875, -12465090.962540781 6877673.287792057, -12464707.80962667 6877677.192204816, -12464323.890254043 6877678.4493956845, -12463959.932932733 6877679.623836763, -12463623.681633731 6877680.69500414, -12463414.577500781 6877681.353565732, -12463165.106168875 6877682.132149869, -12462826.05513503 6877683.178198712, -12462644.439080307 6877683.7333224565, -12462313.014585853 6877684.733399885, -12462031.553234844 6877685.5730650015, -12461722.982930074 6877686.482183094, -12461419.633370943 6877687.364374889, -12461132.229466027 6877688.189757784, -12460841.633587148 6877689.015141348, -12460623.526773913 6877689.625436566, -12460383.69693754 6877690.290735973, -12460088.482487237 6877691.099210135, -12459891.133916939 6877691.634471677, -12459495.645390159 6877692.694159149, -12459204.378159348 6877692.590616381, -12458836.141345784 6877691.6346687665, -12458503.284346927 6877690.755550577, -12458180.08356004 6877689.890057553, -12457830.633682195 6877688.938867946, -12457531.161764422 6877688.112117007, -12457138.199866256 6877687.01054751, -12456765.000496138 6877685.944929756, -12456484.87033566 6877687.1710726665, -12456164.413822131 6877689.489508168, -12455836.231658239 6877691.849647297, -12455443.14942604 6877694.659322484, -12455124.054537121 6877696.945744861, -12454708.544692196 6877697.005583781, -12454426.358829744 6877697.032561911, -12454076.564566357 6877697.052328758, -12453752.010764642 6877697.05829981, -12453370.780502556 6877697.048191857, -12452995.657178199 6877697.020843933, -12452677.384408543 6877692.790328162, -12452369.23068925 6877796.657822646, -12452031.362499578 6877905.296855393, -12451696.37693736 6878012.9927926855, -12451417.038179424 6878102.78645333, -12451258.95498357 6878153.597822414, -12450650.865945613 6878353.8721484095, -12450253.117672022 6878266.853432467, -12449855.26528287 6878184.510785299, -12449479.528357018 6878106.727978425, -12449052.115167474 6878018.22211648, -12448784.351643298 6877962.763442181, -12448614.681357268 6877926.169866651, -12448310.019115806 6877860.453850327, -12448008.537035195 6877795.4105289485, -12447717.567826366 6877732.623895122, -12447348.086604608 6877652.88220734, -12446958.156785876 6877568.7060749065, -12446710.13286439 6877515.11832193, -12446327.822076771 6877431.890420773, -12445937.003943088 6877238.15020852, -12445587.245896159 6877108.781172397, -12445242.991146665 6877170.552106643, -12444897.296984615 6877227.706564315, -12444514.530113477 6877290.970898595, -12444195.966628406 6877341.814767391, -12443805.788058147 6877404.07197487, -12443595.55847101 6877437.6078012055, -12443123.982863437 6877513.845808051, -12442893.786419988 6877551.051931619, -12442591.618392462 6877599.878878267, -12442324.624448197 6877643.012899678, -12441994.736283274 6877696.5282239, -12441672.406571848 6877697.570331042, -12441220.783390798 6877697.775803787, -12440880.194434995 6877701.2878311835, -12440518.645302033 6877660.71841414, -12440113.415972047 6877682.954721843, -12439746.36759301 6877704.424036713, -12439329.179967768 6877695.917809203, -12439043.941386806 6877695.406115097, -12438685.045732241 6877694.747822542, -12438352.793610433 6877694.122689301, -12438093.732039832 6877693.625109844, -12437767.510370024 6877691.741376552, -12437510.666667173 6877607.331516356, -12437215.67294483 6877506.265278334, -12436918.994435836 6877404.60846441, -12436645.201952897 6877306.032130081, -12436320.694103869 6877313.762865212, -12435961.213795442 6877317.327920152, -12435635.85279016 6877320.540821853, -12435280.234606158 6877324.038076114, -12434935.818464888 6877327.409574095, -12434596.32343392 6877330.7172096735, -12434234.047094697 6877334.234334406, -12433884.02057154 6877337.613882137, -12433568.265722197 6877340.649648345, -12433236.735609366 6877343.826935089, -12432880.701960096 6877347.21995009, -12432548.658972993 6877350.371300316, -12432207.530312693 6877353.59603853, -12431866.950967547 6877356.798778818, -12431613.580468765 6877354.556886411, -12431366.396117873 6877466.833627851, -12431110.369666286 6877577.907042081, -12430819.244816892 6877698.710938522, -12430505.733680123 6877703.308680754, -12430156.316438483 6877703.083163101, -12429884.06419829 6877703.239512771, -12429538.389046827 6877704.216609924, -12429168.809830077 6877705.245920785, -12428801.41215597 6877706.251261113, -12428514.075525988 6877707.024436616, -12428236.927103711 6877707.762640046, -12427940.482675783 6877708.5427129315, -12427620.029465215 6877709.371059205, -12427266.75110047 6877710.269844767, -12426926.088661334 6877709.7355031995, -12426650.68969777 6877709.294896132, -12426343.59904889 6877708.79174251, -12426062.97743746 6877708.321091571, -12425715.599078644 6877707.72452727, -12425388.24073609 6877707.149138477, -12425035.654646106 6877706.515142278, -12424648.28731166 6877705.800376203, -12424262.355584651 6877705.5630443, -12423853.563961606 6877705.294194158, -12423530.2829845 6877705.064895389, -12423154.681724492 6877704.7852032315, -12422911.1471394 6877704.591844963, -12422654.822633328 6877704.382727852, -12422302.304119062 6877704.081523899, -12421969.944476541 6877703.781957971, -12421588.398360318 6877704.451225032, -12421226.395626701 6877705.070742107, -12420839.77212531 6877705.713248943, -12420529.898760779 6877706.215039588, -12420191.730414463 6877706.748029656, -12419878.532627592 6877707.232253772, -12419596.486721462 6877707.654904714, -12419323.239166802 6877708.055225616, -12419113.225915624 6877709.34686636, -12418875.601248013 6877710.801050402, -12418557.856670862 6877715.768861622, -12418272.57263815 6877711.420120239, -12417944.972525803 6877716.42618758, -12417612.868970433 6877718.407079549, -12417346.052016366 6877719.989331002, -12417011.423133373 6877721.960537685, -12416632.700879155 6877724.175232026, -12416315.094055202 6877723.409719734, -12416004.908040417 6877722.65044498, -12415613.715322437 6877721.67561705, -12415226.41776583 6877720.690609386, -12414877.121459235 6877719.787520533, -12414580.31152144 6877719.0072285775, -12414349.061691374 6877718.392746209, -12414003.577553134 6877717.46158214, -12413576.056158265 6877717.634707236, -12413229.768620694 6877717.756593095, -12412915.288798193 6877717.85532368, -12412611.435774397 6877717.940097003, -12412264.690524366 6877718.020937974, -12411940.093373504 6877718.082729945, -12411610.249647992 6877718.134015411, -12411406.68081227 6877718.301845105, -12411173.809466654 6877718.485769861, -12410965.61905633 6877719.067662149, -12410646.409638135 6877719.95068108, -12410356.686235448 6877720.742738932, -12410116.191854445 6877721.389488468, -12409796.507904971 6877722.240164281, -12409448.500541827 6877723.1507711625, -12409062.92191011 6877724.142982572, -12408707.865053639 6877725.040949106, -12408460.994232757 6877724.801292155, -12408099.432292268 6877724.441476721, -12407762.98146866 6877724.0885522235, -12407410.914359605 6877723.704272245, -12407109.270108871 6877723.365296601, -12406666.814291602 6877722.843286454, -12406254.14592733 6877722.33719624, -12405891.709007068 6877721.873783532, -12405557.24861169 6877719.2333397055, -12405201.919149261 6877716.412302778, -12404805.128162285 6877713.244362638, -12404395.07692792 6877709.949679461, -12404091.085648773 6877707.494756902, -12403796.555863654 6877705.105341022, -12403488.628176916 6877702.592957826, -12403220.432077885 6877701.344257905, -12402858.668812199 6877702.763164884, -12402539.890977332 6877704.191914875, -12402156.415600713 6877705.89091685, -12401819.435684917 6877707.371223196, -12401463.533882454 6877708.917533582, -12401062.148551963 6877710.643793685, -12400749.144782273 6877711.976334662, -12400331.452192118 6877710.709765443, -12399889.869251458 6877707.21216306, -12399577.561560428 6877704.724078581, -12399191.79671937 6877701.635275497, -12398764.82593998 6877698.193166989, -12398432.806978181 6877695.500849739, -12398145.35501809 6877693.159212262, -12397745.931684164 6877693.109540046, -12397406.418832392 6877695.707249643, -12396997.387541046 6877698.815407001, -12396689.874118883 6877701.13696249, -12396352.550418334 6877703.672286014, -12395984.298787814 6877706.422034675, -12395618.897849185 6877709.136649296, -12395261.823233545 6877711.770322678, -12394844.616487512 6877712.013057795, -12394486.669494642 6877712.205707089, -12394039.742370728 6877712.422671503, -12393718.408673637 6877712.563597378, -12393323.472664118 6877712.717178757, -12392879.090689927 6877712.869127505, -12392498.207115142 6877714.442861543, -12392172.496316973 6877714.074995023, -12391790.557660395 6877713.629153537, -12391410.27946304 6877713.168043057, -12391098.9830045 6877712.776367828, -12390841.348731553 6877712.443951584, -12390418.367419517 6877711.878923286, -12390028.366335383 6877711.339500945, -12389630.667732771 6877712.599818585, -12389380.826485753 6877713.381689059, -12388937.837871917 6877714.7467621425, -12388595.82562117 6877715.785591362, -12388273.430435628 6877716.7507003285, -12387851.900148664 6877717.996082849, -12387661.583751488 6877718.547926756, -12387257.32390217 6877719.71121639, -12386921.139876874 6877718.6240793625, -12386601.390052978 6877717.575521688, -12386156.11057341 6877716.097000412, -12385702.39925278 6877714.5633165445, -12385341.123632364 6877713.324811078, -12384950.24396427 6877711.966460057, -12384541.288456673 6877710.524052604, -12384164.788489256 6877707.702201611, -12383806.91097333 6877705.0041395975, -12383508.265279504 6877702.740814994, -12383220.51328322 6877700.548907112, -12382829.452111589 6877697.552867892, -12382453.48884505 6877694.611334551, -12382134.953882037 6877697.786624012, -12381868.053434122 6877699.852544066, -12381445.895344302 6877703.098123649, -12381027.129452804 6877706.297405248, -12380581.910742102 6877709.675320552, -12380244.52086679 6877709.717905619, -12379897.198870366 6877709.749328312, -12379555.490059076 6877709.763839432, -12379159.959583549 6877709.54932984)</t>
  </si>
  <si>
    <t xml:space="preserve">954L</t>
  </si>
  <si>
    <t xml:space="preserve">Metiskow 648S </t>
  </si>
  <si>
    <t xml:space="preserve">Hansman Lake 650S</t>
  </si>
  <si>
    <t xml:space="preserve">LINESTRING (-12310351.515486348 6874012.716932034, -12310359.717148758 6873898.244478022, -12310357.157168606 6873822.700154977, -12310143.888571948 6873827.171768502, -12309894.708966238 6873835.684370119, -12309839.292630149 6873910.797236736, -12309774.712413464 6873878.054158735, -12309694.137486953 6873842.023127658)</t>
  </si>
  <si>
    <t xml:space="preserve">955L</t>
  </si>
  <si>
    <t xml:space="preserve">LINESTRING (-12644493.858046629 6384716.409540586, -12644836.363988629 6384386.312998521, -12645238.664865602 6383958.459576764, -12645641.956351679 6383530.616275074, -12646065.5112227 6383081.229505362, -12646361.564855317 6382764.622610876, -12646624.225916943 6382556.776445016, -12647024.811591215 6382236.45388603, -12647423.690554686 6381917.464683052, -12647851.045298157 6381575.666480553, -12648307.020383565 6381211.87524966, -12648615.639998415 6380970.381922871, -12649132.627792357 6380570.436823455, -12649536.742524475 6380288.919541286, -12650011.57623068 6379957.194782224, -12650410.158468712 6379679.033976197, -12650738.68136776 6379431.0695317425, -12650657.41068809 6378932.533739291, -12650571.640766256 6378406.365010752, -12650481.403538045 6377852.759023419, -12650399.436578112 6377349.854483564, -12650323.936866041 6376886.61364549, -12650235.402846519 6376343.367607534, -12650648.902676776 6376000.693045064, -12651065.431598207 6375655.470728123, -12651532.216783555 6375268.554889554, -12651956.189338442 6374917.087817076, -12652387.892347792 6374559.173216961, -12652829.920816993 6374192.658382734, -12653271.912444899 6373826.1356504, -12653724.108697241 6373451.1103778025, -12654172.928869987 6373078.8418111475, -12654634.976851733 6372695.559119959, -12655051.472235052 6372347.138331414, -12655477.245429233 6372136.293441795, -12655950.74265456 6371899.0184729025, -12656410.28645772 6371668.7029852765, -12656863.56454571 6371441.495798502, -12657320.514044354 6371212.41860611, -12657674.513780773 6371034.930257666, -12657720.301144103 6371011.972093065, -12657721.412510032 6370537.3389725275, -12657722.597753586 6370032.072382722, -12657723.48818784 6369651.986114497, -12657723.616722668 6369597.148578997, -12658076.865307556 6369356.010217593, -12658527.07584772 6369048.649929602, -12659017.029983401 6368714.116842314, -12659503.87844199 6368381.6602688795, -12659988.246323392 6368050.8570393035, -12660426.94447466 6367751.208789267, -12660835.514395254 6367472.108349051, -12661306.70131969 6367150.195211335, -12661666.01539528 6366904.68907672, -12662118.13817609 6366595.7357465, -12662598.792199608 6366267.247349339, -12663075.657281026 6365941.30687175, -12663561.118386285 6365609.449992094, -12664032.139424978 6365287.424665381, -12664412.414767876 6365027.410688554, -12664491.15603283 6365028.095190465, -12664874.053855546 6365031.412357033, -12665420.483681664 6365036.115649568, -12665723.891661821 6364800.112318591, -12666135.69389478 6364479.762941908, -12666511.565184923 6364088.846316462, -12666901.30563473 6363883.667314068, -12667423.740125824 6363476.981526237, -12667720.883452915 6363006.635855003, -12668212.589204678 6363006.253197257, -12668761.659486372 6363005.792812042, -12669161.365828507 6363005.433454174, -12669725.128961287 6363004.895811187, -12670309.553027626 6363004.296483873, -12670792.765569787 6363003.771807316, -12671233.701675965 6363003.267800936, -12671691.62370064 6363002.066643279, -12672092.204026124 6363030.386178937, -12672662.283230778 6363029.978526206, -12673247.91184592 6363030.343272626, -12673844.140229393 6363030.671779623, -12674430.337681457 6363030.953102268, -12674988.491633821 6363031.18323423, -12675532.565320909 6363032.17435942, -12675985.26289067 6362999.657752975, -12676475.481177151 6363000.820356267, -12677005.003871586 6363001.176629593, -12677424.991322061 6363001.435927925, -12677835.118231859 6363001.669938745, -12678477.885824049 6363001.993348165, -12679032.513427863 6363002.23489086, -12679527.516972007 6363002.418463438, -12680124.596308053 6363002.599860178, -12680683.907055495 6363002.732072683, -12681274.29299702 6363002.831743323, -12681741.845305016 6363005.126966782, -12681742.4448689 6362960.363540051, -12681742.791352596 6362934.498437349, -12681743.020606404 6362917.381061847)</t>
  </si>
  <si>
    <t xml:space="preserve">957L</t>
  </si>
  <si>
    <t xml:space="preserve">Leismer 72S </t>
  </si>
  <si>
    <t xml:space="preserve">Christina Lake 723S</t>
  </si>
  <si>
    <t xml:space="preserve">LINESTRING (-12373392.681063874 7491028.910380197, -12373447.05171899 7490914.677287525, -12373476.980817575 7490851.799450245, -12373576.790130503 7490642.090864276, -12373362.553277696 7490319.2008266, -12373165.937761381 7490022.860567445, -12373014.882374037 7489795.170785411, -12372886.879005697 7489602.226217202, -12372762.196457285 7489415.974498472, -12372587.801018434 7489107.112340844, -12372573.024614831 7488834.612786898, -12372572.392070211 7488664.651696403, -12372570.494210597 7488502.872921742, -12372566.485348826 7488161.188455961, -12372221.94443722 7488045.531256138, -12371847.338158725 7487919.763986253, -12371519.990900254 7487809.844059197, -12371278.117854519 7487728.617061931, -12371263.623157801 7487415.549562686, -12371162.58507128 7487168.517949888, -12371057.543391963 7486874.220012584, -12370826.98397573 7486613.019489746, -12370624.945801374 7486380.764785459, -12370411.569029555 7486141.758434567, -12370367.517558096 7485924.034289316, -12370317.274954194 7485705.791503877, -12370254.103968011 7485458.160496625, -12370314.781837756 7485120.766850173, -12370369.050231228 7484785.375428842, -12370421.817746084 7484459.26604191, -12370472.224929286 7484185.652083351, -12370451.302852113 7483949.283136274, -12370437.056852378 7483722.553788696, -12370427.245816702 7483487.819686871, -12370368.087132286 7483282.9037000835, -12370316.623065697 7483087.821870495, -12370246.614518907 7482819.202860064, -12369957.271558596 7482917.059836369, -12369623.87577574 7483032.999629574, -12369334.158697225 7483133.736377643, -12369078.980390953 7483228.806747217, -12368877.38866286 7483213.764080379, -12368624.219483595 7483202.4092987245, -12368296.765626024 7483187.710655584, -12368139.080063054 7483185.935470643, -12367864.120176403 7483136.677405611, -12367588.516768916 7483086.330390407, -12367365.169995965 7483139.740734055, -12367206.94903957 7483166.526012474, -12367040.464547716 7483274.835431612, -12366934.391289825 7483339.097492464, -12366802.595295152 7483241.028716438, -12366799.112895314 7483238.437585715, -12366523.212422194 7483033.133792188, -12366246.080169518 7482826.897093071, -12366244.802839031 7482825.947033069, -12365983.503016742 7482631.478111941, -12365757.374883791 7482470.914649768, -12365619.222232942 7482191.789461736, -12365541.975306915 7482043.2394895125, -12365414.469384525 7481798.0185031155, -12365323.128171086 7481622.342312793, -12365199.798226403 7481385.14106071, -12364937.32323386 7481404.74517678, -12364644.531395571 7481426.6041589845, -12364304.20873714 7481451.820003239, -12363984.4892507 7481488.148758612, -12363632.85222628 7481526.954274571, -12363326.023172969 7481561.191427065, -12363323.455297813 7481561.477870259, -12363010.492776893 7481596.387504865, -12362722.702040533 7481628.476267554, -12362721.316489244 7481628.632961839, -12362430.995019253 7481660.99235221, -12362429.189297445 7481661.194424899, -12362128.104375724 7481694.744235695, -12361850.448587373 7481725.67201086, -12361848.895848792 7481725.843951354, -12361585.019589208 7481755.228280325, -12361381.87788025 7481527.475172564, -12361144.007876948 7481259.656634263, -12360936.152188526 7481027.155108021, -12360731.737553546 7480796.335637355, -12360487.985863166 7480522.377120581, -12360486.200163279 7480520.37051992, -12360256.44414738 7480262.126498064, -12360025.235510979 7480032.434838085, -12359733.647277616 7479853.397882304, -12359412.853961289 7479760.801214633, -12359050.058816908 7479677.49966321, -12358715.951896537 7479600.875887138, -12358400.168694118 7479527.257241548, -12358065.427263115 7479449.848338756, -12357766.911296014 7479380.803701407, -12357422.218421727 7479301.063753307, -12357148.883551175 7479236.267587068, -12356803.883833615 7479157.981275723, -12356486.243451731 7479084.458282213, -12356146.49941899 7479005.80387732, -12355851.409688596 7478938.178453344, -12355535.159564588 7478870.592253469, -12355273.337562049 7478697.534488256, -12354986.150356108 7478516.480372998, -12354672.054416087 7478316.874094609, -12354394.347426336 7478141.0426399065, -12354104.2938103 7477957.379596927, -12353859.76147262 7477809.7180158915, -12353711.654194081 7477617.824342883, -12353558.838644434 7477429.756052533, -12353387.82781648 7477219.284026885, -12353264.349123351 7477067.305703219, -12353112.859458638 7476880.844416844, -12352965.450762445 7476689.885018773, -12352727.01625567 7476556.373787734, -12352493.187805444 7476418.5962313535, -12352221.964979552 7476258.774833671, -12352022.106069686 7476140.995903793, -12351751.306417717 7475981.402183453, -12351697.865455339 7475869.665767549, -12351566.781522468 7475604.303167315, -12351428.620362023 7475324.602772869, -12351299.822591413 7475070.675788929, -12351167.421483358 7474803.576169271, -12351043.229468958 7474545.094098156, -12350936.784550909 7474403.080759545, -12350839.728347102 7474268.086386561, -12350597.392059667 7474079.486694914, -12350319.509965358 7473863.204932974, -12350103.538603488 7473695.097568904, -12349847.214952014 7473495.571268131, -12349584.481622335 7473291.0413122475, -12349324.785093594 7473088.861215889, -12349104.370355695 7472917.2527586585, -12348847.348121874 7472717.128440466, -12348607.084155297 7472530.041551417, -12348358.461628051 7472336.433569359, -12348115.266879324 7472147.041644352, -12347885.963687403 7471968.454147971, -12347646.07944608 7471781.617102303, -12347384.291774694 7471574.35883936, -12347099.357599214 7471429.582248394, -12347003.550006691 7471356.456253528)</t>
  </si>
  <si>
    <t xml:space="preserve">964AL</t>
  </si>
  <si>
    <t xml:space="preserve">Granlea 1024S</t>
  </si>
  <si>
    <t xml:space="preserve">LINESTRING (-12370282.186701484 6392990.357227404, -12370334.48435781 6392984.423279234, -12370505.588229934 6392913.807618955, -12370602.982581833 6392915.473684852)</t>
  </si>
  <si>
    <t xml:space="preserve">964L</t>
  </si>
  <si>
    <t xml:space="preserve">964AL Tap</t>
  </si>
  <si>
    <t xml:space="preserve">LINESTRING (-12298441.117060825 6476891.468916468, -12298373.979386931 6476891.266960534, -12298372.896500647 6476441.529658603, -12298613.411241649 6476061.378942128, -12298613.290220998 6475542.819679972, -12298663.231138509 6474926.709567178, -12298712.19916875 6474323.087747702, -12298741.988224855 6473722.299843397, -12298742.729681127 6473271.862669141, -12298743.686256746 6472690.12138227, -12298744.181632934 6472211.905616453, -12298744.750981033 6471666.844312438, -12298744.982044116 6471083.591418292, -12298745.204703026 6470532.425257938, -12298745.394635227 6470041.739393213, -12298745.84495229 6469510.3878274625, -12298745.874308463 6469042.064182276, -12298745.906460872 6468532.233128417, -12298745.946103413 6467910.917806636, -12298745.977045333 6467344.735231547, -12298746.009185052 6466757.024553402, -12298746.033732 6466265.167692673, -12298746.058279062 6465774.711693302, -12298746.111556904 6465274.848052795, -12298746.169134349 6464743.402951633, -12298743.923842374 6464267.218342779, -12298741.906905634 6463788.4032073105, -12298739.531853536 6463221.879273328, -12298737.094135022 6462677.359925121, -12298734.798773654 6462120.06364042, -12298735.306652354 6461569.827135678, -12298735.854768379 6460972.605751428, -12298736.3524373 6460432.3222760465, -12298736.930781685 6459801.230018898, -12298737.39782116 6459290.821921381, -12298680.313212108 6458729.875502176, -12298754.430309499 6458172.3183639385, -12298755.221200082 6457590.603150037, -12298756.035113208 6456989.450608614, -12298756.85653372 6456382.414845723, -12298756.918909702 6455807.507422388, -12298756.979285723 6455246.659564056, -12298757.038959537 6454677.126987099, -12298757.091335913 6454173.36780586, -12298757.146406334 6453614.030862415, -12298757.202074872 6453039.625658617, -12298757.25594037 6452458.717927996, -12298757.30730619 6451896.539087639, -12298757.358569706 6451321.159814634, -12298757.408429371 6450731.518839132, -12298975.057467695 6450348.5950035285, -12298975.158779006 6449722.381802345, -12298975.25128506 6449123.9262585845, -12298975.342590753 6448531.738906102, -12298975.430594597 6447950.956746808, -12298975.498695968 6447491.46301071, -12298975.592695368 6446841.806056661, -12298975.661193479 6446359.184755658, -12298975.73179141 6445861.028105184, -12298975.806786016 6445312.6423042, -12298975.878579183 6444776.739203881, -12298975.947671073 6444251.916883375, -12298976.027460096 6443636.16249986, -12299064.719178705 6443088.171963599, -12299257.355614774 6442730.890220301, -12299810.02972661 6442638.6415606225, -12300046.957836553 6442163.142800308, -12300259.532886513 6441736.486298299, -12300481.92132121 6441290.102927403, -12300749.604457466 6440752.758767357, -12300995.91597093 6440258.275817015, -12301257.503684126 6439733.078860642, -12301259.786954528 6439202.989386481, -12301262.337013442 6438610.420954005, -12301264.515770651 6438104.025931488, -12301266.71515002 6437592.2210502755, -12301268.834943406 6437098.9798632795, -12301270.802672144 6436640.20715291, -12301273.333810309 6436050.151947589, -12301275.930719703 6435444.440967574, -12301278.4938925 6434845.921377892, -12301280.95525494 6434270.6057620775, -12301794.215250125 6434271.927930199, -12302209.907198709 6434273.191793517, -12302663.084619595 6434274.545076374, -12302662.82723179 6433660.985404448, -12302662.55082516 6433063.169530869, -12302662.27942212 6432452.414004386, -12302662.00000886 6431833.945695432, -12302661.728107665 6431237.85731053, -12302661.444690134 6430619.872241506, -12302662.704321379 6430132.065916598, -12302663.787966527 6429711.593662401, -12302664.930273598 6429267.913225871, -12303085.337602379 6429272.093425347, -12303661.185877863 6429277.785773412, -12304038.327999998 6428895.052706254, -12304038.406690745 6428294.199684296, -12304038.486977478 6427658.140068473, -12304038.008750504 6427093.989683429, -12304037.561764676 6426567.223918601, -12304037.719148286 6425995.662301046, -12304037.89163984 6425369.10928669, -12304040.046186505 6424963.173704158, -12304042.246082617 6424548.857173681, -12303424.455839802 6424511.881639139, -12303423.710313914 6423948.891997507, -12303423.037478538 6423442.881786763, -12303422.405193627 6422967.476577992, -12303421.777013958 6422496.428305826, -12303420.597891528 6421865.606185657, -12303418.897191977 6421276.577987496, -12303418.633427123 6420847.245188291, -12303417.338994287 6420331.301157988, -12303415.887979012 6419771.242142732, -12303414.509544712 6419209.981727661, -12303413.037305817 6418650.307180832, -12303411.55054975 6418085.696883803, -12303895.289489832 6418085.805459714, -12304502.643140988 6418087.087330741, -12305079.374604493 6418087.759964536, -12305694.16187881 6418088.433989196, -12306315.664672507 6418089.066724016, -12306794.143222632 6418089.523306312, -12307293.488436978 6418089.970261541, -12307292.403321521 6417468.755842178, -12307291.305490594 6416840.469971315, -12307290.41801499 6416334.041734558, -12307289.3865651 6415746.1734921, -12307288.33358925 6415147.139751747, -12307287.360710558 6414594.270083014, -12307286.499662867 6414077.103094631, -12307284.294299634 6413496.278980614, -12307282.523325983 6412934.847580715, -12307283.592533216 6412377.84631439, -12307282.622255614 6411812.878036984, -12307901.76590766 6411813.883167725, -12308432.355706396 6411814.708081668, -12308895.413389653 6411814.689704049, -12309463.410472993 6411814.620745348, -12310038.36304458 6411816.003252489, -12310559.55512032 6411814.128420867, -12311202.751003342 6411814.15344316, -12311760.384682802 6411814.578958894, -12312223.361875946 6411814.902431332, -12312674.709948018 6411815.194264403, -12312972.08203132 6411304.106888146, -12313192.170101615 6410925.815210048, -12313399.31378178 6410569.753085133, -12313922.428610625 6410570.33967252, -12314491.321997538 6410570.548164323, -12314975.199492427 6410570.730306133, -12315492.354247792 6410570.893522597, -12316007.372410769 6410571.025413001, -12316548.640065672 6410574.386867771, -12317115.487261975 6410578.280869318, -12317660.39258993 6410581.988313207, -12318190.490938717 6410585.559289376, -12318822.982936285 6410585.071765105, -12319324.768781932 6410578.505067751, -12319934.067208638 6410570.534096901, -12320530.661210181 6410562.714184748, -12321128.600017743 6410555.705353337, -12321511.167977095 6410557.480658654, -12321993.401731832 6410559.713282235, -12322462.006125793 6410562.063305029, -12323058.610340454 6410564.773406144, -12323508.340801286 6410566.908801024, -12323509.988068039 6410086.251344992, -12323511.473861417 6409651.7120927675, -12323512.883072771 6409240.162087069, -12324045.83231316 6409241.934142216, -12324673.960024305 6409243.857052371, -12325205.877008738 6409244.719080822, -12325765.961131645 6409245.60761947, -12326338.587197676 6409246.39940078, -12326986.121438028 6409247.239082493, -12327546.450555319 6409372.035305254, -12328039.236624893 6409372.501177406, -12328488.985105569 6409373.126457329, -12328630.221246868 6409373.234510488, -12328842.791460441 6409373.392326, -12329369.319210399 6409373.835864216, -12329926.48366407 6409374.432440794, -12330528.54038331 6409374.897675027, -12331067.450197222 6409375.314231035, -12331067.22388403 6409005.629437423, -12331066.997670356 6408632.265810014, -12331066.6286586 6408022.679085105, -12331066.238117766 6407382.150037846, -12331065.895543722 6406822.677590143, -12331065.556675393 6406273.155259138, -12331065.161930468 6405636.012946632, -12331064.811847366 6405072.008657178, -12331064.506926693 6404581.594506594, -12331064.123098092 6403969.66756422, -12331063.751886997 6403378.694994947, -12331004.262962403 6402665.206800117, -12331081.889081798 6402058.021067411, -12331579.288279494 6401828.910618567, -12332220.671584316 6401532.436241202, -12332255.80283796 6401020.208555562, -12332291.10978816 6400507.590791196, -12332575.233740978 6400018.511059689, -12332830.705520049 6399578.716701315, -12333084.845496997 6399071.358952154, -12333322.960634504 6398584.580674085, -12333535.63179103 6398151.308814777, -12333734.901146192 6397745.312895757, -12333734.690419175 6397180.9413858615, -12333734.483398989 6396632.76418077, -12333734.261756316 6396046.444797033, -12333734.05724126 6395512.8935007965, -12334213.508579686 6395512.470813241, -12334700.783778425 6395512.000909805, -12335176.671526588 6395511.5132059865, -12335660.889201818 6395510.990515585, -12336255.315176463 6395510.271982729, -12336829.146191375 6395511.444360415, -12337451.068653876 6395512.399078721, -12337966.674474336 6395513.161085728, -12338521.911970142 6395513.951879591, -12339108.779581793 6395514.505201896, -12339686.539796025 6395514.937470458, -12340277.421402164 6395515.33645442, -12340873.38189506 6395515.697201437, -12341401.158843176 6395515.680087468, -12341965.986777056 6395515.184319257, -12342458.767440066 6395514.721071184, -12342958.799522387 6395514.220824259, -12343504.181182323 6395513.868715645, -12344092.498717206 6395513.469230592, -12344636.248149544 6395513.444373904, -12345188.713140704 6395513.449702198, -12345727.666903328 6395513.395588683, -12346271.95674081 6395513.575225501, -12346854.67070188 6395516.26048354, -12347453.625247365 6395518.97917709, -12348066.863386065 6395521.717219472, -12348633.664930021 6395524.254956079, -12349131.426670032 6395522.977291785, -12349635.24779453 6395521.069117059, -12350139.386374498 6395518.9928275095, -12350658.511835063 6395516.923037721, -12351129.224488264 6395515.104345388, -12351129.375085725 6395074.132650894, -12351129.523580693 6394633.033756684, -12351129.670974711 6394192.709417862, -12351724.222689841 6394193.051689445, -12352307.749760866 6394193.388236044, -12352880.878388647 6394193.681137026, -12353429.392956315 6394193.922655825, -12353915.113514025 6394194.106452767, -12354388.23055969 6394194.257129319, -12354908.597710805 6394194.464292048, -12355436.891337207 6394194.640652726, -12355949.090342538 6394194.778631153, -12356454.831417004 6394194.884881189, -12356970.754391925 6394194.962186132, -12357497.948387032 6394195.007759826, -12357976.727567352 6394163.648538462, -12358391.234082695 6394136.477544809, -12358810.02079038 6394108.996157859, -12359389.755716199 6394115.803429549, -12359964.382009245 6394044.403347284, -12360490.414893527 6393979.0058501065, -12361049.207787484 6394089.754667789, -12361579.038051218 6394194.768583499, -12362052.339402998 6394194.673627759, -12362524.585072642 6394194.551740864, -12362525.186079782 6393787.408382091, -12362525.758758117 6393397.716550043, -12362526.350055302 6392996.097905693, -12362974.298919933 6392995.847128873, -12363496.866434589 6392995.52499764, -12363975.565830449 6392995.201171223, -12364492.420348242 6392994.821162365, -12364982.23318754 6392994.039257929, -12365477.274481129 6392993.220675648, -12365962.955394069 6392992.389095514, -12366432.85273408 6392991.557672777, -12366959.45226318 6392990.59330599, -12367528.194078367 6392988.330998971, -12368040.782619204 6392986.259205521, -12368686.82989254 6392983.606284713, -12369144.390619678 6392984.535670555, -12369725.9268615 6392987.536900932, -12370282.186701484 6392990.357227404)</t>
  </si>
  <si>
    <t xml:space="preserve">966L</t>
  </si>
  <si>
    <t xml:space="preserve">Pemukan 932S</t>
  </si>
  <si>
    <t xml:space="preserve">LINESTRING (-12310406.507361332 6874015.439248968, -12310420.899551833 6873881.036422598, -12310504.856446292 6873813.537420502, -12310534.83400782 6873789.435717633, -12310622.13364469 6873719.24676212, -12311130.53069857 6873719.807228652, -12311129.847722657 6873111.130059569, -12311129.201492196 6872525.802636316, -12311128.536039198 6871935.163439426, -12311127.935170539 6871409.902037395, -12311127.479532516 6870709.638626807, -12311127.496631969 6870053.804716153, -12311127.523142816 6869402.4073955715, -12311127.525853002 6868893.38383045, -12311127.582996525 6868233.18639109, -12311127.659570977 6867622.966974344, -12311127.732541459 6867012.826092323, -12310707.988172453 6866574.1518279845, -12310304.277559588 6866152.163903555, -12309864.685463268 6865692.63381313, -12309864.362585427 6865054.410110118, -12309863.991345722 6864373.565051749, -12309863.726860298 6863883.2282241, -12309863.481296182 6863394.201862457, -12309863.232927257 6862895.314654911, -12309862.932979338 6862279.863656967, -12309862.582374595 6861663.653023184, -12309862.255396187 6861047.343041974, -12309861.947137935 6860425.654060694, -12310512.528695917 6860425.759938057, -12311167.890106 6860425.777511438, -12311166.856472801 6860009.49765984, -12311165.316946285 6859444.852199294, -12311163.973739482 6858880.225499108, -12311163.879922755 6858266.324704998, -12311161.735210275 6857655.787206513, -12311158.781296158 6857069.322875105, -12311155.615838384 6856445.784640589, -12310642.59290518 6856445.686977606, -12310642.401272127 6855794.125797567, -12310642.23576821 6855141.619243212, -12310642.183390498 6854487.009645957, -12310642.12872094 6853890.433238912, -12310642.052618371 6853244.573026195, -12310641.988055402 6852745.619905086, -12310641.761784734 6852099.579885143, -12310641.380743684 6851470.058629726, -12310641.056583442 6850934.0877753785, -12310640.700771505 6850308.752803883, -12310640.41704551 6849712.306806111, -12310640.50513596 6849115.943856888, -12310640.532858744 6848519.784992755, -12310640.594119197 6847923.3610400185, -12310640.654878933 6847326.424262784, -12310640.399885274 6846730.134506586, -12310639.97609353 6846084.316996687, -12310639.599563815 6845487.914812657, -12310638.989181014 6844940.179551012, -12310638.865334406 6844344.220833568, -12310638.57039631 6843749.751710224, -12310638.241920544 6843153.704531151, -12310637.917249013 6842557.8813589495, -12310638.330356644 6841702.352119595)</t>
  </si>
  <si>
    <t xml:space="preserve">967L</t>
  </si>
  <si>
    <t xml:space="preserve">LINESTRING (-12560911.767931694 6399641.865407517, -12561105.163976012 6399654.405747863, -12561473.252722742 6399678.260928493, -12561838.370310519 6399507.57251673, -12562253.938400697 6399420.396716969, -12562664.807921927 6399284.784243621, -12562716.629134618 6399219.953227209, -12562956.344290093 6398920.046084869, -12563182.449910015 6398637.1505223, -12563436.519835278 6398319.246374566, -12563703.020176118 6397985.766690141, -12563966.423349129 6397652.172408271, -12564338.461272124 6397400.628952535, -12564634.687818645 6397198.88004728, -12565056.98711245 6396911.241157725, -12565372.0400304 6396660.761962436, -12565571.832608545 6396501.908328279, -12566114.774379682 6396795.812090926, -12566407.962884381 6396956.955107, -12566673.181558171 6397035.86317923, -12567102.245203435 6397217.738202023, -12567486.405968258 6397379.154415397, -12567857.750683526 6397542.585424245, -12568304.250051163 6397724.661150138, -12568728.773912374 6397901.178143716, -12569175.04479253 6397891.40820114, -12569456.062242152 6397886.962058237, -12569460.316038081 6397480.970493664, -12569464.518076796 6397079.957881925, -12569468.866477039 6396664.735598121, -12570001.404951956 6396669.316890952, -12570520.899621757 6396673.754666966, -12570963.056697808 6396676.479024723, -12571422.988575295 6396675.18291963, -12571938.578371983 6396673.699933396, -12572464.64670128 6396672.154242131, -12572984.725624304 6396670.592140865, -12573509.050601544 6396668.986688586, -12574016.144485453 6396667.401211706, -12574466.041427255 6396668.507350726, -12574896.977415036 6396525.110210403, -12575366.408803832 6396371.784561282, -12575829.036174586 6396220.652204817, -12576236.743855702 6396087.437345287, -12576644.155599073 6395916.22450032, -12576781.18071417 6395858.635051467, -12577331.934985356 6395866.786560442, -12577885.651072783 6395874.947055741, -12578414.30000729 6395969.438152351, -12578595.498657893 6396367.329292192, -12578804.891186917 6396827.102822316, -12579231.093198022 6396828.337027836, -12579730.020137843 6396829.7410660945, -12580283.427878855 6396831.26477641, -12580831.100898782 6396832.734453491, -12581393.111872682 6396834.207844285, -12581959.032223796 6396835.650424176, -12582520.563160228 6396837.045937769, -12583096.546578685 6396838.437423672, -12583594.83640511 6396839.608604395, -12584001.798025671 6396555.384276109, -12584459.761646431 6396235.504527214, -12584908.75662618 6395921.852313008, -12585330.915060645 6395626.9128151145, -12585775.378166592 6395316.356641581, -12586230.97393629 6394997.983361098, -12586684.302167367 6394681.157375847, -12587114.608323606 6394380.388149358, -12587617.116514863 6394029.108965829, -12588102.513749229 6393689.748384292, -12588577.845915059 6393357.383668039, -12589051.91446619 6393025.8618065035, -12589494.042858103 6392716.638349428, -12589976.884230914 6392378.900894972, -12590395.98974727 6392085.710916144, -12590858.780672291 6391761.922857778, -12591325.502498148 6391435.345850253, -12591787.37349326 6391112.124641622, -12592240.284456918 6390795.134991539, -12592659.666382575 6390501.580170661, -12593197.776995236 6390502.247033368, -12593751.66006791 6390502.896411312, -12594331.672196848 6390503.538049486, -12594886.061636508 6390504.1123933615, -12595469.888136258 6390504.678068651, -12596046.177797085 6390505.196713547, -12596628.723062262 6390505.680547814, -12597142.27257417 6390506.072341462, -12597536.70196056 6390211.050398886, -12597965.562794957 6389890.241517836, -12598368.04179347 6389589.13449099, -12598764.102005614 6389292.800495121, -12599257.062564371 6389292.843106746, -12599858.795713587 6389293.011924904, -12600442.529609544 6389293.134803985, -12601028.542356858 6389293.21746407, -12601625.692074206 6389293.25835679, -12602208.099184323 6389293.256713016, -12602301.002423614 6388792.7602564, -12602298.746102214 6388217.268714098, -12602298.521450354 6387609.831060646, -12602298.335158188 6387104.251235892, -12602298.148265788 6386600.527756661, -12602297.964378567 6386107.784272647, -12602297.781292513 6385616.893839671, -12602297.609925287 6385160.700629757, -12602297.428041484 6384674.97346996, -12602297.284818383 6384295.163141738, -12602675.419909041 6384294.855899296, -12603227.995617343 6384294.106023348, -12603756.08831262 6384293.450299668, -12604284.179806426 6384292.761183615, -12604816.221022636 6384292.032645308, -12605324.924407935 6384291.30565691, -12605838.106407898 6384290.539864564, -12606367.103816047 6384289.716869665, -12606884.997991983 6384288.8794994, -12607490.63831673 6384294.254498766, -12608101.974218622 6384299.635839003, -12608717.486496631 6384305.006978761, -12609190.047514133 6384305.384420859, -12609529.653264245 6384305.639291334, -12610140.99617214 6384300.358385142, -12610424.479718175 6384512.474176141, -12610803.904099151 6384796.350415823, -12611229.940423887 6384797.300231582, -12611699.837358585 6384798.320848784, -12611959.556720065 6384548.724609711, -12612216.4049672 6384301.873068951, -12612806.441119283 6384302.114447907, -12613381.010853792 6384302.308368822, -12613955.880524082 6384302.463177218, -12614547.211925864 6384299.792144699, -12615115.6482925 6384297.185737447, -12615699.530453445 6384294.4689478185, -12616212.081246514 6384294.758572954, -12616702.102313483 6384295.005997509, -12617199.028111465 6384294.534246495, -12617764.838437956 6384293.961688315, -12618302.687256452 6384292.371129157, -12618708.049639054 6384331.298079062, -12619179.194067165 6384312.766367975, -12619766.638012992 6384291.677374075, -12619854.675987298 6384291.689108623, -12620377.779295687 6384291.739728598, -12620988.79283537 6384291.206893874, -12621598.835187523 6384290.6315458445, -12622203.725871457 6384290.016777081, -12622813.53025716 6384289.352228058, -12623401.768996768 6384292.20084478, -12623986.485893035 6384294.990407862, -12624594.455424728 6384297.847371302, -12625188.351598857 6384300.597358485, -12625686.199329276 6384302.8678093925, -12626292.995947275 6384302.600104716, -12626953.41100064 6384302.257412631, -12627480.907427648 6384301.94643463, -12628045.632538829 6384301.575776847, -12628660.957205314 6384301.130595949, -12629259.257309744 6384300.651716249, -12629872.059551934 6384300.11779843, -12629908.631600834 6384300.015296006, -12630426.838626508 6384298.545786541, -12630968.835889503 6384296.973931686, -12631543.526258381 6384295.269429421, -12632088.74512848 6384293.616257852, -12632689.074705005 6384291.7539108815, -12633265.930999404 6384293.043752316, -12633846.372508323 6384295.8569692895)</t>
  </si>
  <si>
    <t xml:space="preserve">971L</t>
  </si>
  <si>
    <t xml:space="preserve">Conklin 762S </t>
  </si>
  <si>
    <t xml:space="preserve">LINESTRING (-12340341.005032664 7473109.627159417, -12340340.755041484 7473056.54798723, -12340340.759099523 7472836.998910437, -12340194.404724145 7472835.940688818, -12339842.446332043 7472839.583300157, -12339477.042384896 7472843.347198303, -12339092.327715103 7472847.292583172, -12338792.906147914 7472844.372311815, -12338573.166013699 7472901.137788985, -12338284.514120113 7472967.639888915, -12337994.204970963 7473034.512259715, -12337624.280779563 7473119.707972991, -12337394.9774289 7473136.692762005, -12337074.849381896 7473160.392488809, -12336719.367249014 7473186.695995015, -12336216.506396275 7473223.874118819, -12335979.500621172 7473241.384308439, -12335632.794815084 7473266.989039405, -12335256.147983978 7473294.784505383, -12334913.202688437 7473320.078131628, -12334598.22250553 7473343.295029758, -12334255.098009322 7473368.571816353, -12333899.563217422 7473394.7465947205, -12333592.298773658 7473417.355134435, -12333263.980047135 7473401.918830907, -12332923.85960579 7473385.913291045, -12332595.40332522 7473370.4419911485, -12332266.072765639 7473354.914061241, -12331953.854667317 7473340.1817151075, -12331640.834370691 7473325.398579427, -12331332.15903932 7473310.807763717, -12331023.367077297 7473296.199092028, -12330700.80809993 7473280.9257512335, -12330384.564894538 7473265.938397649, -12330064.533347284 7473250.75931395, -12329761.437563416 7473236.369073565, -12329472.310520615 7473222.632219525, -12329187.189863507 7473207.305366053, -12328962.574459353 7473212.275033502, -12328625.278284885 7473217.068727657, -12328276.394835899 7473222.012222531, -12327986.072358355 7473226.113418883, -12327583.477568094 7473231.78377551, -12327376.474083807 7473234.69102137, -12327108.301908227 7473238.447300228, -12326834.833902791 7473242.269980838, -12326568.383154672 7473245.9842989445, -12326197.961789388 7473251.13462726, -12325940.385978656 7473254.703755441, -12325689.84144092 7473258.167353717, -12325512.284828648 7473260.6176013, -12325489.688265327 7473442.371401439, -12325462.702695196 7473659.382862634, -12325425.422014914 7473959.177030165, -12325374.47045057 7474368.910740339, -12325326.80385872 7474752.193854903, -12325283.650612878 7475099.173391421, -12325250.947850809 7475362.091724016, -12325201.225060169 7475761.839827233, -12325161.768347112 7476079.036897618, -12325120.358150095 7476411.929885915, -12325087.711951239 7476674.348152506, -12325058.337209914 7476910.4617921915, -12325030.59789707 7477133.420016016, -12324993.390598929 7477432.465780708, -12324952.38705646 7477762.00091763, -12324911.54249181 7478090.25690516, -12324872.664025176 7478402.703781302, -12324832.641579678 7478724.30251599, -12324789.490135875 7479071.027659795, -12324752.893620508 7479365.070260223, -12324718.416364083 7479592.463061973, -12324759.768220115 7479845.820913546, -12324806.723568471 7480184.106676044, -12324853.692231864 7480522.480440443, -12324900.85401164 7480862.244208765, -12324943.977463601 7481172.90058613, -12324988.387558147 7481492.803592736, -12325022.822968572 7481740.85193288, -12325067.37081765 7482061.736923632, -12325113.62878413 7482394.913880551, -12325154.456762176 7482688.995190954, -12325198.411246752 7483009.425629075, -12325241.762840105 7483253.838678377, -12325277.640656468 7483458.6432659915, -12325204.294974651 7483668.018663745, -12325103.794203267 7483954.897576695, -12324917.545770943 7484486.513512833, -12324824.681341521 7484732.508254431, -12324812.141475065 7485084.1490376955, -12324796.65849994 7485373.059288047, -12324784.138430538 7485606.6252023075, -12324778.19972851 7485830.663367926, -12324640.855999107 7486096.735090109, -12324518.879372818 7486345.250188105, -12324396.390473157 7486594.797588934, -12324271.425501969 7486849.383416337, -12324140.27120327 7487116.558412336, -12324004.58493203 7487392.954930221, -12323874.270273056 7487658.404408215, -12323746.253385963 7487919.150728421, -12323629.269044433 7488143.238952774, -12323613.80569137 7488432.995260462, -12323589.957355626 7488750.95321838, -12323562.585066259 7489032.0798053965, -12323632.273445055 7489256.613865126, -12323693.855345841 7489475.485378511, -12323759.772003552 7489709.745803406, -12323846.480557973 7490017.899214673, -12323938.14336351 7490343.6404644195, -12324029.338545034 7490667.704759308, -12324125.5386345 7491009.541795437, -12324214.392292464 7491325.256873661, -12324299.59796296 7491628.010323363, -12324563.949239952 7491528.012912673, -12324847.945412021 7491420.570597143, -12325089.489653377 7491329.18108645, -12325120.04178589 7491436.3561972855, -12325152.581044897 7491550.487301924, -12325183.670479413 7491659.525713107)</t>
  </si>
  <si>
    <t xml:space="preserve">973L</t>
  </si>
  <si>
    <t xml:space="preserve">Chickadee</t>
  </si>
  <si>
    <t xml:space="preserve">LINESTRING (-12979473.660702266 7079249.206163939, -12979241.376118345 7079244.968236199, -12978667.98890953 7079235.106019709, -12978024.017869595 7079224.503996416, -12977404.432633946 7079214.228963341, -12976918.358487464 7079205.274466904, -12976378.024287345 7079196.275541285, -12975844.476485284 7079184.898358828, -12975334.45071972 7079171.490278742, -12974756.745374866 7079156.265836278, -12974161.671682755 7079139.736545, -12973552.981844937 7079123.40445393, -12972938.706152588 7079105.753210103, -12972318.370976232 7079091.320413532, -12971680.702691803 7079074.081585012, -12971105.312637957 7079053.378736588, -12970522.763870448 7079041.122710806, -12970076.604901778 7078963.902767808, -12969443.382476473 7078854.947784375, -12968832.048659928 7078749.70855975, -12968220.496599076 7078644.383015011, -12967646.574873134 7078545.493209896, -12967082.177211465 7078448.20268121, -12966471.83250244 7078342.948144377, -12965919.373308241 7078247.632687487, -12965300.242461164 7078140.764815897, -12964749.342012346 7078045.6305739805, -12964156.656776648 7077943.240906093, -12963557.938685898 7077839.7611852465, -12962957.560336187 7077736.138208676, -12962373.49485197 7077635.094706915, -12961830.52768596 7077540.943391513, -12961139.634685952 7077421.320511446, -12960512.913339501 7077312.75216108, -12959913.323172083 7077208.891314401, -12959291.857811457 7077104.302463917, -12958687.465866446 7076994.629008381, -12958057.495682478 7076886.90643412, -12957603.715179568 7076808.010600196, -12956909.990508601 7076687.623994972, -12956332.853682294 7076587.330570699, -12955721.358284395 7076481.018114222, -12955148.31443988 7076376.335672312, -12954912.19657219 7076902.493225572, -12954677.571572898 7077413.230975929, -12954421.103225457 7077969.77939958, -12954175.437569756 7078507.799945323, -12953921.001097124 7079063.456531492, -12953672.254893372 7079607.120147005, -12953438.340490472 7080121.587837235, -12953199.385947011 7080649.566920872, -12953017.84786647 7081055.745058749, -12952434.267545097 7081051.933500196, -12951848.170506999 7081053.956254024, -12951260.304688467 7081055.975640504, -12950667.951044923 7081057.968587619, -12950080.097239431 7081058.327258922, -12949492.327828586 7081059.345265331, -12948906.211868959 7081059.932135356, -12948331.935966143 7081059.855289017, -12947751.653838795 7081061.715357057, -12947158.849288972 7081057.354099008, -12946543.110062247 7081064.645648851, -12946024.101240352 7081063.492802614, -12945427.151450029 7081063.150710994, -12944800.97834016 7081068.436472193, -12944177.856245952 7081070.963465684, -12943672.980248384 7081070.73789641, -12943060.271311076 7081061.856610153, -12942444.667631414 7081046.7957799155, -12941854.018293727 7081038.44535087, -12941253.636460382 7081037.291851494, -12940627.8513831 7081033.923402382, -12940075.987574851 7081036.204656978, -12939429.007867198 7081036.796926875, -12938796.16448665 7081032.301803159, -12938115.470629817 7081031.494744551, -12937447.465479279 7081026.392001053, -12936810.580674006 7081024.4523645, -12936270.717328059 7081152.560840897, -12935426.942612989 7081345.631429197, -12934793.65796799 7081486.893441767, -12934205.292115554 7081618.994150477, -12933599.771255653 7081753.315250057, -12932962.291114856 7081903.644058521, -12932422.592331178 7081925.054576223, -12931769.269326909 7081955.582876933, -12931177.278594255 7081982.13493534, -12930609.798805468 7082007.118295427, -12930002.289196815 7082035.038881322, -12929398.187704952 7082066.645235571, -12928822.84421271 7082098.1895574555, -12928281.21026347 7082125.7548837075, -12927686.877109133 7082158.862529636, -12927092.602921398 7082194.289180857, -12926436.79243346 7082232.661131628, -12925876.406487903 7082260.156858824, -12925313.782133479 7082275.0182780055, -12924685.650932802 7082291.686748897, -12924071.205255475 7082307.945776624, -12923452.89394995 7082324.254864983, -12922862.402494024 7082342.841623963, -12922219.220741566 7082359.43629526, -12921609.149562228 7082375.952669595, -12921017.572088933 7082388.029479895, -12920448.25283862 7082404.993285042, -12919958.05287377 7082409.099644704, -12919386.453868411 7082413.8531747265, -12918648.906254325 7082419.925806542, -12918007.11956151 7082425.137518487, -12917461.11291154 7082431.349252416, -12916824.403704192 7082439.040097653, -12916246.506447988 7082449.783781951, -12915646.575920781 7082456.862349939, -12915103.314544149 7082461.37671461, -12914490.782706354 7082462.464977899, -12913904.350591134 7082460.426609207, -12913314.591551336 7082461.136040862, -12912576.986171672 7082463.44991638, -12911983.550015545 7082468.437955318, -12911411.40960328 7082471.175937261, -12910838.939220898 7082470.534794044, -12910242.156714492 7082459.367353539, -12909605.255186582 7082442.148490197, -12908960.82793177 7082422.610394379, -12908312.96072569 7082405.16000652, -12907759.801362732 7082391.762660341, -12907105.076981995 7082390.081418267, -12906512.395769719 7082388.350642259, -12905915.655512622 7082387.546628441, -12905294.168347739 7082390.245008941, -12904750.731372513 7082385.992327782, -12904284.633994563 7082390.961257964, -12903816.045825865 7082386.751850339, -12903233.737829164 7082390.3680564985, -12902593.921540318 7082387.4642684935, -12901889.659193808 7082390.872307076, -12901383.193715991 7082392.810828269, -12900722.49694795 7082391.701443816, -12900131.490711404 7082392.65645622, -12899482.901900327 7082390.94202979, -12898859.22217996 7082392.071890394, -12898327.587319747 7082391.015538408, -12897856.078982208 7082391.588333928, -12897223.049391983 7082388.244913592, -12896661.75832735 7082391.977845559, -12896060.4575633 7082388.927337086, -12895476.27596762 7082388.249482659, -12894878.843535168 7082387.1255999, -12894310.489260867 7082385.992615508, -12893754.577017661 7082384.849522292, -12893194.628555698 7082386.095593028, -12892595.987169756 7082386.235858382, -12891923.358141413 7082386.268505262, -12891332.077997694 7082386.247571328, -12890725.474296484 7082386.17863491, -12890190.4087951 7082386.072458422, -12889579.232173586 7082386.195208466, -12889035.836945623 7082386.278866408, -12888445.090899792 7082386.328340542, -12887876.72331001 7082383.426392061, -12887290.380995445 7082385.643023284, -12886706.531871902 7082385.681042024, -12886201.953906668 7082385.617980099, -12885630.137754388 7082377.101065188, -12885075.810682474 7082359.17845181, -12884479.707735028 7082342.049238895, -12883884.298667459 7082339.424395479, -12883272.61798172 7082340.793599029, -12882682.167466542 7082340.643808508, -12882090.756876418 7082339.896562399, -12881485.304564279 7082340.83742239, -12880893.416139914 7082344.703910966, -12880295.42348066 7082347.847458469, -12879685.133452212 7082350.948899775, -12879082.274643868 7082351.665061546, -12878478.245425407 7082354.474091095, -12877866.992618948 7082357.42781317, -12877276.63220488 7082358.713637537, -12876614.714869827 7082359.356035277, -12876010.180285923 7082364.567362437, -12875372.407084102 7082363.236814887, -12874753.598917717 7082365.160697747, -12874160.39612108 7082367.010125215, -12873561.208323196 7082368.962639848, -12872985.754099118 7082369.836289339, -12872383.550123673 7082370.215403396, -12871797.533372752 7082370.54044479, -12871222.166746428 7082370.817141595, -12870637.744480792 7082371.057625585, -12869997.653383862 7082371.269149221, -12869401.580272935 7082371.419856836, -12868813.445350109 7082371.52390485, -12868205.027817354 7082371.587531287, -12867597.28093544 7082371.604668035, -12866999.788935704 7082371.564364489, -12866398.728940794 7082371.092348892, -12865763.275535969 7082368.885235939, -12865169.971024377 7082366.772610001, -12864596.09937128 7082364.686594226, -12863991.962530917 7082362.445620151, -12863401.91686814 7082360.2120552, -12862846.209353056 7082358.0691046305, -12862241.713510228 7082353.6756369015, -12861737.77946524 7082353.676582077, -12861231.23429625 7082351.616664154, -12860727.462032102 7082349.537544033, -12860223.158172633 7082347.423389048, -12859557.843232028 7082344.584133939, -12859001.495800413 7082342.69401584, -12858533.59950595 7082341.922151825, -12857993.479103928 7082145.319078506, -12857346.532983813 7081912.923573214, -12856743.240143672 7081691.268311556, -12856035.303529609 7081438.592255133, -12855474.079696603 7081232.82109705, -12854913.806828273 7081027.346797991, -12854392.660110662 7081028.19687918, -12853874.223928029 7081029.692145953, -12853369.147103867 7081031.777188976, -12852792.395827271 7081034.665235695, -12852123.54252485 7081033.3377802875, -12851452.185820403 7081036.044298662, -12850862.990009693 7081038.405724789, -12850265.972641313 7081040.75233291, -12849664.6789849 7081043.07283872, -12849097.905380687 7081049.44079102, -12848660.553738512 7080812.523951649, -12848190.11104309 7080567.230628794, -12847717.917787561 7080321.570376997, -12847125.83418128 7080017.601240007, -12846536.479129486 7079710.752429408, -12846011.384835934 7079437.246695704, -12845540.26197898 7079191.809171496, -12845079.333036972 7078951.650328191, -12844488.590530546 7078639.447442893, -12843888.2738043 7078327.967302083, -12843217.529183839 7078325.877485359, -12842659.08410329 7078324.864946714, -12841964.155505352 7078327.00218078, -12841375.135390194 7078324.985245141, -12840824.878177902 7078326.2966706855, -12840178.979576867 7078323.402619892, -12839592.808752205 7078322.308266939, -12839249.423369862 7078321.449055792, -12838576.869323324 7078319.263110746, -12837956.226801647 7078319.900458573, -12837306.272160305 7078323.649507761, -12836694.962588701 7078324.769526386, -12836046.074241253 7078328.677841069, -12835443.029423498 7078329.932542396, -12834856.515314905 7078331.6066120155, -12834203.089887135 7078334.581067292, -12833527.262275679 7078335.720798069, -12832868.499471614 7078337.5374800805, -12832213.739449386 7078340.3528425135, -12831561.56662392 7078342.30622839, -12831065.996267866 7077971.3689284315, -12830579.747650238 7077605.99877618, -12830150.152271839 7077267.934042006, -12829737.464428883 7076951.977225989, -12829127.582555573 7076952.953637335, -12828512.923834564 7076958.783546467, -12827915.45756288 7076960.561522421, -12827413.143831413 7076960.926049459, -12826828.338736713 7076965.5687573105, -12826234.992777983 7076965.310161481, -12825630.45008267 7076965.669828094, -12824997.112245768 7076965.982537692, -12824422.427682646 7076969.735139783, -12823769.95121858 7076980.102125939, -12823209.148900501 7076990.369626211, -12822585.816968162 7076996.7666559, -12821959.042382719 7077010.40274273, -12821343.575656423 7077014.35568286, -12820792.072648449 7077014.633534068, -12820200.859378133 7077017.637444977, -12819586.451737123 7077019.046633424, -12818985.907418953 7077021.713725826, -12818392.558557235 7077023.785782025, -12817807.737143205 7077024.727353344, -12817298.051257087 7077025.180424713, -12816688.932337958 7077028.179798364, -12816138.232129198 7077030.536656924, -12815539.283096809 7077031.87060229, -12814936.604688939 7077034.768644203, -12814336.056766357 7077036.548657588, -12813777.091002582 7077038.219923547, -12813216.79264665 7077040.12078846, -12812591.720264353 7077041.536716109, -12811997.301103797 7077042.596457169, -12811393.287901316 7077045.226357758, -12810802.337325182 7077049.665608136, -12810191.929663535 7077055.951923338, -12809578.484498747 7077051.430096982, -12808976.162589762 7077053.683114772, -12808319.901185531 7077055.057305869, -12807791.587041609 7077056.547448919, -12807164.380169077 7077058.070772883, -12806522.244480643 7077057.148804585, -12805952.346776184 7077058.006886189, -12805327.004390907 7077057.513308247, -12804876.524496762 7077060.109180343, -12804218.241908174 7076956.719258918, -12803563.158502266 7076857.152128628, -12802920.515926652 7076759.437947645, -12802454.556185123 7076688.507933994, -12802142.444264669 7076916.437475249, -12801829.870327028 7077144.628415685, -12801386.583079956 7077115.852972118, -12800942.76543937 7077088.83413848, -12800296.903270422 7077049.198276065, -12799887.739536379 7077047.509866708, -12799274.12738467 7077045.472051605, -12798650.129102988 7077038.595671754, -12798028.2469918 7077037.771331283, -12797408.772676002 7077034.250052735, -12796936.170010319 7077032.374143046, -12796266.584585877 7077028.198589993, -12795594.332876286 7077025.567439187, -12795120.665718528 7077023.047849713, -12794676.586589908 7077020.259268735, -12794288.217739271 7077017.498283037, -12793720.98852197 7077016.943929728, -12793173.216490705 7077017.4385848595, -12792564.936509768 7077017.825523168, -12791998.506387187 7077017.682896938, -12791325.989280578 7077016.025014771, -12790623.88694741 7077012.665187826, -12789976.695196722 7077009.592179684, -12789451.850035967 7077008.260149487, -12788939.533102775 7077006.913809226, -12788331.787619922 7077006.709079016, -12787737.903157162 7077006.482126925, -12787124.5622089 7077005.106013615, -12786525.608770935 7077007.183621049)</t>
  </si>
  <si>
    <t xml:space="preserve">983AL</t>
  </si>
  <si>
    <t xml:space="preserve">Woolchester 1019S</t>
  </si>
  <si>
    <t xml:space="preserve">LINESTRING (-12303413.854420826 6418650.923449558, -12303360.114248132 6418650.4430169705, -12303359.805331873 6418834.0985896, -12303270.219222713 6418834.018037303)</t>
  </si>
  <si>
    <t xml:space="preserve">983L</t>
  </si>
  <si>
    <t xml:space="preserve">983AL Tap</t>
  </si>
  <si>
    <t xml:space="preserve">LINESTRING (-12303413.038940543 6418650.928607094, -12303413.037305817 6418650.307180832, -12303411.55054975 6418085.696883803, -12303895.289489832 6418085.805459714, -12304502.643140988 6418087.087330741, -12305079.374604493 6418087.759964536, -12305694.16187881 6418088.433989196, -12306315.664672507 6418089.066724016, -12306794.143222632 6418089.523306312, -12307293.488436978 6418089.970261541, -12307292.403321521 6417468.755842178, -12307291.305490594 6416840.469971315, -12307290.41801499 6416334.041734558, -12307289.3865651 6415746.1734921, -12307288.33358925 6415147.139751747, -12307287.360710558 6414594.270083014, -12307286.499662867 6414077.103094631, -12307284.294299634 6413496.278980614, -12307282.523325983 6412934.847580715, -12307283.592533216 6412377.84631439, -12307282.622255614 6411812.878036984, -12307901.76590766 6411813.883167725, -12308432.355706396 6411814.708081668, -12308895.413389653 6411814.689704049, -12309463.410472993 6411814.620745348, -12310038.36304458 6411816.003252489, -12310559.55512032 6411814.128420867, -12311202.751003342 6411814.15344316, -12311760.384682802 6411814.578958894, -12312223.361875946 6411814.902431332, -12312674.709948018 6411815.194264403, -12312972.08203132 6411304.106888146, -12313192.170101615 6410925.815210048, -12313399.31378178 6410569.753085133, -12313922.428610625 6410570.33967252, -12314491.321997538 6410570.548164323, -12314975.199492427 6410570.730306133, -12315492.354247792 6410570.893522597, -12316007.372410769 6410571.025413001, -12316548.640065672 6410574.386867771, -12317115.487261975 6410578.280869318, -12317660.39258993 6410581.988313207, -12318190.490938717 6410585.559289376, -12318822.982936285 6410585.071765105, -12319324.768781932 6410578.505067751, -12319934.067208638 6410570.534096901, -12320530.661210181 6410562.714184748, -12321128.600017743 6410555.705353337, -12321511.167977095 6410557.480658654, -12321993.401731832 6410559.713282235, -12322462.006125793 6410562.063305029, -12323058.610340454 6410564.773406144, -12323508.340801286 6410566.908801024, -12323509.988068039 6410086.251344992, -12323511.473861417 6409651.7120927675, -12323512.883072771 6409240.162087069, -12324045.83231316 6409241.934142216, -12324673.960024305 6409243.857052371, -12325205.877008738 6409244.719080822, -12325765.961131645 6409245.60761947, -12326338.587197676 6409246.39940078, -12326986.121438028 6409247.239082493, -12327546.450555319 6409372.035305254, -12328039.236624893 6409372.501177406, -12328488.985105569 6409373.126457329, -12328630.221246868 6409373.234510488, -12328842.791460441 6409373.392326, -12329369.319210399 6409373.835864216, -12329926.48366407 6409374.432440794, -12330528.54038331 6409374.897675027, -12331067.450197222 6409375.314231035, -12331067.22388403 6409005.629437423, -12331066.997670356 6408632.265810014, -12331066.6286586 6408022.679085105, -12331066.238117766 6407382.150037846, -12331065.895543722 6406822.677590143, -12331065.556675393 6406273.155259138, -12331065.161930468 6405636.012946632, -12331064.811847366 6405072.008657178, -12331064.506926693 6404581.594506594, -12331064.123098092 6403969.66756422, -12331063.751886997 6403378.694994947, -12331004.262962403 6402665.206800117, -12331081.889081798 6402058.021067411, -12331579.288279494 6401828.910618567, -12332220.671584316 6401532.436241202, -12332255.80283796 6401020.208555562, -12332291.10978816 6400507.590791196, -12332575.233740978 6400018.511059689, -12332830.705520049 6399578.716701315, -12333084.845496997 6399071.358952154, -12333322.960634504 6398584.580674085, -12333535.63179103 6398151.308814777, -12333734.901146192 6397745.312895757, -12333734.690419175 6397180.9413858615, -12333734.483398989 6396632.76418077, -12333734.261756316 6396046.444797033, -12333734.05724126 6395512.8935007965, -12334213.508579686 6395512.470813241, -12334700.783778425 6395512.000909805, -12335176.671526588 6395511.5132059865, -12335660.889201818 6395510.990515585, -12336255.315176463 6395510.271982729, -12336829.146191375 6395511.444360415, -12337451.068653876 6395512.399078721, -12337966.674474336 6395513.161085728, -12338521.911970142 6395513.951879591, -12339108.779581793 6395514.505201896, -12339686.539796025 6395514.937470458, -12340277.421402164 6395515.33645442, -12340873.38189506 6395515.697201437, -12341401.158843176 6395515.680087468, -12341965.986777056 6395515.184319257, -12342458.767440066 6395514.721071184, -12342958.799522387 6395514.220824259, -12343504.181182323 6395513.868715645, -12344092.498717206 6395513.469230592, -12344636.248149544 6395513.444373904, -12345188.713140704 6395513.449702198, -12345727.666903328 6395513.395588683, -12346271.95674081 6395513.575225501, -12346854.67070188 6395516.26048354, -12347453.625247365 6395518.97917709, -12348066.863386065 6395521.717219472, -12348633.664930021 6395524.254956079, -12349131.426670032 6395522.977291785, -12349635.24779453 6395521.069117059, -12350139.386374498 6395518.9928275095, -12350658.511835063 6395516.923037721, -12351129.224488264 6395515.104345388, -12351129.375085725 6395074.132650894, -12351129.523580693 6394633.033756684, -12351129.670974711 6394192.709417862, -12351724.222689841 6394193.051689445, -12352307.749760866 6394193.388236044, -12352880.878388647 6394193.681137026, -12353429.392956315 6394193.922655825, -12353915.113514025 6394194.106452767, -12354388.23055969 6394194.257129319, -12354908.597710805 6394194.464292048, -12355436.891337207 6394194.640652726, -12355949.090342538 6394194.778631153, -12356454.831417004 6394194.884881189, -12356970.754391925 6394194.962186132, -12357497.948387032 6394195.007759826, -12357976.727567352 6394163.648538462, -12358391.234082695 6394136.477544809, -12358810.02079038 6394108.996157859, -12359389.755716199 6394115.803429549, -12359964.382009245 6394044.403347284, -12360490.414893527 6393979.0058501065, -12361049.207787484 6394089.754667789, -12361579.038051218 6394194.768583499, -12362052.339402998 6394194.673627759, -12362524.585072642 6394194.551740864, -12362525.186079782 6393787.408382091, -12362525.758758117 6393397.716550043, -12362526.350055302 6392996.097905693, -12362974.298919933 6392995.847128873, -12363496.866434589 6392995.52499764, -12363975.565830449 6392995.201171223, -12364492.420348242 6392994.821162365, -12364982.23318754 6392994.039257929, -12365477.274481129 6392993.220675648, -12365962.955394069 6392992.389095514, -12366432.85273408 6392991.557672777, -12366959.45226318 6392990.59330599, -12367528.194078367 6392988.330998971, -12368040.782619204 6392986.259205521, -12368686.82989254 6392983.606284713, -12369144.390619678 6392984.535670555, -12369725.9268615 6392987.536900932, -12370282.186701484 6392990.357227404, -12370282.133858122 6392469.797865661, -12370282.069187064 6391859.118850045, -12370282.010734424 6391320.251064624, -12370281.951183952 6390801.499808459, -12370281.892238388 6390308.798173663, -12370281.831387816 6389798.964447467, -12370281.774648162 6389327.520994374, -12370282.205636596 6388744.811788848, -12370282.202051885 6388245.432678907, -12370282.1982599 6387702.031659908, -12370282.1939751 6387206.070338905, -12370281.510833992 6386734.393155082, -12370727.564076303 6386735.781438304, -12371198.135571493 6386737.221058168, -12371695.06237636 6386738.191032892, -12372253.335269926 6386739.012234221, -12372787.0317454 6386739.761377472, -12373365.883581046 6386740.536492922, -12373914.021626567 6386740.977436679, -12374525.354730666 6386739.234700851, -12375087.697380658 6386737.5915613845, -12375087.632617539 6386176.639177077, -12375087.562142728 6385582.495271044, -12375087.483950693 6384935.227597376, -12375087.41217745 6384359.715252695, -12375087.33240824 6383865.059103334, -12375087.251945065 6383412.313079975, -12375087.150039531 6382845.240653712, -12375087.045129815 6382273.2077887105, -12375086.945330556 6381731.152709195, -12375086.797273409 6381164.322718581, -12375086.671955936 6380685.736785746, -12375086.600588232 6380140.848318512, -12375086.47976484 6379594.698368029, -12375086.354534643 6379036.521627059, -12375427.550668916 6379036.00925763, -12375792.89374022 6379035.304689344)</t>
  </si>
  <si>
    <t xml:space="preserve">985L</t>
  </si>
  <si>
    <t xml:space="preserve">989L</t>
  </si>
  <si>
    <t xml:space="preserve">994L</t>
  </si>
  <si>
    <t xml:space="preserve">Goose Lake 103S </t>
  </si>
  <si>
    <t xml:space="preserve">995AL</t>
  </si>
  <si>
    <t xml:space="preserve">Willesden Green 68S </t>
  </si>
  <si>
    <t xml:space="preserve">LINESTRING (-12810572.031224465 6918803.920035089, -12810680.397560006 6918803.755982552, -12810791.33397338 6918803.849528095, -12810791.562189355 6918600.291792151, -12810790.811509488 6918397.65702387, -12810791.652908955 6918177.697816228, -12810813.125840385 6918119.313510947, -12810817.61716684 6918106.764373798)</t>
  </si>
  <si>
    <t xml:space="preserve">995L</t>
  </si>
  <si>
    <t xml:space="preserve">LINESTRING (-12810812.684980137 6918118.823673422, -12810789.646145592 6918093.225386125, -12810389.35315742 6917638.195849859, -12809966.218088899 6917160.1708563985, -12809335.945647242 6916446.937994984, -12808931.556369642 6915977.029546327, -12808553.118456239 6915543.085343988, -12808149.149054501 6915103.245211104, -12807737.416682761 6914776.580473414, -12807276.722980654 6914401.585635592, -12806770.807239452 6914001.489391699, -12806225.184232848 6913570.913361385, -12805709.294723347 6913166.055151965, -12805263.357148219 6912816.310884006, -12804937.234830612 6912480.7113756435, -12804607.68907153 6912102.1874110615, -12804197.727959756 6911655.034493099, -12803834.600291703 6911235.417115317, -12803486.66113746 6910854.507517027, -12803093.199703205 6910423.460445224, -12802694.745877888 6909986.996124813, -12802313.325728463 6909568.85216131, -12801922.91781378 6909141.05189532, -12801529.905679021 6908691.370647698, -12801099.90252219 6908221.445310247, -12800708.753477072 6907790.9225589475, -12800308.778247826 6907351.484716148, -12799905.530053673 6906910.686298166, -12799517.683007032 6906486.463049842, -12799082.666936385 6906011.178282572, -12798663.590115411 6905550.725337953, -12798267.985681443 6905118.05338017, -12797867.88371017 6904678.125577837, -12797455.94258266 6904236.897176588, -12797022.388349101 6903763.421960222, -12796561.004055938 6903295.54227778, -12796113.954315277 6902839.900225956, -12795708.085092138 6902428.50418616, -12795301.461323446 6902013.665897424, -12794846.345349884 6901551.236344733, -12794470.219735665 6901168.580359794, -12794072.50073665 6900749.395633903, -12793661.435793608 6900325.75583085, -12793242.192992937 6899896.515148047, -12792823.250629544 6899471.709994729, -12792428.362903854 6899068.763796459, -12792007.322790224 6898636.891026184, -12791595.45785189 6898215.519496792, -12791179.234132322 6897789.497511606, -12790782.810686797 6897384.849290198, -12790373.10947197 6896967.679630322, -12789981.562086752 6896566.131559326, -12789534.029339945 6896290.444183551, -12789089.042544365 6896017.210876731, -12788638.278573565 6895709.660018315, -12788169.115401516 6895402.174572896, -12787728.462643404 6895050.226537097, -12787291.795050593 6894714.378570788, -12786829.321359182 6894357.867587072, -12786378.715257453 6894010.215795048, -12785900.4959338 6893642.726686048, -12785415.072742844 6893267.854943743, -12784918.828133428 6892883.808169951, -12784462.983164696 6892530.475571436, -12783999.56131019 6892166.244588667, -12783542.556444686 6891822.547304814, -12783074.409597542 6891447.419996906, -12782595.490690334 6891078.444446884, -12782144.673151368 6890728.038397978, -12781680.557521623 6890372.448079991, -12781187.866292024 6889993.950678975, -12780686.49013639 6889606.205543039, -12780214.22908473 6889241.876672609, -12779747.98747379 6888881.821649962, -12779311.752665892 6888547.31517409, -12778789.58112023 6888129.571361358, -12778282.559642859 6887738.622016731, -12777842.18559914 6887398.07816241, -12777407.416231187 6887059.387870552, -12776958.007670257 6886711.59377299, -12776465.03312298 6886330.283946552, -12775989.255133608 6885966.440871455, -12775529.815941492 6885618.30405541, -12775084.12354053 6885265.2886025645, -12774618.299697282 6884904.773330547, -12774154.636573695 6884545.806000922, -12773657.426283168 6884161.732426065, -12773210.229399066 6883816.343657762, -12772730.700329691 6883556.905735317, -12772311.401703965 6883321.708551824, -12771799.444622047 6883043.994017151, -12771358.25858836 6882804.083911839, -12770827.07908175 6882516.76039889, -12770393.841132803 6882200.547634871, -12769947.257638128 6881868.884403037, -12769497.315483471 6881540.673254616, -12769009.768120041 6881196.914358751, -12768523.094632762 6880840.894408641, -12768084.366832659 6880502.119928292, -12767600.310977561 6880153.094544286, -12767130.491961943 6879797.120775659, -12766668.44995494 6879446.078368448, -12766214.369766043 6879112.344528208, -12765742.598165035 6878761.675504678, -12765235.730078127 6878467.989252062, -12764720.942122635 6878169.676853484, -12764207.698296385 6877873.117823213, -12763685.554603528 6877568.416204902, -12763201.331775317 6877291.741880587, -12762651.317771733 6876961.112927478, -12762086.987742776 6876652.042137849, -12761582.408421448 6876373.51238635, -12761088.731403993 6876078.185464781, -12760606.896746993 6875787.0534817, -12760097.091168266 6875479.013389979, -12759614.352499153 6875188.336213581, -12759101.602823462 6874877.894953427, -12758594.444609242 6874571.501433498, -12758091.006260598 6874267.799811558, -12757616.452957056 6873979.999454947, -12757210.396855766 6873730.012177958, -12756720.41237083 6873424.637052069, -12756216.314481473 6873109.503175793, -12755771.29925178 6872824.730150877, -12755274.698858147 6872514.498980539, -12754743.674316281 6872182.24062005, -12754228.549679331 6871860.972262223, -12753697.394692173 6871532.799068756, -12753201.693606071 6871225.021957201, -12752749.657015268 6870943.9267980745, -12752206.661368167 6870604.504885202, -12751682.565084467 6870275.681678983, -12751222.90725809 6869982.967680733, -12750817.606601918 6869729.2909225235, -12750345.85383283 6869434.80972407, -12749861.235056441 6869133.522266856, -12749382.997225255 6868834.6950747445, -12748721.891018337 6868424.18728852, -12748135.049572777 6868057.53261752, -12747708.690624345 6867731.985666497)</t>
  </si>
  <si>
    <t xml:space="preserve">Brazeau 62S </t>
  </si>
  <si>
    <t xml:space="preserve">997L</t>
  </si>
  <si>
    <t xml:space="preserve">Falcon</t>
  </si>
  <si>
    <t xml:space="preserve">9L01</t>
  </si>
  <si>
    <t xml:space="preserve">Ruth Lake 848S </t>
  </si>
  <si>
    <t xml:space="preserve">Thickwood Hills 951S</t>
  </si>
  <si>
    <t xml:space="preserve">LINESTRING (-12435540.711902756 7713233.923013115, -12435494.314460192 7713275.612855653, -12435294.074399848 7713502.441332007, -12435106.306901863 7713715.127577899, -12434910.102158811 7713937.359732665, -12435152.210900301 7714151.9828349, -12435400.161183724 7714371.771415361, -12435618.944502648 7714565.693890921, -12435841.655420225 7714763.0840623, -12436094.427603794 7714987.107057666, -12436330.012639184 7715195.881940992, -12436571.004129507 7715409.433815231, -12436791.33468115 7715604.665535509, -12437024.493199103 7715811.254314089, -12437248.485051138 7716009.706725726, -12437467.086366257 7716203.371695303, -12437716.345015038 7716424.183855947, -12437973.211583914 7716651.719288606, -12438226.371902257 7716875.958993309, -12438468.540110284 7717090.444223946, -12438705.16360869 7717300.008394814, -12438949.778056297 7717516.635036484, -12438948.189954963 7717855.588250389, -12438925.150729243 7718171.2365993, -12438902.491027286 7718481.68533938, -12438879.984796615 7718790.00079876, -12438857.478566054 7719098.328546392, -12438835.448567178 7719400.110170753, -12438812.392322376 7719715.9261558885, -12438790.838655483 7720011.167261073, -12438764.036327807 7720378.276650153, -12438744.532950196 7720645.394150257, -12438700.239120398 7720939.108275854, -12438653.761849068 7721247.30041637, -12438607.217903152 7721555.907549424, -12438560.92904251 7721862.817135982, -12438508.69563456 7722209.121504632, -12438464.840295132 7722499.8797537405, -12438408.505601184 7722873.345767347, -12438329.315793486 7723147.799619832, -12438239.471163739 7723459.159640721, -12438161.962937584 7723727.763041833, -12438088.102192728 7723983.716413403, -12438003.319226718 7724277.504352269, -12437979.343238242 7724531.878054344, -12437951.338448336 7724829.003327641, -12437926.947696464 7725087.7627434265, -12437895.002203597 7725426.660731647, -12437868.083927656 7725712.199164978, -12437836.636491215 7726045.78501543, -12437807.732296487 7726352.39108204, -12437780.047163729 7726646.050741194, -12437753.005550023 7726932.864363589, -12437724.442236058 7727235.803242153, -12437694.627323773 7727552.01606215, -12437668.07305455 7727833.626590754, -12437643.257127678 7728096.802366276, -12437619.27733486 7728351.098778803, -12437638.837781074 7728544.757323857, -12437657.952627279 7728734.005814982, -12437694.16355475 7729092.514729021, -12437714.16859977 7729290.552680763, -12437729.88202973 7729446.116544598, -12437692.977874268 7729739.501121868, -12437651.80434605 7730066.813487183, -12437613.99377731 7730367.384520927, -12437569.125098227 7730635.871225177, -12437522.330865685 7730915.8734502345, -12437470.60661973 7731225.360084397, -12437447.066393403 7731366.207972257, -12437388.450039513 7731716.916265583, -12437337.173594356 7732023.696277407, -12437283.380935082 7732345.510293028, -12437231.637567667 7732655.05502099, -12437179.71309769 7732965.671537894, -12437144.539185748 7733285.459780976, -12437107.472958792 7733622.445243711, -12437071.056758402 7733953.500418148, -12437034.639156388 7734284.567785048, -12436998.488552835 7734613.1924836, -12436963.982987866 7734926.8372046985, -12436924.482815346 7735175.033962411, -12436867.073715655 7735535.742897616, -12437175.727869827 7735752.167623114, -12437354.705217805 7735946.666147813, -12437539.972334977 7736257.2109311465, -12437708.973232416 7736540.472158551, -12437846.3798413 7736770.770778816, -12437978.74410216 7736992.606457113, -12438139.519085791 7737262.047176862, -12438300.305382043 7737531.494131991, -12438466.687245896 7737810.302800244, -12438630.395915557 7738084.619350483, -12438804.856328255 7738376.935961444, -12438972.171937995 7738657.26688418, -12439136.81435354 7738933.105299474, -12439299.690891195 7739205.97365093, -12439399.308696082 7739474.865596893, -12439454.327568492 7739768.283487665, -12439518.414405394 7740110.057996166, -12439582.960957728 7740454.263158078, -12439642.349227909 7740770.941838062, -12439705.030289108 7741105.162397642, -12439770.442211334 7741453.933190521, -12439833.827762272 7741791.886187634, -12439896.995569058 7742128.652318476, -12439958.938102359 7742458.877058785, -12440018.592871288 7742776.889526871, -12440076.390358336 7743084.990443979, -12440121.813287146 7743383.081951732, -12440167.960828364 7743685.9150907, -12440215.55298933 7743998.224613486, -12440266.448053578 7744332.178579186, -12440324.938233506 7744715.960308657, -12440383.27854545 7745098.738282881, -12440441.191177929 7745478.682516925, -12440442.012418661 7745766.889240544, -12440489.804110128 7745856.15561509)</t>
  </si>
  <si>
    <t xml:space="preserve">9L02</t>
  </si>
  <si>
    <t xml:space="preserve">Little Smoky 813S </t>
  </si>
  <si>
    <t xml:space="preserve">LINESTRING (-12865009.752368474 7287399.224342742, -12865080.104440644 7287399.521340038, -12865110.04068739 7287996.5961317895, -12865148.037699467 7288780.041020404, -12865180.139885759 7289444.076199794, -12865215.14042973 7290166.014133341, -12865823.158916615 7290159.014450617, -12866365.761358341 7290152.184445784, -12866891.762011398 7290145.880717151, -12867468.985917933 7290138.324700723, -12867994.774233187 7290132.02841986, -12868507.75640954 7290125.613853835, -12869131.036684513 7290117.126377426, -12869717.654709628 7290110.26527, -12870432.521332016 7290101.086020973, -12871017.893662198 7290093.445650244, -12871689.937236398 7290085.003509018, -12872386.932548586 7290075.675909372, -12872982.547947612 7290067.862792539, -12873490.55685525 7290060.920635639, -12874109.70800678 7290053.0791660575, -12874771.751083432 7290044.109945983, -12875308.835346192 7290036.950071221, -12875950.587703735 7290028.340071948, -12876524.450546673 7290020.447627284, -12877169.380461864 7290011.330930129, -12877841.53936495 7290002.13658755, -12878402.618394004 7289994.212005216, -12879042.090498127 7289985.235939852, -12879645.64798945 7289976.837856731, -12880254.433634609 7289968.161003127, -12880999.275118696 7289957.668959673, -12881515.019987883 7289950.173666827, -12882200.974136826 7289940.199784857, -12882909.261291735 7289930.051934565, -12883432.453199085 7289922.392202104, -12883976.047750944 7289914.511457632, -12884622.423985174 7289904.908235864, -12885258.645048318 7289892.77252686, -12885865.921151979 7290112.226940005, -12886473.017653778 7290328.522918067, -12887066.306894785 7290539.933621034, -12887554.878577197 7290713.5506254155, -12888098.827068375 7290907.207675154, -12888688.298434233 7291116.973558274, -12889240.194925215 7291313.136886113, -12889818.089227334 7291518.495043942, -12890431.77270489 7291736.825047738, -12891001.521486023 7291939.166955834, -12891573.136156369 7292141.84831041, -12892184.876257664 7292359.2625963, -12892729.89564791 7292553.068868244, -12893377.701734355 7292783.025946236, -12893953.499588897 7292987.422728301, -12894508.030429468 7293184.010312118, -12895064.113408053 7293381.176554964, -12895668.06118373 7293595.351247688, -12896263.276380947 7293806.419099725, -12896799.703449614 7293996.635253882, -12897349.695507675 7294191.327718789, -12897873.445981719 7294376.983677346, -12898410.043841427 7294566.637310783, -12898877.255105134 7294732.366711135, -12899577.297483256 7294980.072900813, -12900197.175897263 7295199.623906699, -12900823.992880628 7295421.369073942, -12901401.62929356 7295625.448722183, -12901847.659639567 7295783.094922325, -12902465.987817457 7296001.701692109, -12903011.029632345 7296194.252930861, -12903507.711595893 7296369.484527391, -12903995.54995671 7296542.112702066, -12904494.402450727 7296718.482710338, -12905011.910534382 7296900.922209549, -12905630.902655555 7297119.0579060735, -12906209.008694248 7297323.071778211, -12906735.769338604 7297509.4593966305, -12907354.789491141 7297727.71818969, -12907964.534557803 7297942.645922373, -12908518.31375626 7298137.911883341, -12908974.90582861 7298298.625430287, -12909697.793387443 7298553.532195368, -12910218.133542133 7298736.902003365, -12910829.633974234 7298952.2112038145, -12911439.943973508 7299167.391629435, -12912058.295176832 7299385.224194428, -12912660.137494178 7299597.274688172, -12913180.840755345 7299780.439894506, -12913791.518165939 7299995.757406202, -12914401.874216527 7300210.648106853, -12914946.900513701 7300402.497450803, -12915557.505943552 7300617.553632517, -12916168.937298233 7300832.734878702, -12916754.845873546 7301039.041322674, -12917324.065261036 7301239.333686338, -12917949.429917557 7301459.360515629, -12918524.97148413 7301661.49660604, -12919147.136657963 7301880.113149571, -12919742.309607094 7302089.808507837, -12920312.892120788 7302290.083284232, -12920842.785072086 7302476.381340548, -12921403.894878643 7302673.481881661, -12921868.012677785 7302836.41607451, -12922487.341475297 7303053.774062185, -12923133.09696444 7303280.537768483, -12923928.376083616 7303559.717378855, -12924377.203261033 7303718.082554012, -12925351.167163758 7304060.918990717, -12926053.081894197 7304106.457767223, -12926553.054411352 7304141.1061476525, -12927138.572913928 7304181.620698989, -12927706.590120936 7304223.408715403, -12928497.241680535 7304141.356423216, -12929083.916478146 7304183.312796557, -12929824.573281232 7304201.6985621, -12930376.058772191 7304217.006884434, -12930980.803196454 7304233.555039821, -12931673.008949593 7304251.044682474, -12932185.371435165 7304265.900218784, -12932824.519574633 7304255.373226402, -12933396.33853261 7304271.310915591, -12934147.701923873 7304291.037198318, -12934716.971326878 7304305.898169231, -12935295.550053399 7304320.996875272, -12935823.199555282 7304334.903089909, -12936505.127900962 7304352.938030937, -12936934.280416919 7304363.736418338, -12937607.9197814 7304381.114604519, -12938093.388052851 7304391.132141287, -12938449.324524438 7304560.709709071, -12938937.467676569 7304504.562177144, -12939580.439984525 7304433.125351468, -12940165.829537943 7304452.846014496, -12940749.49946516 7304469.586473148, -12941268.300459687 7304485.089725903, -12941768.566901375 7304500.414381171, -12942310.788018627 7304514.414646324, -12942786.436001303 7304556.863032733, -12943347.979550565 7304557.454255442, -12943779.727371799 7304565.893953599, -12944332.261135696 7304579.667186073, -12944814.461597892 7304357.594612873, -12945368.964332294 7304213.049778994, -12945927.497678848 7304065.2546460815, -12946545.824771818 7303901.43632734, -12947123.597259022 7303748.372478897, -12947527.623816311 7303641.513651255, -12948129.706922166 7303482.283086645, -12948770.525496975 7303312.236541052, -12949395.883161407 7303146.4938149005, -12950021.648282 7302980.5699430145, -12950647.698021265 7302814.653924198, -12951273.411984544 7302648.601465706, -12951898.91881587 7302482.4977987725, -12952466.907247681 7302329.250592708, -12953132.350228412 7302319.328463709, -12953701.348822039 7302308.391169158, -12954417.089319134 7302295.373058228, -12954932.134303201 7302289.517506246, -12955505.973384438 7302130.069053557, -12956039.305214109 7301986.7045882335, -12956664.006842947 7301817.250716593, -12957263.647212675 7301654.736066357, -12957888.71044618 7301484.7630538745, -12958397.8662074 7301346.492379763, -12958957.126867084 7301194.57518898, -12959555.547671227 7301032.095479363, -12959987.738460768 7300914.548452152, -12960844.742279705 7300681.854214219, -12961450.927576926 7300516.569022054, -12961852.772490712 7300407.504019731, -12962318.527558887 7300278.064904642, -12962907.107789291 7300322.501963677, -12963560.014245037 7300369.499747187, -12964232.955833906 7300417.479513545, -12964816.85572337 7300459.6340977745, -12965394.002751552 7300500.794553979, -12966065.688834563 7300548.780494879, -12966723.716123924 7300595.707943454, -12967308.733664636 7300637.391065607, -12967954.505331283 7300683.363979838, -12968599.940020695 7300729.333354605, -12969228.005361645 7300773.759462519, -12969804.783676742 7300814.522913681, -12970408.094400028 7300857.26204072, -12971002.368505161 7300899.217930823, -12971612.571846005 7300942.481915533, -12972212.090323448 7300986.197284516, -12972886.99260867 7301040.194838435, -12973496.458825462 7301089.417012383, -12974155.21152795 7301142.145997047, -12974804.150341978 7301194.0821388755, -12975312.106398126 7301234.79843821, -12975896.441275291 7301281.495522438, -12976627.21441876 7301340.071678768, -12977290.531331686 7301392.893798872, -12977952.284693908 7301445.668128492, -12978494.052708993 7301488.854617337, -12978958.879373286 7301525.844605948, -12979433.050900958 7301563.380162032, -12979990.490563458 7301607.540145727, -12980748.063814556 7301667.875144501, -12981168.914939526 7301701.026683586, -12981745.880164612 7301746.606469384, -12982192.991593083 7301782.044242319, -12982795.374077791 7301829.76232694, -12983449.745573623 7301878.398321377, -12983950.64859137 7302190.79455326, -12984502.72291056 7302531.434378225, -12985053.200241452 7302870.962394706, -12985581.493129805 7303196.539860366, -12986155.73967778 7303551.232398334, -12986611.17738215 7303831.735652023, -12987090.278977668 7304090.998009187, -12987675.602620153 7304407.235297227, -12988178.359504716 7304678.8889040705, -12988693.836433126 7304957.191879067, -12989271.23930578 7305268.891236994, -12989811.64645089 7305560.82862778, -12990373.658489117 7305864.297673517, -12990897.340405386 7306147.242881737, -12991448.818547701 7306444.810468821, -12991996.199401835 7306740.219883747, -12992498.548129251 7307011.239330474, -12993075.667784862 7307322.979906564, -12993718.300701618 7307669.173966593, -12994234.428558726 7307947.563881014, -12994799.42363715 7308252.011777019, -12995326.805696629 7308536.525093821, -12995866.700367771 7308827.486385013, -12996399.19835601 7309114.443760726, -12996977.835610759 7309426.3464594595, -12997537.418929094 7309728.018313416, -12998168.901659852 7310068.142481634, -12998751.064963035 7310381.401903119, -12999299.203865716 7310676.360422333, -12999839.617317632 7310967.386337828, -13000402.59824041 7311270.238640288, -13000882.53557146 7311528.569234025, -13001369.56634566 7311790.695579148, -13001911.610123169 7312082.319029657, -13002422.532855326 7312374.9537535, -13003045.974285858 7312731.325886228, -13003623.640757723 7313061.802030918, -13004223.789805535 7313405.221588334, -13004839.94928182 7313757.524545264, -13005380.02826308 7314066.792899204, -13005942.91868857 7314388.294328435, -13006497.543858605 7314705.518643868, -13007025.540509986 7315007.053554074, -13007511.453636164 7315284.84161049, -13008074.016895227 7315606.237726173, -13008652.212559469 7315936.601651063, -13009185.766734125 7316241.429824571, -13009749.228599405 7316563.196754001, -13010245.257553132 7316846.281627603, -13010808.320071205 7317167.699672231, -13011378.327766558 7317493.507693128, -13011965.068099065 7317828.229306726, -13012498.049332008 7318132.503209113, -13013081.963499751 7318465.775994783, -13013640.765246505 7318784.22309392, -13014161.822426844 7319081.447823726, -13014738.49128115 7319410.376179681, -13015317.734918768 7319740.753541383, -13015888.77547053 7320066.148306852, -13016406.336635992 7320361.27268582, -13016988.714182882 7320693.182387211, -13017590.554824535 7321036.114228583, -13018212.918948337 7321390.568866266, -13018776.30893284 7321711.5977292955, -13019303.071502026 7322011.4744341755, -13019844.637548044 7322319.820786939, -13020364.574173369 7322615.843995034, -13020921.631766895 7322933.085134765, -13021462.149639165 7323240.643971142, -13022005.099034127 7323549.444784814, -13022551.31068228 7323859.97301601, -13023120.633009687 7324183.948637448, -13023675.21212763 7324498.9727681335, -13024216.985605832 7324807.1655239565, -13024707.444722014 7325085.424637802, -13025308.766182026 7325427.239442163, -13025903.956075765 7325764.805621832, -13026439.24929731 7326068.778527064, -13026981.101864005 7326376.632100054, -13027562.55637684 7326706.338380988, -13028164.333547011 7327047.915588916, -13028774.792939493 7327394.508148218, -13029360.790139481 7327727.995735302, -13029950.0907379 7328060.407423082, -13030492.478603955 7328368.153449136, -13031030.960096313 7328677.23508934, -13031684.772353638 7328674.978172637, -13032317.890040329 7328675.591541634, -13032955.628300633 7328676.391395366, -13033545.299841644 7328677.213332194, -13034234.159841623 7328677.813306574, -13034910.714964021 7328678.386518738, -13035579.005532838 7328678.982152759, -13036213.453208476 7328679.381054367, -13036873.754331574 7328679.825485491, -13037454.709112624 7328680.27845026, -13037945.348569607 7328680.550510663, -13038577.890210994 7328680.777352171, -13039165.551200662 7328681.003334571, -13039858.897423433 7328681.131966517, -13040471.165565057 7328681.48829242, -13041158.189508775 7328681.444865164, -13041765.395782612 7328681.258766868, -13042373.624801597 7328681.248726281, -13043018.884582931 7328681.120146919, -13043705.47233826 7328681.165530786, -13044272.102679407 7328677.506252023, -13044724.786536055 7329123.6839126535, -13045242.62515121 7329598.73575948, -13045755.495806027 7330083.177783381, -13045752.47377707 7330788.754536583, -13045755.959217602 7331417.583245128, -13045756.014119819 7332059.047970113, -13045755.928358836 7332674.449755739, -13045755.940306759 7333287.5538194915, -13045755.903507428 7333933.638666231, -13045755.913963335 7334590.691323136, -13045755.855134768 7335216.042103602, -13045755.78347418 7335760.648235583, -13045755.97874638 7336460.011599875, -13045756.153384173 7337107.364603121, -13045756.192760997 7337711.616128013, -13045756.153451856 7338325.235508854, -13045756.288736878 7338932.920994812, -13045756.432839511 7339575.573619517, -13045756.364017349 7340279.972500509, -13045756.536362184 7340970.8810228575, -13045719.88292159 7341422.620745982, -13045669.98859118 7342036.527394424, -13045619.180640444 7342662.142727546, -13045567.401605934 7343303.955536421, -13045515.418242266 7343943.923250218, -13045462.889970029 7344591.095988995, -13045409.178274754 7345246.99342059, -13045363.101708729 7345813.551599394, -13045319.548261417 7346351.545664064, -13045268.873050157 7346935.387476548, -13045690.170820428 7347632.139724845, -13045922.94263484 7348020.35216632, -13046354.702023728 7348740.076259809, -13046605.49031731 7349158.195384219, -13046945.699165694 7349725.1037680805, -13047195.190906473 7350137.685451353, -13047317.586428225 7350494.137525188, -13047196.7767016 7350680.268431131)</t>
  </si>
  <si>
    <t xml:space="preserve">9L07</t>
  </si>
  <si>
    <t xml:space="preserve">Dawes 2011S</t>
  </si>
  <si>
    <t xml:space="preserve">LINESTRING (-12436666.24268429 7617324.756026551, -12436718.619632598 7617330.039267646, -12436988.80266565 7617355.952545976, -12437297.191678947 7617383.707883935, -12437616.745293 7617409.494143554, -12437927.69857704 7617435.493376429, -12438232.131159049 7617457.576331261, -12438276.35655697 7617359.498375753, -12438632.808057973 7617709.741325652, -12438585.45874649 7618188.733341069, -12438544.3114762 7618652.668013673, -12438257.544009974 7619242.959673741, -12437994.948200718 7619795.738779052, -12438019.995170526 7620356.810102492, -12438044.550687715 7620906.874006163, -12438067.46706147 7621420.932715553, -12438091.781307131 7621964.594762206, -12438116.133495595 7622509.869415402, -12438140.281854734 7623050.331674236, -12438164.466554787 7623591.6449085325, -12438190.46058986 7624173.565689521, -12438392.218508601 7624659.3357089115, -12438594.618145917 7625144.697862636, -12438797.040208543 7625631.011295571, -12438999.74388666 7626118.50936188, -12439206.043289749 7626599.779550092, -12439334.330133175 7627045.468393874, -12439469.004729098 7627491.403912145, -12439725.787363634 7627993.711368762, -12439986.108261356 7628502.682393608, -12440245.969644576 7629011.107417892, -12440504.952844031 7629517.58016061, -12440771.278665522 7630026.168313628, -12440915.203037383 7630556.142998667, -12441063.264640532 7631080.756055882, -12441212.15627375 7631608.079338125, -12441362.719179552 7632141.286415152, -12441511.764885403 7632669.090525012, -12441658.336418949 7633188.105407316, -12441804.195854623 7633704.559617022, -12441950.507196669 7634222.594364294, -12442100.084397988 7634752.077426538, -12442191.656201065 7635061.555286857, -12442274.59393976 7635386.025551031, -12442372.099290997 7635714.971280803, -12442525.059382996 7636256.381957235, -12442670.491439877 7636771.061355388, -12442823.568663022 7637312.755796238, -12442970.20607043 7637831.64354736, -12443128.079663374 7638369.303775105, -12443134.536316961 7638925.344078966, -12443146.717681559 7639486.1186439805, -12443158.631843867 7640032.870066896, -12443170.864866165 7640592.826397279, -12443182.501615405 7641128.044218604, -12443194.804416876 7641692.808103438, -12443206.652905138 7642236.426090027, -12443218.774602044 7642792.900446113, -12443230.798087776 7643343.7376832105, -12443242.805355368 7643894.6145581575, -12443239.045448175 7644355.200483155, -12443235.266920459 7644817.323229842, -12443231.51762535 7645279.02356175, -12443218.639323818 7645809.860860562, -12443205.327136314 7646339.8535980815, -12443192.539636642 7646871.204380401, -12443179.591757199 7647401.66237525, -12443167.103392482 7647933.0149711985, -12443154.252821747 7648462.405909829, -12443141.366311183 7648993.589229547, -12443128.267161688 7649520.372253535, -12443115.767183118 7650047.918618925, -12443325.320511475 7650444.830950657, -12443534.433947058 7650840.894114377, -12443743.070048006 7651235.982037698, -12443964.479354199 7651644.4966935, -12444006.197887393 7652183.098887548, -12444053.281628646 7652723.739565339, -12444099.91746713 7653259.425191282, -12444146.765944326 7653797.354553709, -12444193.433418363 7654333.114088654, -12444240.295611007 7654871.136174458, -12444286.958579946 7655406.970007507, -12444333.834187701 7655945.066353857, -12444380.528591929 7656480.973966364, -12444427.23761274 7657017.517384476, -12444469.097008172 7657575.423124521, -12444511.225706046 7658137.262530013, -12444552.612771207 7658689.148512661, -12444594.180839745 7659243.68155769, -12444634.767806755 7659784.763429, -12444678.184750995 7660363.78606186, -12444719.659214314 7660916.55485878, -12444761.550846087 7661475.177672966, -12444803.340163006 7662032.264550441, -12444845.776205977 7662597.869207109, -12444883.722511694 7663118.854979402, -12444922.14565289 7663646.216685707, -12444959.307277644 7664156.383714124, -12445003.657373546 7664765.084176267, -12445048.078749431 7665374.6841787025, -12445075.447779253 7665750.441833457, -12445104.19475613 7666144.93898923, -12445110.004264208 7666604.753357791, -12445116.547306838 7667123.199846958, -12445123.163332643 7667647.903037223, -12445129.846834978 7668176.814378492, -12445136.609927967 7668712.5472098095, -12445142.462885935 7669177.4321546815, -12445148.990411632 7669697.41804865, -12445155.570395745 7670215.70411227, -12445162.126853712 7670734.94639436, -12445168.66188724 7671252.247417658, -12445558.958792344 7671627.764204236, -12445967.28558961 7672020.585071, -12446282.138903253 7672323.453331082, -12446789.965533352 7672811.905813567, -12446701.127067378 7673290.795287363, -12446548.363100512 7674114.145303285, -12447152.741893232 7675277.734863339, -12447654.994890122 7676244.520945603, -12447810.069021514 7677545.89720385, -12447548.015434245 7678157.948143373, -12447366.56035218 7678583.05335082, -12447173.423896454 7679035.534121724, -12446980.91914778 7679486.466071821, -12446789.199778039 7679935.520432414, -12446752.248093162 7680337.261443566, -12446722.269298771 7680663.19564735, -12446720.188189352 7681199.669622197, -12446718.826481918 7681720.668959591, -12446717.23431631 7682240.856698874, -12446715.724343672 7682765.072376048, -12446714.12487083 7683289.86612178, -12446712.680575354 7683830.019595879, -12446716.795797555 7684337.3014220325, -12446549.598002242 7684862.875220948, -12446388.513151124 7685385.988421818, -12446240.011480432 7685868.250539893, -12446099.114118852 7686325.753641459, -12445960.036093008 7686777.312445198, -12445855.987764819 7687115.116530323, -12445682.286380619 7687610.595106329, -12445508.977718221 7688026.350026344, -12445296.599229986 7688535.828197635, -12445087.321311729 7689037.8570384905, -12444896.615478903 7689495.268181054, -12444734.953967215 7689952.2011316875, -12444574.574690534 7690405.485669225, -12444413.355673492 7690858.493839834, -12444250.532460878 7691314.21850305, -12444088.041720288 7691768.980447954, -12443983.876763893 7692117.064906112, -12443862.128655702 7692626.3469679905, -12443745.411775835 7693112.434486065, -12443623.46094038 7693620.236854217, -12443503.710766915 7694118.815622864, -12443379.852597553 7694634.458048627, -12443283.634251025 7695035.004129296, -12443196.66739108 7695558.423253137, -12443106.047045372 7696103.715045416, -12443019.755637368 7696607.128820286, -12442933.725922005 7697108.987425316, -12442847.547640426 7697611.589684347, -12442758.632796593 7698122.378199261, -12442668.131778702 7698641.919672433, -12442583.584419616 7699127.791628136, -12442491.324727986 7699627.274663063, -12442397.185634289 7700136.958537643, -12442307.713160068 7700621.277863323, -12442228.318856686 7701043.779813573, -12442148.88200566 7701466.523132401, -12442069.71085177 7701887.809950962, -12442025.001750065 7702152.0057683345, -12441967.444561388 7702412.564033027, -12441922.833869789 7702676.247690246, -12441848.789250849 7703073.665041385, -12441767.231327262 7703507.403042325, -12441687.449890869 7703931.629831396, -12441611.318443248 7704364.704603306, -12441406.962152485 7704497.050044954, -12441208.239444146 7704958.561765611, -12440996.572842607 7705420.898746519, -12440900.056375025 7705877.506284973, -12440794.039574036 7706353.138065451, -12440688.71544756 7706823.508633823, -12440587.727972446 7707274.400760168, -12440470.715069227 7707795.0980088245, -12440355.861682646 7708309.637932708, -12440234.377778132 7708851.963105548, -12440138.876140103 7709278.301285251, -12440036.33082174 7709734.013888037, -12439808.59884354 7710248.994014779, -12439577.666180624 7710760.478938205, -12439549.501059482 7711271.643257005, -12439519.024139648 7711737.478320604, -12439395.921100486 7711742.8791146865, -12439139.761877809 7711754.107204149, -12438835.694712274 7711767.423926423, -12438663.56667957 7711774.95792698, -12438339.39460252 7711789.136071238, -12438020.104691986 7711803.085926857, -12437719.384373879 7711816.212411114, -12437409.083528476 7711829.746781469, -12437115.284860607 7711842.548006733, -12436797.935823206 7711856.362066225, -12436647.830386411 7712026.442955845, -12436450.19664374 7712250.367579617, -12436210.585709244 7712521.834235988, -12435973.028073331 7712790.961906755, -12435822.97399401 7712960.9481907645, -12435744.393024666 7713044.473635145, -12435697.45327874 7713103.13744052)</t>
  </si>
  <si>
    <t xml:space="preserve">9L08</t>
  </si>
  <si>
    <t xml:space="preserve">Dover 888S </t>
  </si>
  <si>
    <t xml:space="preserve">Joslyn Creek 849S</t>
  </si>
  <si>
    <t xml:space="preserve">LINESTRING (-12453676.284867171 7822450.32764073, -12453681.61541802 7822373.532887979, -12453974.983118046 7822421.872768542, -12453997.718250312 7822745.910814818, -12454018.948100273 7823083.207419693, -12454561.902848814 7823053.483104287, -12454999.435747173 7822990.728840028, -12455519.132443147 7822917.233109726, -12456019.544646353 7822845.568686217, -12456499.322746113 7822777.436725852, -12457002.721193066 7822705.947097265, -12457525.522264807 7822631.348057938, -12458010.271830799 7822562.400709169, -12458473.60431646 7822496.1805686, -12458951.771312162 7822427.914050325, -12459426.687768046 7822359.988778298, -12459867.837916447 7822296.8121537445, -12459867.024192119 7821810.547144126, -12459867.162833197 7821320.006183733, -12459867.025457934 7820798.1093878485, -12459867.04465932 7820282.059146923, -12459867.58313474 7819733.986317953, -12459867.307306083 7819218.853995724, -12459867.504817137 7818745.36777983, -12459867.689399324 7818210.038768283, -12459867.532198727 7817674.758484588, -12459867.923917543 7817159.238435112, -12459867.363761205 7816604.192953553, -12459868.592121916 7816110.646196163, -12459867.99553427 7815596.039051203, -12459868.563764278 7815139.05484337, -12459868.001493871 7814533.066687816, -12459867.943531035 7814111.487604606, -12459868.133341342 7813671.443442065, -12459868.008083206 7813163.859471739, -12459867.973831087 7812674.276155075, -12459868.058532642 7812272.861786694, -12459868.046790106 7811715.5622069035, -12459868.6163073 7811196.868013463, -12459868.308638483 7810661.389046361, -12459868.480016619 7810171.278761066, -12459868.535845459 7809595.322349414, -12459870.604862021 7809163.825578474, -12460156.899837233 7808759.314727107, -12460470.519701306 7808323.766934028, -12460310.870439254 7807891.827195587, -12460147.766505158 7807443.553024481, -12459968.476638505 7806956.846792849, -12459829.224727722 7806576.779946315, -12459693.381835748 7806204.194710921, -12459548.467879698 7805800.746213703, -12459257.215873165 7805425.690222421, -12458964.478001565 7805044.530597655, -12458675.733702555 7804668.111595846, -12458381.82552002 7804285.036715379, -12458094.544560136 7803910.72416099, -12457797.254389836 7803523.54576029, -12457503.90913772 7803140.943856353, -12457224.043082401 7802774.956944461, -12457206.460175952 7802263.126926437, -12457189.97259875 7801763.184562503, -12457174.14816667 7801274.2562997015, -12457157.604827642 7800777.050184217, -12457140.923430847 7800265.860491323, -12457124.353962462 7799767.990210638, -12457107.520594083 7799250.937409572, -12457091.29320938 7798755.527895128, -12457083.177309617 7798270.637792068, -12457082.197895246 7797762.298760981, -12457089.3677029 7797241.382231282, -12457096.30425815 7796758.402443876, -12457103.407586582 7796216.967676326, -12457110.861310814 7795690.3315803725, -12457118.133428315 7795149.197730372, -12457125.503359249 7794624.821417473, -12457132.846859371 7794094.942017287, -12457139.685997378 7793576.653601198, -12457146.833880324 7793054.652203587, -12457154.109005902 7792533.523487522, -12457161.451108187 7792019.479731238, -12457168.210457167 7791502.291484744, -12457174.901738063 7791020.316402855, -12457182.024393676 7790502.01786293, -12457189.177983861 7789983.564998311, -12457196.189818248 7789477.345745056, -12457203.238493042 7788968.017063775, -12457210.466269208 7788461.7022278635, -12457217.094776487 7787965.121361969, -12457224.098902334 7787459.112657491, -12457231.015429983 7786952.972020829, -12457238.060001763 7786449.762482542, -12457244.769501207 7785958.963471441, -12457251.168456899 7785485.470994008, -12457258.16727481 7784970.865519074, -12457265.14476769 7784451.259045523, -12457272.264222201 7783942.868089944, -12457279.48378655 7783424.855640351, -12457286.020687796 7782912.536147017, -12457293.497041164 7782400.710247069, -12457300.833034346 7781875.640771167, -12457308.090240045 7781354.228893555, -12457315.332426075 7780819.847714903, -12457322.438863885 7780302.0413759835, -12457328.999997824 7779813.224342965, -12457336.24238534 7779284.636884967, -12457343.642452132 7778767.454617109, -12457350.427535506 7778272.852737312, -12457357.446376678 7777761.145329212, -12457364.131144045 7777250.016777585, -12457371.173514483 7776751.191770007, -12457379.415532883 7776271.928307028, -12457588.411551787 7775850.190911049, -12457818.012037545 7775409.472078555, -12457812.128032237 7774902.039627922, -12457812.09387107 7774368.065100077, -12457812.071425498 7773844.851999242, -12457811.949868288 7773318.903900267, -12457812.091807986 7772800.922817702, -12457812.210024608 7772297.979642562, -12457812.227123506 7771775.231941189, -12457812.20327709 7771254.914928867, -12457811.508881247 7770740.726269838, -12457812.2183591 7770234.013132697, -12457811.876859844 7769725.632084121, -12457810.335518597 7769223.977977354, -12458295.794191526 7769213.142693534, -12458785.05932646 7769201.3298391085, -12459261.645264572 7769190.7411939455, -12459255.372221243 7768671.805667832, -12459252.600324288 7768266.487535737, -12459248.903661706 7767730.030048285, -12459245.254256692 7767213.439397027, -12459242.944651995 7766697.511562396, -12458922.08804998 7766549.889114946, -12458917.091122534 7766409.130460831)</t>
  </si>
  <si>
    <t xml:space="preserve">9L10</t>
  </si>
  <si>
    <t xml:space="preserve">Brintnell 876S </t>
  </si>
  <si>
    <t xml:space="preserve">LINESTRING (-12630609.159240434 7589178.159095677, -12630613.131583067 7589600.524210664, -12630524.685467204 7589678.0852757795, -12630223.51350366 7589942.386122582, -12629920.071598887 7590208.471851062, -12629647.612979928 7590446.911790937, -12629359.752218265 7590699.4634728795, -12629071.131205482 7590952.344564798, -12628747.103254333 7591235.84271273, -12628386.332569666 7591552.465785336, -12628010.568699934 7591881.56621455, -12627823.931158233 7592045.387535304, -12627465.177831871 7592359.321486456, -12627171.015214834 7592615.739801058, -12626924.517159179 7592832.747510797, -12626626.847015604 7593092.968331131, -12626328.544664374 7593354.142878775, -12626019.414791701 7593624.772476589, -12625735.460102841 7593873.231012969, -12625419.81904083 7594149.673046195, -12625123.382678779 7594410.122153908, -12624824.033655608 7594670.957838313, -12624522.754471691 7594934.644166372, -12624226.99136324 7595193.496233481, -12623929.213799473 7595454.321297543, -12623640.855680803 7595706.436162448, -12623333.993046077 7595974.421849964, -12623035.061290326 7596236.302370933, -12622737.356407832 7596496.3748244215, -12622449.564422915 7596747.918289018, -12622192.556601072 7596972.766155938, -12621937.796295369 7597196.094936893, -12621673.675917262 7597454.920520535, -12621408.115627332 7597715.701144493, -12621144.786034502 7597974.0301225325, -12620880.594877236 7598233.3953650035, -12620622.257367231 7598461.497146863, -12620361.803688621 7598693.230852153, -12620049.61339034 7598969.677344721, -12619774.632848801 7599213.777336915, -12619505.779966889 7599451.764229198, -12619253.53928246 7599675.237690286, -12618981.738900885 7599915.641520943, -12618698.547366913 7600166.777035395, -12618397.596551225 7600433.071223842, -12618088.917584049 7600706.588678895, -12617791.083958117 7600970.233464644, -12617525.686144216 7601205.18822665, -12617291.323674465 7601412.868459381, -12617066.771887952 7601612.134426234, -12616848.050928872 7601805.244657296, -12616622.283581387 7602004.818433095, -12616365.43643988 7602231.8969204025, -12616141.828409769 7602429.684272212, -12615825.358009093 7602662.252517229, -12615552.616364336 7602861.860118482, -12615248.544744574 7603085.034956259, -12614898.454705296 7603341.6116041215, -12614582.467445234 7603572.608336297, -12614286.6466626 7603789.637201248, -12613992.35999736 7604005.240808956, -12613680.607578302 7604232.908912447, -12613362.233846657 7604466.156607329, -12613060.41635029 7604686.927160746, -12612743.02812208 7604920.14705127, -12612424.675413787 7605153.032700208, -12612156.16850996 7605349.684745047, -12611866.192770813 7605561.827553805, -12611532.252511749 7605806.2140904665, -12611213.826721653 7606039.09511251, -12610904.492309881 7606266.06857567, -12610589.920234246 7606496.018225566, -12610271.430372437 7606729.224116323, -12609983.3910011 7606940.025199562, -12609685.013956495 7607158.743118912, -12609381.66214225 7607380.230608202, -12609077.10217546 7607603.210433291, -12608794.116461987 7607810.653290787, -12608502.657662466 7608023.754300072, -12608200.403777445 7608244.624011781, -12607927.45990614 7608444.607740263, -12607638.537746416 7608655.952430255, -12607353.252558542 7608864.687025689, -12607073.122842342 7609069.411590865, -12606791.493146874 7609275.440637722, -12606472.200886715 7609509.260901077, -12606181.304717055 7609722.04738498, -12605843.296203265 7609969.577503472, -12605502.503272194 7610218.937847307, -12605215.824924454 7610428.182719701, -12604906.204392202 7610654.973354044, -12604592.801725592 7610884.330339189, -12604299.92814195 7611097.541816864, -12603995.86843493 7611319.486478951, -12603704.2998125 7611532.932689687, -12603388.200526737 7611763.397235428, -12603064.218716292 7612000.360872129, -12602740.131687999 7612236.906710611, -12602456.322151963 7612444.404253038, -12602156.280042956 7612663.733000018, -12601865.749882985 7612876.282294077, -12601572.399165193 7613090.538149434, -12601264.92663747 7613314.700295429, -12600954.69612194 7613540.9087638715, -12600636.648755332 7613773.5232621115, -12600324.961308785 7614000.882606569, -12600008.014874684 7614232.548067179, -12599685.699229479 7614467.909940969, -12599359.89237572 7614706.097133484, -12599053.694875287 7614929.147390118, -12598720.733812075 7615172.125857854, -12598377.434875218 7615422.759970664, -12598062.526322396 7615652.590573754, -12597726.662309133 7615897.333483934, -12597408.182358209 7616130.38168102, -12597116.372064838 7616343.134056573, -12596841.520357242 7616543.594614307, -12596498.482913097 7616793.835922351, -12596158.313079186 7617041.564106651, -12595862.398691108 7617257.612177341, -12595576.351249477 7617466.351008192, -12595285.43385553 7617677.508231482, -12595001.044570368 7617885.607534605, -12594760.557735603 7618060.5830527805, -12594537.90056185 7618222.522749468, -12594266.073940935 7618420.985970759, -12594004.134289056 7618612.6099352455, -12593715.238458395 7618822.682870176, -12593488.349945974 7618981.294440514, -12593225.519821323 7619280.677201568, -12592955.994800787 7619582.469263882, -12592708.034921402 7619859.377275894, -12592462.779468896 7620131.171808063, -12592213.346239982 7620409.318789141, -12591988.399122003 7620659.56915163, -12591765.42541317 7620907.739747057, -12591543.324981812 7621154.333783047, -12591286.580067774 7621440.431229439, -12591042.126112819 7621712.895025465, -12590794.303887108 7621988.22357792, -12590545.17059398 7622266.011014924, -12590290.022867618 7622549.071361614, -12590045.055337854 7622822.3687552065, -12589782.799053714 7623113.262705316, -12589493.601911027 7623436.066295469, -12589231.442235058 7623726.780410847, -12588982.23155518 7624004.562072775, -12588703.22492006 7624315.260945315, -12588414.462263579 7624636.976609191, -12588142.162135858 7624939.301635276, -12587900.901555823 7625208.024597401, -12587665.277585441 7625470.117945579, -12587397.594524547 7625759.061446103, -12587112.28242474 7626049.999885565, -12586886.352501709 7626280.381426763, -12586638.132825898 7626533.147312248, -12586373.164500402 7626803.402297064, -12586119.834103243 7627061.682773605, -12585865.176220044 7627321.321002342, -12585619.028263299 7627571.515539553, -12585369.315115515 7627825.932756749, -12585118.038417354 7628081.642383165, -12584878.622897657 7628326.020954151, -12584645.879647156 7628562.635673629, -12584401.14497261 7628812.137734013, -12584142.322126765 7629075.601120894, -12583898.29504432 7629323.944673686, -12583655.663924875 7629571.885552837, -12583406.311680892 7629825.244510358, -12583124.311188217 7630112.256066553, -12582845.920836942 7630395.910007534, -12582606.830781372 7630639.123018107, -12582356.203109797 7630894.361419251, -12582082.523932511 7631172.837540911, -12581800.128297389 7631460.203595341, -12581529.675231751 7631735.748857474, -12581273.713788964 7631995.948435715, -12580987.288042404 7632288.110943539, -12580708.853741862 7632571.350522144, -12580443.844270123 7632840.919422154, -12580182.703829627 7633106.563311264, -12579924.847165162 7633368.588575176, -12579636.07549236 7633663.270907635, -12579890.23773599 7633914.164671668, -12580140.620947292 7634161.317845428, -12579952.540095294 7634352.643316894, -12579882.50178902 7634423.898302852)</t>
  </si>
  <si>
    <t xml:space="preserve">9L100</t>
  </si>
  <si>
    <t xml:space="preserve">Anderson 801S </t>
  </si>
  <si>
    <t xml:space="preserve">Sheerness 807S</t>
  </si>
  <si>
    <t xml:space="preserve">LINESTRING (-12444884.115286153 6699856.50369424, -12444959.813444808 6699856.236578733, -12445325.743773961 6699852.122372595, -12445322.750763547 6699517.9566587685, -12445317.57448526 6699052.622998093, -12445313.289605478 6698588.96802766, -12445308.177903071 6698143.515213835, -12445303.62422913 6697718.421274629, -12445302.405755816 6697667.513376405)</t>
  </si>
  <si>
    <t xml:space="preserve">9L101</t>
  </si>
  <si>
    <t xml:space="preserve">McClelland 957S </t>
  </si>
  <si>
    <t xml:space="preserve">Secord 2005S</t>
  </si>
  <si>
    <t xml:space="preserve">LINESTRING (-12425963.855291514 7841453.944869069, -12425964.321121616 7841490.512100748, -12425852.265350908 7841491.445005703, -12425852.365602903 7841662.231006287, -12425852.554984521 7841960.587946603, -12425852.74576798 7842260.302497651, -12425694.812864123 7842417.351237279, -12425490.929218998 7842620.083074733, -12425162.363894418 7842946.768349588, -12424931.29151185 7843176.502096478, -12424670.585554777 7843435.6823614435, -12424380.317203108 7843724.230394721, -12424380.880616209 7844076.825833503, -12424381.390761599 7844395.126813057, -12424381.98271056 7844765.045505751, -12424079.34003587 7844765.0645359615, -12423802.791379077 7844765.071106414, -12423567.270061407 7844765.068373447, -12423381.720798418 7844765.060238376, -12423271.116152301 7844765.054873883, -12422705.509531796 7844764.996455491, -12422407.488031514 7844764.948383487, -12422113.013302566 7844764.8897157125, -12421743.991902217 7844764.799094769, -12421358.93074194 7844764.687659496, -12420987.947645035 7844764.558376831, -12420612.414152991 7844764.412366421, -12420295.665583499 7844764.273405543, -12419924.287043802 7844764.093564782, -12419550.077634322 7844763.8927207105, -12419214.416588215 7844763.699116793, -12418911.454055227 7844763.509408591, -12418623.733488886 7844763.318395696, -12418333.992860733 7844763.115673132, -12417986.708775496 7844657.923092856, -12417627.341459692 7844549.052298606, -12417271.935479693 7844441.363143867, -12416912.278739668 7844332.367031317, -12416573.05067555 7844229.545721956, -12416194.68448496 7844114.839888445, -12415838.189885838 7844006.74746732, -12415545.736199204 7843918.058694162, -12415252.757024014 7843829.198302881, -12414904.77746002 7843723.639379033, -12414601.129137628 7843631.513321392, -12414242.178888757 7843522.593356423, -12414225.462380795 7843135.187811373, -12414209.974154726 7842776.147335331, -12414195.975805014 7842451.707877954, -12414180.539537428 7842093.87078907, -12414164.194347207 7841714.929108368, -12414147.549920507 7841329.392214941, -12413885.518119242 7841333.290553181, -12413520.166829664 7841338.69122886, -12413149.787610162 7841344.148018658, -12412781.213716505 7841368.624356193, -12412428.24409503 7841392.048623503, -12412079.836982146 7841415.15432627, -12411728.932472926 7841438.407806459, -12411376.215634413 7841461.767075659, -12411004.810270287 7841486.344680917, -12410626.509985957 7841511.360474303, -12410242.49620416 7841536.733266773, -12409861.252223618 7841561.904182158, -12409477.12171109 7841587.2472305875, -12409239.30022995 7841640.022768145, -12408990.250276715 7841695.282084167, -12408733.450875128 7841874.708388716, -12408462.712186161 7842143.265283236, -12408205.129625238 7842398.750496766, -12407947.531847386 7842654.236155844, -12407689.91504815 7842909.723003736, -12407432.268015208 7843165.221075514, -12407174.618078832 7843420.705469231, -12406916.949922124 7843676.191794616, -12406659.264946602 7843931.676520485, -12406401.563452603 7844187.162620278, -12406143.83873257 7844442.65065153, -12405970.336858947 7844442.204051651, -12405376.389403826 7844440.645874642, -12405169.254570667 7844440.090178356, -12404714.440906553 7844438.853706352, -12404383.589144979 7844437.936898068, -12404042.653892718 7844436.976599193, -12403742.37426343 7844436.117588841, -12403381.94838721 7844435.070308704, -12403068.864020094 7844434.14773482, -12402703.400002498 7844433.053617467, -12402431.614504673 7844544.318387854, -12402171.510085287 7844650.788895108, -12401902.372783415 7844893.691090446, -12401623.718426948 7845145.163131565, -12401343.517038696 7845398.014475667, -12401094.860965654 7845622.38291408, -12400864.176830515 7845908.584349021, -12400665.565498667 7846154.976078865, -12400440.229950914 7846434.511709264, -12400217.623358067 7846710.640944875, -12400044.211635532 7846925.736956238, -12399815.404482372 7847127.130554818, -12399585.026770938 7847329.895232646, -12399421.527130561 7847473.788885575, -12399237.13039555 7847636.067534826, -12399043.921995707 7847806.090035663, -12398808.138832776 7848013.569025232, -12398601.296469538 7848195.569317934, -12398459.024891773 7848310.127735851, -12398272.796502972 7848460.074829043, -12397994.9510458 7848683.774739196, -12397758.01729062 7848874.520898565, -12397492.570414102 7849088.210109506, -12397215.343949849 7849311.365044802, -12396938.100666782 7849534.516144736, -12396675.281331884 7849746.042233079, -12396439.957190866 7849987.779927118, -12396168.339057773 7850002.00392174, -12395896.747154003 7850016.21696879, -12395342.600644087 7849927.134169608, -12395038.76534024 7849956.482343552, -12394851.139975984 7850058.371406906, -12394680.568805471 7850150.994537461, -12394374.651008727 7850347.212992686, -12394068.673745334 7850543.450859082, -12393762.715202874 7850739.662190502, -12393456.721420892 7850935.876005127, -12393150.73444665 7851132.0686769, -12393028.121476853 7851228.931085335, -12392801.317060964 7851408.092936618, -12392706.981253484 7851503.5594686195, -12392594.65639173 7851550.030903183, -12392277.954467773 7851522.960728611, -12392094.845143344 7851552.474316321, -12391742.968771888 7851689.147133593, -12391460.748589527 7851798.750981824, -12391173.251499068 7851910.392564434, -12390845.84929697 7851897.210728998, -12390515.041881852 7851883.8765418185, -12390183.556507658 7851870.502191393, -12389875.825028092 7851843.5752428025, -12389551.261300685 7851815.163722826, -12389233.615519583 7851787.342639169, -12388927.764048548 7851775.739444346, -12388620.544445612 7851764.069104389, -12388434.302006284 7851764.833804198, -12388265.970221804 7851765.520731897, -12387988.98146886 7851753.232909053, -12387729.948721768 7851741.733569898, -12387527.710271737 7851744.440232221, -12387327.520916196 7851747.113964639, -12387020.060143031 7851734.91324878, -12386718.631223936 7851722.941946814, -12386425.152607063 7851711.27298741, -12386258.524107752 7851617.3569921525, -12386102.174719533 7851529.225644508, -12385948.451435803 7851285.678896455, -12385829.421311423 7851097.09139168, -12385668.8241658 7851004.16469247, -12385317.384138808 7850951.939714598, -12384965.94691506 7850899.6966805, -12384614.512594413 7850847.438939026, -12384263.08307921 7850795.164072186, -12383911.655165778 7850742.873754503, -12383555.651028086 7850689.910401943, -12383199.654799307 7850636.928818057, -12382843.658670606 7850583.932909611, -12382487.668448405 7850530.918584524, -12382131.684333192 7850477.889749526, -12381775.704823045 7850424.84287067, -12381419.726113725 7850371.780552481, -12381063.758116461 7850318.701121196, -12380707.79192124 7850265.606437302, -12380351.832033042 7850212.49315293, -12379995.867940085 7850159.364616622, -12379633.354213161 7850105.231645127, -12379270.840085708 7850051.0806462895, -12378908.331564639 7849996.914038576, -12378564.172790693 7849945.471642219, -12378192.505213726 7849889.899991762, -12377820.836835705 7849834.309219322, -12377458.348637346 7849780.07422747, -12377095.867246507 7849725.820838511, -12376733.390160503 7849671.5520287985, -12376370.91727926 7849617.264822756, -12376008.450004177 7849562.96201067, -12375645.987734796 7849508.64098898, -12375283.467700733 7849454.293202514, -12374978.179038558 7849351.416232594, -12374672.928819345 7849248.5395451775, -12374367.64856658 7849145.637102647, -12374062.40545545 7849042.734943321, -12373764.507069401 7848944.848158627, -12373466.608783543 7848846.947575916, -12373168.737027343 7848749.04342428, -12372870.853958525 7848651.121756019, -12372522.498170272 7848536.078678523, -12372554.090521537 7848434.993618384, -12372500.86712186 7848416.861231746)</t>
  </si>
  <si>
    <t xml:space="preserve">9L11</t>
  </si>
  <si>
    <t xml:space="preserve">Wesley Creek 834S </t>
  </si>
  <si>
    <t xml:space="preserve">Little Smoky 813S</t>
  </si>
  <si>
    <t xml:space="preserve">LINESTRING (-13021685.444364797 7613642.406574097, -13021683.68057515 7613579.527834185, -13021517.4263333 7613195.24314298, -13021352.701006664 7612824.739263556, -13021189.763977554 7612433.550384476, -13021035.75244959 7612074.605279305, -13020884.537654737 7611722.374956261, -13020728.597466614 7611360.214346822, -13020574.286703845 7611001.976336674, -13020411.304126361 7610622.281791365, -13020252.160249453 7610252.760856522, -13020077.990437845 7609838.773621434, -13019837.546351764 7609559.744376392, -13019570.310458818 7609244.351783274, -13019311.22849805 7608938.636680833, -13019040.482173234 7608617.650341365, -13018767.334959736 7608294.703388543, -13018493.563947767 7607971.255954471, -13018216.891386036 7607644.15548433, -13017945.922412109 7607323.611758433, -13017668.819668673 7606996.18127374, -13017395.877284598 7606673.271406232, -13017124.230751898 7606352.526302392, -13016857.59002527 7606036.309703057, -13016586.04750906 7605715.587804969, -13016342.341568762 7605427.724580034, -13016067.196617797 7605102.113524202, -13015866.58784448 7604865.084909022, -13015597.813428339 7604546.88304412, -13015325.58304161 7604224.380434576, -13015058.377482334 7603907.554934135, -13014800.659549115 7603602.691544556, -13014532.869535353 7603285.53119638, -13014265.675689446 7602969.076689026, -13014010.547256308 7602667.428885622, -13013768.809519973 7602380.571455422, -13013503.416791147 7602066.054868219, -13013237.112641778 7601751.378150989, -13012961.461023381 7601424.622311944, -13012686.801816572 7601099.755905067, -13012463.862533847 7600835.322261538, -13012219.605375947 7600545.940567416, -13011951.421220718 7600227.469716557, -13011684.115649896 7599911.715845321, -13011444.343414683 7599626.49043673, -13011170.470588794 7599303.05434035, -13010895.407329192 7598976.34657143, -13010636.731222698 7598669.288114061, -13010360.171587467 7598341.704090854, -13010091.834961604 7598023.596420794, -13009815.19733894 7597695.445228522, -13009540.175225697 7597369.583217956, -13009275.648366474 7597055.341365989, -13009014.98843823 7596746.466577606, -13008740.501424082 7596420.258387751, -13008466.896697942 7596095.061657851, -13008197.399370022 7595766.077376252, -13007794.71581738 7595444.034050163, -13007486.859157154 7595192.29203623, -13007156.717440719 7594922.972811329, -13006848.511188755 7594670.053145937, -13006522.907153767 7594404.149622032, -13006216.120291434 7594152.536672828, -13005893.961014044 7593889.058648333, -13005578.695857247 7593631.0551786, -13005274.77850849 7593382.311287831, -13004973.798849477 7593135.3846471645, -13004691.784329096 7592904.618506941, -13004436.820802206 7592695.067143797, -13004111.58277691 7592428.447081115, -13003821.980559293 7592191.650228931, -13003582.921643792 7591995.888964566, -13003258.2162148 7591729.100245651, -13003000.734968528 7591518.33906761, -13002630.762246061 7591215.084077183, -13002314.697193379 7590955.817889374, -13002344.781011697 7590671.949548634, -13002388.452014176 7590262.610793885, -13002425.733176474 7589915.115618761, -13002471.758610783 7589486.475568406, -13002511.297895296 7589112.683216131, -13002555.97522263 7588694.750076285, -13002597.663910292 7588305.541506644, -13002642.975246323 7587882.611577509, -13002686.361931808 7587478.417523918, -13002732.417398226 7587043.632477413, -13002771.954080978 7586674.403783029, -13002803.781449394 7586380.769622943, -13002854.277290555 7585958.005137225, -13002848.583448438 7585670.236238897, -13002849.191630341 7585243.790563229, -13002849.168615257 7584859.171465994, -13002849.46154905 7584453.474309707, -13002849.858314313 7584113.084833696, -13002850.782451544 7583692.982625849, -13002851.451003008 7583274.606447258, -13002852.092722358 7582846.814917062, -13002853.142500224 7582426.530702152, -13002854.019584265 7582003.9173426395, -13002854.775831109 7581573.506068292, -13002855.004695633 7581177.703599634, -13002855.799186623 7580752.701059735, -13002856.64413284 7580322.3772867145, -13002857.112358872 7579898.730293617, -13002857.99795329 7579479.520711797, -13002858.201285908 7579069.668933312, -13002858.916285764 7578635.0613734, -13002858.778765786 7578350.23212319, -13002860.04121319 7578065.323685861, -13002859.859012574 7577648.155882426, -13002860.743006771 7577235.9347945815, -13002860.608378204 7576900.057649059, -13002861.226190578 7576557.168537937, -13002861.623236924 7576133.513376038, -13002862.171966761 7575768.327323538, -13002862.492406037 7575252.409997883, -13002863.185985466 7574833.061595413, -13002863.453201335 7574473.249113367, -13002863.761548424 7574049.079847497, -13002864.315069674 7573623.581970723, -13002864.806735693 7573258.642865429, -13002864.527125735 7572840.272965659, -13002865.486224521 7572516.057796743, -13002866.168488989 7572086.119993809, -13002866.12644462 7571666.004378432, -13002866.628804658 7571223.374463048, -13002867.13157413 7570819.287921915, -13002868.019471077 7570398.939573163, -13002868.164333802 7569969.350372539, -13002868.199786166 7569591.784459709, -13002868.463484673 7569173.287234188, -13002868.083060335 7568747.797579957, -13002868.599139718 7568322.045550304, -13002868.103385046 7567891.638839423, -13002868.22622577 7567472.831564575, -13002868.29940776 7567040.337391216, -13002868.666648531 7566736.005979889, -13002868.574972147 7566416.734793134, -13002868.9938429 7565991.700142321, -13002868.868400417 7565550.288434364, -13002869.219131509 7565283.736182301, -13002868.99370464 7564961.373829405, -13002869.473251529 7564571.772851971, -13002869.394367756 7564158.617266833, -13002869.669781417 7563748.7731377, -13002869.225186842 7563329.649327567, -13002869.415701581 7562903.030095694, -13002869.46105559 7562483.735270374, -13002869.20256928 7562064.408492054, -13002869.444544904 7561651.575451256, -13002869.138508588 7561246.122879608, -13002869.290690348 7560862.014765494, -13002869.366477994 7560440.722730349, -13002869.129921291 7560042.900108263, -13002869.02340446 7559620.396839741, -13002869.274589652 7559204.23215074, -13002869.345173445 7558791.222069349, -13002868.7420027 7558377.868761624, -13002868.580218522 7557931.235169553, -13002868.494325962 7557513.572424183, -13002868.469199592 7557087.701807287, -13002868.689555857 7556695.188451963, -13002868.387629235 7556311.008585927, -13002868.2881213 7555892.463221209, -13002868.334775297 7555466.538971134, -13002856.02406001 7554897.593116337, -13002833.686770024 7554553.093129275, -13002806.784752628 7554138.33971209, -13002778.620220259 7553716.830249354, -13002751.733821098 7553305.05263553, -13002726.30675946 7552908.304548566, -13002702.343944645 7552543.148424047, -13002674.952780057 7552130.055484902, -13002651.598548338 7551772.378913937, -13002625.866346061 7551379.757921926, -13002599.382399587 7550976.5577291725, -13002573.634178214 7550578.973179195, -13002547.84291037 7550188.672500238, -13002519.933161708 7549760.379586546, -13002494.646160247 7549377.97594694, -13002467.661751846 7548967.356987074, -13002440.293812064 7548548.702115916, -13002412.875716064 7548129.888539929, -13002387.409312226 7547740.32952717, -13002359.102535807 7547384.999469624, -13002353.998405574 7547318.5263515115, -13002392.91930297 7546963.856791634, -13002432.323126242 7546544.785844484, -13002472.445753606 7546121.972467238, -13002510.272112126 7545709.460416327, -13002548.721269242 7545301.918639221, -13002571.53545827 7545060.141904668, -13002591.604972305 7544810.597653531, -13002621.754575098 7544570.749769235, -13002640.362153858 7544328.12660745, -13002670.843208877 7544006.079441399, -13002700.985584587 7543683.330816584, -13002739.881340029 7543268.290847371, -13002775.979570208 7542884.003308137, -13002811.43928626 7542503.642771923, -13002850.338145286 7542089.009208453, -13002890.85040857 7541664.166690289, -13002924.01065523 7541306.327922044, -13002963.810921831 7540884.064299835, -13002996.244356856 7540535.450043025, -13003040.071736058 7540128.620469989, -13003031.05216827 7539829.315757978, -13003026.778286742 7539410.679697779, -13003021.407977248 7538990.736338964, -13003016.020648448 7538569.602143905, -13003011.930476805 7538169.659334146, -13003006.506806092 7537742.998389281, -13003001.963436663 7537384.646696621, -13002997.613983113 7537020.640758429, -13002998.722358778 7536735.748682213, -13002999.193824094 7536463.056642892, -13002999.895212917 7536042.641484148, -13003001.415518677 7535622.216601943, -13003002.191895649 7535219.822955107, -13003003.263399182 7534800.7071557045, -13003004.237703431 7534423.1428183755, -13003005.37368132 7534012.824318891, -13003001.076499732 7533707.581839655, -13002996.764699109 7533390.0557985995, -13002991.383687582 7533012.714041819, -13002985.703234974 7532610.188835147, -13002980.170448782 7532212.337525677, -13002973.86389105 7531792.240421314, -13002968.136681357 7531368.924121886, -13002962.700003853 7530975.627572094, -13002956.765767738 7530575.79121873, -13002951.37834443 7530177.973936143, -13002945.667660788 7529787.819955735, -13002955.896030782 7529427.68582554, -13002967.920096712 7529003.300181708, -13002979.376328038 7528584.228281639, -13002991.600518806 7528163.524465033, -13002992.428664347 7527806.842169368, -13002993.89611105 7527385.900660933, -13002994.855489694 7526968.828961651, -13002996.21842064 7526553.454510177, -13002996.723194085 7526152.9202617705, -13002998.41039214 7525755.259352942, -13002999.129805814 7525354.250862846, -13003000.75763251 7524934.926508846, -13003001.636720525 7524514.514329675, -13003002.360037839 7524109.91230342, -13003003.52266105 7523766.879096539, -13003004.280915098 7523351.514962382, -13003005.162209801 7522949.4727854235, -13003006.459165022 7522525.58976973, -13003007.47360674 7522114.0310595, -13003009.025150865 7521707.141740672, -13003009.909749081 7521303.761194582, -13003010.885044299 7520880.572781514, -13003011.895579038 7520457.335977265, -13003012.899813091 7520062.118527769, -13003013.682701362 7519676.175788745, -13003014.744493606 7519253.503289938, -13003015.463401001 7518826.617567508, -13003016.867978683 7518410.947585327, -13003017.885429256 7518023.3505295, -13003018.835096832 7517604.244086903, -13003019.792376883 7517202.683441922, -13003020.662561677 7516810.745687382, -13003021.704132957 7516395.3444119925, -13003022.64700782 7516041.1421950115, -13003023.284439476 7515682.044853497, -13003024.211281547 7515263.146975611, -13003025.082983295 7514937.554625114, -13003025.885800425 7514579.777895343, -13003026.825062744 7514188.559389381, -13003027.973444855 7513734.139589643, -13003028.840524947 7513336.774357667, -13003030.244095746 7512895.250233596, -13003031.190559102 7512473.028002269, -13003031.93830615 7512077.734355003, -13003033.02122683 7511675.12350282, -13003034.04318072 7511279.286922484, -13003034.438627739 7510859.8067359775, -13003035.736085571 7510443.637818717, -13003036.695161983 7510016.6882049125, -13003037.983710025 7509601.260345549, -13003038.547544917 7509178.530441111, -13003039.471991839 7508792.080226191, -13003040.094297735 7508393.190200132, -13003041.452323612 7507978.098209118, -13003041.939174283 7507564.020603752, -13003043.156151017 7507187.211547834, -13003043.791872138 7506789.523401696, -13003044.657645565 7506368.319412299, -13003045.672986407 7505946.782603324, -13003046.418626064 7505529.0048562335, -13003047.090998461 7505175.989392573, -13003048.345106365 7504753.591074274, -13003049.119879114 7504337.501551571, -13003049.338930158 7503923.955565218, -13003050.197394121 7503497.0769251855, -13003051.84892296 7502968.766082845, -13003052.406374792 7502650.885879987, -13003053.045019498 7502341.987100202, -13003054.298928699 7501925.904392985, -13003055.079113023 7501533.4930578135, -13003055.672182748 7501119.209102422, -13003063.16950971 7500822.196951658, -13003073.1910403 7500425.5347438725, -13003084.052806623 7500006.421252151, -13003094.988657068 7499592.105346689, -13003396.44212879 7499329.027375683, -13003714.241399432 7499052.250955702, -13004028.111972144 7498779.189340375, -13004335.996042902 7498511.361520606, -13004614.428443221 7498269.563886668, -13004906.261545401 7498016.101787126, -13005232.276813732 7497732.072012301, -13005510.539222734 7497486.290076821, -13005784.472221928 7497405.996830874, -13006191.881061416 7497282.248934901, -13006580.457916414 7497164.080766419, -13006978.915735433 7497048.224396858, -13007312.825361377 7496845.628715842, -13007661.717762673 7496640.694020704, -13007987.095037634 7496448.955525402, -13008280.864426136 7496276.446824545, -13008555.298768133 7496115.228778622, -13008771.456866998 7495987.121287223, -13008772.296842802 7495702.917242085, -13008772.198646208 7495321.76444523, -13008772.422509704 7494938.537722035, -13008772.587598067 7494514.191037599, -13008772.733170787 7494117.434096923, -13008772.787139367 7493713.31783754, -13008772.492416788 7493306.20659307, -13008772.817088652 7492902.88490596, -13008773.088299222 7492493.043746678, -13008773.1252613 7492144.315917823, -13008773.116566135 7491768.082252657, -13008773.237708347 7491357.048476977, -13008773.381074937 7490943.571876045, -13008788.742299713 7490614.399814834, -13008808.053527862 7490199.3925048355, -13008825.27010925 7489778.101528606, -13009033.756465888 7489419.873918355, -13009241.990939362 7489056.281937579, -13009434.585907806 7488720.643856557, -13009621.77232239 7488393.300474746, -13009829.880954852 7488029.422045282, -13010037.418948803 7487667.414345342, -13010240.39663829 7487312.924197365, -13010450.219089305 7486947.451999718, -13010647.981641429 7486600.648383463, -13010850.35225152 7486247.678921558, -13011033.834119761 7485927.238814507, -13011240.762931822 7485566.146448245, -13011446.042698026 7485207.135698958, -13011655.246557765 7484847.557149827, -13011652.63696407 7484531.298059534, -13011652.799074417 7484217.483254855, -13011651.921100153 7483815.882219384, -13011652.551038114 7483518.51859018, -13011652.239390628 7483084.413644131, -13011652.546125917 7482607.345858746, -13011652.359523173 7482194.014585963, -13011652.62342239 7481769.485630847, -13011652.188639294 7481344.591285812, -13011652.542544436 7480942.732917399, -13011652.49128927 7480511.392433658, -13011652.326491004 7480009.639309164, -13011652.84566407 7479532.211215771, -13011649.36457502 7479129.260717464, -13011907.001577184 7478825.726209673, -13012139.005984863 7478548.220545285, -13012374.286559887 7478266.279784692, -13012609.714600062 7477984.662546789, -13012876.999500971 7477664.520886227, -13013137.491497975 7477352.748119207, -13013407.37390673 7477030.5665211985, -13013665.064267445 7476721.823489703, -13013927.102094876 7476408.6654480025, -13014191.048258314 7476092.256669176, -13014456.226501312 7475775.694875668, -13014709.889553724 7475471.70363254, -13014975.752362723 7475152.956060846, -13015235.526956592 7474842.096205538, -13015492.223404683 7474534.669931337, -13015750.702348104 7474224.806779924, -13015976.685315434 7473954.756757031, -13016226.090301368 7473655.857643415, -13016484.565840973 7473345.990397292, -13016746.888587302 7473032.483730935, -13017002.761913808 7472725.091326508, -13017258.482669719 7472419.196013733, -13017517.509126147 7472109.128870803, -13017770.956837574 7471805.387776491, -13018032.991861535 7471490.96727538, -13018294.641554305 7471177.269745952, -13018551.359826697 7470869.195952153, -13018810.30058704 7470559.023679505, -13019074.924909595 7470241.73165935, -13019340.251918735 7469923.719395942, -13019608.629142258 7469601.733374334, -13019880.787698638 7469275.232908462, -13020136.931728208 7468967.742403636, -13020408.156439185 7468642.392913783, -13020670.602623355 7468327.351757605, -13020949.35375965 7467993.31526669, -13021145.729484098 7467757.436889475, -13021404.533391155 7467447.301617032, -13021693.343285173 7467092.028844562, -13021896.517328767 7466888.141843795, -13022185.96725186 7466587.693151051, -13022469.130037796 7466298.397039581, -13022630.788061395 7465938.18096973, -13022763.970617248 7465646.971706691, -13022943.771147367 7465254.635526903, -13023162.67854745 7464786.224785926, -13023159.003466932 7464495.983021239, -13023158.450755972 7464088.490651971, -13023157.190553771 7463684.909797909, -13023157.291673837 7463272.897609801, -13023401.043169187 7463148.770702118, -13023535.476528427 7462870.360927684, -13023672.378652072 7462592.766407423, -13023854.105845617 7462227.133091078, -13024010.711924223 7461917.970157213, -13023904.052419934 7461564.342844381, -13023816.455358647 7461206.933391141, -13023707.971891513 7460762.105535936, -13023598.95402559 7460315.411832441, -13023508.268202871 7459944.210063519, -13023411.338583129 7459547.010181115, -13023330.303875396 7459215.577100877, -13023247.680186573 7458875.333302461, -13023145.548442606 7458479.8086723415, -13023150.937490065 7458096.533931101, -13023151.039208919 7457675.180282163, -13023150.829897998 7457336.303269459, -13023151.060377765 7456989.170140734, -13023151.149474658 7456533.505074324, -13023151.46942936 7456074.266803672, -13023150.576771945 7455817.904993189, -13023151.327595752 7455299.578839852, -13023151.921942646 7454773.892120002, -13023156.07932009 7454430.496275096, -13023161.383053072 7453962.699427389, -13023166.483172018 7453556.393175713, -13023171.603608662 7453128.209522399, -13023177.518721424 7452639.109311464, -13023183.74688196 7452137.806087303, -13023187.517522024 7451774.58956066, -13023192.476978995 7451348.462869666, -13023197.080042278 7450946.067972014, -13023201.243011966 7450540.078170353, -13023202.783644775 7450130.669154342, -13023305.116565997 7449870.216493961, -13023438.701658916 7449517.580178244, -13023582.93747299 7449145.84247896, -13023586.946853284 7448662.331507978, -13023594.57873145 7448364.490706836, -13023398.441966088 7448118.941853834, -13023206.65347073 7447880.02229015, -13023118.428885665 7447427.205504852, -13023033.548653357 7447010.841930849, -13022976.156129137 7446730.7023041975, -13022905.850130657 7446382.728013314, -13022815.058673201 7445937.272838221, -13022721.957527224 7445481.564667856, -13022649.703652391 7445153.757338413, -13022672.660459723 7444723.272038674, -13022691.894385725 7444234.8060604045, -13022706.116933782 7443894.253413332, -13022724.930510594 7443501.428874531, -13022527.38787825 7443287.679556448, -13022258.116514089 7442990.661479053, -13022040.88272786 7442749.295982211, -13022146.149227796 7442461.684372175, -13022291.269027052 7442069.229059736, -13022420.35648482 7441719.151829362, -13022557.140955787 7441347.309087742, -13022696.369462091 7440969.864654316, -13022838.902166104 7440584.028410003, -13022965.974268869 7440240.452362439, -13023112.042131035 7439853.998887302, -13023108.824057654 7439541.731893612, -13023109.01580214 7439229.524022494, -13023108.731392195 7438822.159583913, -13023108.572319316 7438400.703094658, -13023108.498768078 7438093.794481961, -13023108.416197067 7437744.023565323, -13023108.045488026 7437326.14053612, -13023108.078730473 7436903.794522626, -13023108.181853175 7436490.663408289, -13023108.215996979 7436070.563145114, -13023108.090462768 7435653.3394810185, -13023107.677588686 7435155.330643181, -13023108.004447421 7434677.402946732, -13023106.974089576 7434213.605424549, -13023106.953373797 7433800.915567267, -13023106.70470331 7433390.594056873, -13023106.551527023 7432923.523616573, -13023105.760648575 7432509.65293673, -13023105.53099691 7432088.166342773, -13023105.646940723 7431704.677781174, -13023105.830159692 7431320.424158416, -13023105.211975398 7430910.00745371, -13023105.003247343 7430489.209863335, -13023104.808635939 7430071.981517192, -13023104.561065178 7429654.954508943, -13023104.04370172 7429279.51870596, -13023103.818149842 7428836.095292019, -13023103.624237856 7428412.872426991, -13023100.075173229 7428007.683193427, -13023179.21072358 7427758.181865945, -13023298.136094093 7427366.81689879, -13023413.10804072 7426988.034667633, -13023528.764753724 7426607.152420586, -13023646.649359465 7426218.708567772, -13023757.099246215 7425854.613998433, -13023864.907077068 7425500.911664423, -13023985.987158218 7425100.906446794, -13024081.492122918 7424788.0739068175, -13024206.41019888 7424376.730291223, -13024331.5783543 7423963.560588332, -13024427.2478029 7423649.169406774, -13024521.717008203 7423337.5853792215, -13024643.344201494 7422935.539015521, -13024739.269436345 7422620.341788792, -13024844.307963653 7422254.17739669, -13024978.182199597 7421985.602428359, -13025107.265170077 7421713.758181468, -13025284.357372794 7421340.583736752, -13025459.346822022 7420971.553211662, -13025634.283912683 7420602.86981, -13025806.857257966 7420239.243255134, -13025980.499499345 7419872.818949583, -13026150.236670353 7419515.790697727, -13026322.094314244 7419152.502574193, -13026491.326219665 7418795.587115771, -13026666.307059666 7418428.090473763, -13026832.861968555 7418075.382695335, -13027000.488277001 7417722.247408661, -13027179.588026661 7417344.846234182, -13027348.671666097 7416988.329094253, -13027525.355811749 7416614.134923674, -13027701.113521086 7416244.556467243, -13027877.694551604 7415872.093687754, -13028054.188284375 7415499.469169688, -13028153.69765417 7415281.670740208, -13028263.558214538 7415066.7868963145, -13028363.633717747 7414847.224292534, -13028494.824046781 7414570.759564069, -13028623.85295651 7414297.621775035, -13028756.758205045 7414017.642643481, -13028931.330487374 7413649.51141584, -13029103.507488962 7413286.25852029, -13029277.907378366 7412918.0834478885, -13029450.27869725 7412553.71582327, -13029619.661571715 7412196.805259371, -13029798.051927233 7411820.0670562135, -13029965.601649877 7411466.361013134, -13030139.185726155 7411100.043848863, -13030313.242731823 7410732.370812253, -13030482.010517677 7410376.234043796, -13030644.736041091 7410032.437547157, -13030820.5801466 7409660.46733606, -13031009.480765348 7409261.65329588, -13031141.426940255 7408982.6385793565, -13031298.71167424 7408650.664687817, -13031476.038939977 7408276.314423739, -13031638.983708797 7407932.4585060505, -13031805.349906772 7407580.957019949, -13031981.048249312 7407209.287880562, -13032165.995045986 7406832.749675716, -13032312.117252432 7406370.082924601, -13032446.753009204 7405958.652768436, -13032569.112629423 7405586.225615886, -13032700.060559932 7405187.849854379, -13032822.942464594 7404813.567353708, -13032949.637536038 7404427.604358138, -13033052.80868189 7404102.661405647, -13033322.124875855 7403864.056091551, -13033524.553389668 7403680.958760082, -13033823.456204133 7403411.343216299, -13034109.565696917 7403153.424858189, -13034423.002782067 7402870.099223261, -13034728.991428996 7402594.354524459, -13035019.389722567 7402330.866417144, -13035301.017698374 7402077.064962763, -13035607.362143429 7401800.121399593, -13035916.223506141 7401521.132695352, -13036225.75071426 7401241.222148579, -13036516.783318203 7400978.616519547, -13036791.950661194 7400729.84400209, -13037103.026202533 7400448.085452374, -13037381.862052292 7400195.8060889095, -13037382.081627874 7399880.534301579, -13037382.213083724 7399470.705859778, -13037382.974744592 7399058.094062319, -13037383.076766122 7398641.692394152, -13037383.270295614 7398250.582343554, -13037383.81961845 7397836.318676825, -13037384.046302225 7397522.187670675, -13037384.375477076 7397101.3924254775, -13037384.520754468 7396718.626604819, -13037384.571016999 7396297.77968297, -13037385.25438887 7395878.870061319, -13037385.372437404 7395503.138806865, -13037379.482050482 7395091.795526982, -13037489.611659931 7394642.099257655, -13037590.14873238 7394208.106309711, -13037678.884101694 7393823.704094607, -13037761.469891574 7393466.318727376, -13037854.687875707 7393062.390621825, -13037936.868712438 7392706.495578531, -13038023.382396528 7392332.295633549, -13038112.007242179 7391947.478591871, -13038207.604991784 7391547.947403758, -13038121.004150549 7391204.845778984, -13038003.931461083 7390728.479736193, -13037920.67596591 7390386.89158628, -13037842.945061922 7390069.870272495, -13037768.836313495 7389752.609122052, -13037470.196561793 7389430.112487198, -13037151.546298616 7389079.252334153, -13036872.705319922 7388778.289819233, -13036746.24894296 7388388.208487823, -13036623.96123825 7388018.759594089, -13036493.515494231 7387627.5880833585, -13036361.274538748 7387230.049289919, -13036230.570605088 7386835.764241415, -13036097.9784562 7386437.551210176, -13035966.92693322 7386042.9103136035, -13035838.192305917 7385654.832506345, -13035707.437615357 7385260.827961722, -13035576.818977477 7384867.977401016, -13035444.863341637 7384470.476235196, -13035315.63666293 7384080.246905999, -13035182.74718124 7383682.048081699, -13035051.513353668 7383285.17653142, -13034932.876339601 7382928.982090088, -13034781.698668465 7382474.0278312415, -13034650.109144842 7382086.885130023, -13034665.501169607 7381594.158097836, -13034677.869409462 7381104.564888712, -13034688.851113297 7380689.078240476, -13034699.43357178 7380281.424763367, -13034709.662832223 7379861.911484982, -13034720.50948581 7379450.829426257, -13034731.30868468 7379032.529098039, -13034741.48688955 7378620.649349493, -13034752.03100437 7378209.210312631, -13034760.99556853 7377878.788435496, -13034770.689137427 7377496.195400496, -13034776.549944757 7377248.830391152, -13034790.61287202 7376713.342867019, -13034800.470924262 7376326.862898635, -13034810.099018712 7375939.045422582, -13034820.070499724 7375560.786076638, -13034830.826250484 7375144.597989888, -13034841.667296575 7374727.593512878, -13034851.840296816 7374320.411941129, -13034862.383310571 7373909.5848553525, -13034873.189116586 7373489.273257101, -13034883.554129587 7373071.675453216, -13034894.223084321 7372660.789850628, -13034904.713138275 7372247.148276275, -13034915.505631927 7371838.680201596, -13034925.64539662 7371438.267043874, -13034935.618573252 7371031.535760366, -13034937.043308109 7370758.532172654, -13034938.24539419 7370487.790476668, -13034941.578378895 7369822.88467927, -13034943.565094953 7369332.6710654525, -13034945.396970162 7368989.59261403, -13034947.005884565 7368596.056688513, -13034948.839647643 7368188.315253532, -13034950.80055105 7367771.710104989, -13034952.705492478 7367357.828595396, -13034954.493704623 7366950.364398981, -13034956.711294854 7366530.927972287, -13034958.246223098 7366121.845226681, -13034957.286056755 7365708.948312467, -13035098.34612513 7365377.712376474, -13035257.92972204 7364993.002354855, -13035416.543433417 7364609.948059544, -13035573.664574618 7364231.647401004, -13035732.562804587 7363848.33796095, -13035886.326388087 7363477.705554983, -13036043.61381545 7363099.0587520385, -13036188.234566757 7362749.988711384, -13036341.165418241 7362380.923520414, -13036497.700703885 7362004.132210148, -13036646.08116257 7361644.675791338, -13036801.80453951 7361269.9065697845, -13036930.299143398 7360959.9105069665, -13037079.98196031 7360600.122376764, -13037227.083387764 7360244.885697586, -13037378.358886583 7359879.057979812, -13037520.518383538 7359536.196931338, -13037673.539235717 7359166.736686268, -13037823.948865706 7358803.676480904, -13037976.59489848 7358435.213673256, -13038131.429681167 7358062.995186388, -13038283.785989491 7357694.526075097, -13038436.839478318 7357325.164176029, -13038591.646129234 7356951.978145666, -13038717.211154668 7356649.240199257, -13038887.708465477 7356237.012490957, -13039045.806399476 7355854.589928662, -13039190.15504643 7355506.334340578, -13039341.073248642 7355156.247358295, -13039416.705169864 7354875.061651527, -13039532.763028437 7354472.827764586, -13039635.429803934 7354119.058930433, -13039750.187307367 7353721.288749548, -13039841.370934261 7353407.20894479, -13039952.931660848 7353020.609973159, -13040060.005664818 7352638.584122135, -13040277.314032994 7352426.419363004, -13040621.964153696 7352082.839879268, -13040981.564009905 7351724.267008831, -13041344.069719158 7351363.019894599, -13041622.148715602 7351082.531212265, -13042074.668584501 7351052.446011698, -13042538.258144496 7351007.261219846, -13042926.681844579 7350969.021878684, -13043405.839335173 7350921.750035606, -13043724.132913891 7350890.75723791, -13044093.96249096 7350836.192073309, -13044563.499633826 7350897.854145096, -13044940.753145475 7350943.472634785, -13045352.901829286 7350993.820049564, -13045735.171557602 7351040.083129787, -13046147.305123895 7351087.811981551, -13046445.67450905 7351125.305402749, -13046906.74406962 7351181.26786004, -13047076.36192105 7350883.6968813725, -13047101.831329068 7350840.908476164)</t>
  </si>
  <si>
    <t xml:space="preserve">9L112</t>
  </si>
  <si>
    <t xml:space="preserve">LINESTRING (-12435606.2517018 7713292.0089506265, -12435583.115401698 7713318.216697697, -12435348.989307199 7713583.431224565, -12435124.574884597 7713837.627569012, -12435318.13986103 7714009.215307085, -12435542.426142875 7714208.025517888, -12435653.83052224 7714376.593511326, -12435802.772245558 7714601.948518265, -12436044.316655004 7714816.022059803, -12436303.45346645 7715045.672461361, -12436523.332712736 7715240.520080635, -12436774.163822575 7715462.782711761, -12437047.884166362 7715705.30775118, -12437310.752256526 7715938.204450111, -12437554.871649656 7716154.473490175, -12437805.876854384 7716376.827282594, -12438071.101483656 7716611.76205368, -12438331.423322251 7716842.339655406, -12438579.691962274 7717062.225184048, -12438831.290431425 7717285.04394969, -12439006.650720162 7717440.337121189, -12439119.658879876 7717540.4102743035, -12439118.084621899 7717561.809366511, -12439076.360530302 7718123.606653254, -12439036.081051882 7718666.198130039, -12438995.460792886 7719213.232940255, -12438953.89467767 7719772.828946145, -12438912.166781839 7720334.915023681, -12438882.85126226 7720799.31883906, -12438852.707618397 7721276.877026545, -12438823.12189725 7721745.5062929215, -12438721.310473002 7722078.343711515, -12438804.762577765 7722352.077520241, -12438656.848568007 7722844.544458203, -12438515.769611163 7723335.002662341, -12438390.945742214 7723767.7022768995, -12438231.356373277 7724320.837287335, -12438181.303749219 7724852.269679779, -12438126.508726614 7725433.892515396, -12438072.68839298 7726005.110182831, -12438022.516735995 7726537.610036292, -12437968.302462164 7727112.8993407665, -12437913.98567388 7727689.457304047, -12437860.10136883 7728261.171391068, -12437918.212309748 7728583.246026056, -12438042.308812134 7729240.960939255, -12437957.789481513 7729711.656986984, -12437883.214380227 7730158.301883489, -12437808.383092495 7730606.428266113, -12437718.068989046 7731145.8213059055, -12437628.840100238 7731682.871876701, -12437551.043495264 7732144.766254984, -12437472.538899444 7732614.578583755, -12437409.08884053 7732997.574920589, -12437352.269538106 7733520.467696154, -12437298.093189936 7734021.021282498, -12437245.328120325 7734513.829801765, -12437205.742978973 7734877.369810424, -12437119.178374346 7735418.170394535, -12437093.068642369 7735872.545164788, -12437067.105975572 7736329.103047773, -12437040.406384211 7736788.52832806, -12437061.506140314 7737360.870279276, -12437081.90260481 7737914.788864566, -12437108.62505886 7738496.289896646, -12437063.080776775 7738999.152549692, -12437022.65052145 7739503.8777285265, -12436981.71480161 7740014.922887994, -12436938.414841129 7740555.367761781, -12436895.57879884 7741090.130889185, -12436859.280758634 7741543.184261868, -12436851.700378204 7742014.138672167, -12436843.447762523 7742562.133336294, -12436835.499686802 7743105.111027068, -12436827.551105913 7743627.956103216, -12436819.586306997 7744151.130212663, -12436811.662353098 7744671.33423826, -12436803.76723139 7745190.950444456, -12436795.845580244 7745711.6282510385, -12437364.139708178 7745711.443003607, -12437927.972440464 7745711.226384509, -12438476.38240377 7745710.969589913, -12439036.005922914 7745710.661238871, -12439552.591151401 7745710.342623593, -12440137.01664174 7745709.956844262, -12440694.316759247 7745709.533644166, -12441257.579052726 7745709.057971485, -12441815.24457947 7745708.566522041, -12442377.317441 7745708.002786084, -12442943.450749194 7745707.406208848, -12443512.32933117 7745706.772754396, -12443923.085662857 7745713.068840777, -12444452.958071034 7745721.171312092, -12444980.928749798 7745729.204075242, -12445510.583213784 7745737.216848679, -12446034.41966321 7745744.451366158, -12446561.475016903 7745752.265645072, -12447088.447778437 7745760.891590266, -12447615.14893544 7745768.285562632, -12448141.266839428 7745775.795126818, -12448667.135063926 7745783.864825073, -12449195.65215441 7745791.998378072, -12449722.057680354 7745799.683911329, -12450256.36715653 7745807.43715034, -12450596.883138623 7745812.352003017, -12451103.847213097 7745896.468167256, -12451610.076876266 7745974.270903895, -12451614.692608265 7745982.277436435)</t>
  </si>
  <si>
    <t xml:space="preserve">9L144</t>
  </si>
  <si>
    <t xml:space="preserve">Yeo 2015S </t>
  </si>
  <si>
    <t xml:space="preserve">Birchwood Creek 960S</t>
  </si>
  <si>
    <t xml:space="preserve">LINESTRING (-12484363.98138969 7711018.257719473, -12484338.16047179 7710992.416758332, -12484193.81982303 7710866.168931341, -12483999.635641726 7711082.210792286, -12483807.959267803 7711295.452707961, -12483616.274184132 7711508.694011517, -12483424.57658648 7711721.938538446, -12483232.868176697 7711935.1822705325, -12483045.158142949 7712143.969963063, -12482989.394593129 7712097.439129403, -12482841.72681741 7711964.476508305, -12482792.25771543 7711917.155511976)</t>
  </si>
  <si>
    <t xml:space="preserve">9L15</t>
  </si>
  <si>
    <t xml:space="preserve">Brintnell 876S</t>
  </si>
  <si>
    <t xml:space="preserve">LINESTRING (-12630737.241556114 7589185.77209763, -12630733.31779787 7589342.488718234, -12630995.156177733 7589337.383002591, -12631386.555951862 7588994.367467835, -12631774.02802893 7588654.774675114, -12632154.023736043 7588321.527977796, -12632534.411582204 7587988.167779616, -12632915.228108259 7587654.295674459, -12633293.206957558 7587322.826350674, -12633675.563107088 7586987.2383157, -12634054.992079774 7586654.504739981, -12634436.263815382 7586319.930733993, -12634816.407187687 7585986.290507824, -12635196.535543218 7585652.645729023, -12635594.413068982 7585303.410246471, -12636082.521637155 7585446.633034009, -12636531.085024001 7585578.312969062, -12636815.07092217 7585661.52639162, -12637098.571877351 7585744.865764177, -12637578.091127455 7585885.293745591, -12638065.20317969 7586028.097963255, -12638548.498457944 7586169.358535291, -12639025.531023655 7586309.519547063, -12639510.83615116 7586445.817221091, -12639941.18907361 7586693.233563615, -12640372.741738085 7586934.808261361, -12640804.681536123 7587176.662804013, -12641234.962977096 7587417.951879676, -12641672.591245202 7587662.784368583, -12642109.236812891 7587907.523301985, -12642545.453800656 7588151.743624558, -12642982.027788134 7588396.131672418, -12643427.564812578 7588645.470747362, -12643869.210179202 7588892.666420458, -12644286.476345133 7589126.142458123, -12644722.427535236 7589370.05659302, -12645155.128185187 7589612.118343266, -12645590.74930554 7589855.778449317, -12646026.800407449 7590099.639179046, -12646456.723446863 7590340.014091379, -12646892.473711852 7590583.458187194, -12647326.641704867 7590826.047207945, -12647751.61019616 7591063.632919544, -12648190.766475225 7591309.108294228, -12648602.30362564 7591539.141771337, -12649035.855628911 7591781.382490443, -12649463.89295667 7592020.586420545, -12649887.581014002 7592257.297411584, -12650308.71090669 7592492.545270765, -12650738.35183012 7592732.519093627, -12651167.121177595 7592971.970979038, -12651620.955994064 7593225.395428546, -12652072.82180552 7593477.673618185, -12652525.505933339 7593730.387790654, -12652986.398553358 7593987.78952044, -12653440.384939441 7594240.984359354, -12653871.026283119 7594481.28732325, -12654338.973703174 7594742.379419174, -12654802.97270171 7595001.215297449, -12655244.206106624 7595247.310576859, -12655693.189590408 7595497.706589923, -12656144.604196468 7595749.410377917, -12656610.374378383 7596009.092674902, -12657055.612067388 7596257.2984450655, -12657510.710999276 7596510.961632102, -12657965.912946552 7596764.638599506, -12658436.336439252 7597026.760924759, -12658866.05705185 7597266.174952256, -12659330.706378518 7597525.017489032, -12659794.487332672 7597783.336105593, -12660241.3959928 7598032.215239404, -12660694.27554366 7598303.772855093, -12661146.282217015 7598574.515647158, -12661599.319644734 7598846.327136768, -12662057.185979942 7599120.766067187, -12662505.061026612 7599389.165095854, -12662957.584178325 7599660.330464127, -12663408.005175889 7599930.196097884, -12663757.121228619 7600139.32745305, -12664097.09484334 7600342.951187488, -12664426.693239508 7600540.3619290525, -12664764.734189903 7600742.803502111, -12664979.443303296 7600758.458419307, -12665293.485842133 7600781.344362446, -12665820.729005275 7600819.730239149, -12666338.990311226 7600857.418187633, -12666676.667213826 7600881.971962051, -12667003.234076247 7600905.684213105, -12667324.544152567 7600929.00246852, -12667818.085870309 7600923.871345926, -12668311.321445204 7600918.7209644355, -12668836.754872026 7600913.195952196, -12669362.904700885 7600907.623597908, -12669875.161473796 7600902.170245497, -12670394.72162417 7600896.598800804, -12670930.702160414 7600890.80322904, -12671433.478317833 7600885.347010383, -12671952.316359598 7600879.68160669, -12672471.224780217 7600873.9780426, -12672991.046523489 7600868.2192159565, -12673534.145930596 7600862.180275155, -12674022.377101827 7600856.706978099, -12674543.34332646 7600850.830970431, -12675072.295192583 7600844.839211994, -12675559.248232717 7600839.284738208, -12676094.370908126 7600833.1448304, -12676637.820407128 7600826.888812355, -12677105.152677903 7600821.463070582, -12677589.874719817 7600815.800782107, -12678105.374924017 7600809.749647413, -12678619.653560335 7600803.679255629, -12679162.047175707 7600791.597283411, -12679594.457561202 7600860.893004994, -12679990.529956594 7600919.119039737, -12680482.678331465 7600991.431126357, -12680900.251001364 7601052.857384233, -12681371.67246762 7601122.502008821, -12681858.497181425 7601194.378362341, -12682401.078627847 7601274.466765261, -12682845.816215154 7601340.066995006, -12683310.312827397 7601408.5591286365, -12683634.311819784 7601456.309656115, -12683991.079103906 7601508.888690209, -12684452.775380403 7601576.893347812, -12684922.069564588 7601645.984425699, -12685443.878537659 7601662.941004864, -12685963.774869218 7601680.034092608, -12686483.695427911 7601697.198874706, -12687003.581748288 7601714.330027478, -12687526.329772841 7601731.53593517, -12688044.780685827 7601748.550677653, -12688567.099629961 7601765.65025702, -12689087.586422587 7601782.6679553585, -12689610.32313441 7601799.732322144, -12690132.539363382 7601816.729750723, -12690654.523432437 7601833.683646346, -12691075.115071675 7601847.314881896, -12691471.06271688 7601860.126583638, -12691905.408456622 7601874.172506792, -12692385.847507397 7601889.672311771, -12692865.517597083 7601905.12641659, -12693369.689121164 7601921.322697179, -12693865.111148337 7601937.2156355195, -12694360.553398255 7601953.077278623, -12694854.635525038 7601968.866215718, -12695349.00687578 7601984.635560028, -12695844.170513606 7602000.389272367, -12696349.326339765 7602016.431092203, -12696866.878446044 7602032.826198415, -12697349.082973406 7602048.071193764, -12697840.239324076 7602063.5780093195, -12698331.596199334 7602079.043984836, -12698867.686162526 7602095.895647969, -12699424.566604888 7602113.358615356, -12699784.839304373 7602124.638355713, -12700290.770198165 7602140.434484984, -12700841.829722645 7602157.61973526, -12701354.12003712 7602173.434476309, -12701809.267768577 7602187.471785437, -12702264.94869379 7602186.675129729, -12702790.425869614 7602185.707948599, -12703308.628800511 7602184.740949281, -12703831.160778647 7602183.722634214, -12704351.556464732 7602182.669029476, -12704871.934531055 7602181.579414454, -12705395.743438818 7602180.453248179, -12705908.165396718 7602179.321323, -12706419.582329193 7602178.149066509, -12706932.167569855 7602176.9373785, -12707444.609650088 7602175.685359058, -12707957.015589893 7602174.415334588, -12708469.045608785 7602173.09543599, -12708981.128987452 7602171.761673613, -12709489.890947066 7602170.382719144, -12709998.509145573 7602168.982158717, -12710456.698522817 7601919.22144398, -12710893.369108006 7601681.175089025, -12711359.691891117 7601426.906158482, -12711813.35029547 7601179.495926628, -12712266.97916665 7600932.084309721, -12712720.596825399 7600684.653846368, -12713174.15011198 7600437.202558415, -12713627.711007029 7600189.715147566, -12714081.224248761 7599942.225457375, -12714534.727379125 7599694.699289376, -12714988.18285606 7599447.170664986, -12715441.628221737 7599199.605567936, -12715895.044855185 7598952.020739701, -12716348.395715067 7598704.433279576, -12716801.753782885 7598456.827710953, -12717244.7889935 7598214.814984784, -12717686.310909927 7597973.587648884, -12718127.922927124 7597732.092753628, -12718570.446264675 7597490.441348601, -12719013.188046686 7597248.45549161, -12719270.834900184 7597102.409143871, -12719534.729051368 7596968.279809343, -12719792.486328566 7596822.572376051, -12720239.607113216 7596578.608110543, -12720687.689774858 7596334.089183476, -12721137.614198437 7596088.546264193, -12721650.975908019 7596087.665850527, -12722164.32009803 7596086.7503546225, -12722677.682107951 7596085.819026796, -12723191.045219159 7596084.83534548, -12723704.39091076 7596083.816581965, -12724217.754222117 7596082.78198658, -12724731.118834913 7596081.695217659, -12725244.48304718 7596080.591717328, -12725757.830640784 7596079.435323836, -12726271.196555015 7596078.244927706, -12726784.56196853 7596077.038339901, -12727297.928683594 7596075.779038954, -12727811.27737837 7596074.503006644, -12728324.644894267 7596073.174980833, -12728838.013010731 7596071.812592639, -12729351.362806791 7596070.432933409, -12729864.731523935 7596069.001820477, -12730378.100741573 7596067.536165294, -12730891.469759058 7596066.0541386865, -12731404.82175735 7596064.518859341, -12731934.665621541 7596062.9139518505, -12732431.562294893 7596061.364464093, -12732945.245764447 7596060.0060358485, -12733464.818128016 7596059.956262393, -12733984.631861852 7596060.147746464, -12734504.4276757 7596060.321239668, -12735024.242610782 7596060.4420196125, -12735544.058046471 7596060.52771732, -12736063.856463192 7596060.577433325, -12736583.673000053 7596060.592426918, -12737103.489837252 7596060.5901492555, -12737623.289855637 7596060.53389898, -12738143.108294502 7596060.4429263165, -12738662.909514247 7596060.316151794, -12739182.729254548 7596060.154654905, -12739702.549495453 7596059.958075799, -12740222.351515919 7596059.743146022, -12740742.173058258 7596059.475862804, -12741261.994800754 7596059.173317474, -12741781.799424091 7596058.834610519, -12742301.62226787 7596058.461361101, -12742821.427892303 7596058.05212997, -12743341.251236461 7596057.626347229, -12743861.075681904 7596057.147311582, -12744372.682826437 7596056.638053173, -12744887.035044607 7596056.104866299, -12745403.864736704 7596055.519325484, -12745929.415393747 7596054.892583674, -12746443.015870057 7596054.245514964, -12746958.751937661 7596053.569300618, -12747479.835692968 7596052.854044935, -12748005.370131653 7596052.084096109, -12748538.315568475 7596051.275465336, -12749059.365485774 7596050.433374393, -12749540.838989172 7596047.41601955, -12750021.182427082 7596044.3637639275, -12750492.750339137 7596041.326983632, -12750966.20196032 7596038.274552086, -12751447.174102103 7596035.119392495, -12751912.550381336 7596032.043937035, -12752335.428976206 7596029.2286394555, -12752863.887388073 7596025.693687074, -12753412.931849988 7596021.952017538, -12753828.075483957 7596019.103802311, -12754221.144901501 7596016.38908469, -12754661.790289594 7596013.334871453, -12755111.894468658 7596010.174331919, -12755569.320545966 7596006.938770574, -12755990.746013608 7596003.924145112, -12756432.917410245 7596000.749398562, -12756903.51663746 7595997.337708955, -12757373.416481491 7595993.890579321, -12757827.27105962 7595990.557336087, -12758310.68433453 7595986.965920981, -12758803.214918083 7595983.264762249, -12759287.597077766 7595979.609303474, -12759703.387535753 7595976.428995871, -12760146.708018929 7595973.025419115, -12760603.43421234 7595969.500763619, -12761056.54846565 7595983.929901985, -12761561.854758468 7595999.998190848, -12762064.798205592 7596015.95227249, -12762567.941376247 7596031.879940753, -12763071.12228922 7596047.793969018, -12763564.66400908 7596063.346415771, -12764058.207731241 7596078.884861143, -12764557.508099087 7596094.5512523, -12765045.303284522 7596109.8490427, -12765538.854915379 7596125.274418615, -12766032.40854854 7596140.686152317, -12766546.594483774 7596156.706910897, -12767015.114386464 7596171.265933704, -12767513.228025416 7596186.717519169, -12767930.071007516 7596384.337301962, -12768347.323448088 7596582.150549587, -12768764.474675305 7596779.870295717, -12769169.528656056 7596971.8283761125, -12769580.751644833 7597166.672008893, -12770015.616808105 7597372.713349877, -12770451.159830492 7597579.027258949, -12770859.020053595 7597772.21206215, -12771042.042080501 7598202.073635065, -12771226.382684551 7598635.037473815, -12771394.517233934 7599029.876357823, -12771592.547576671 7599508.254028187, -12771992.346722974 7599916.696028308, -12772304.430235472 7600241.50821185, -12772649.6419492 7600600.365208242, -12773022.082157126 7600988.402496414, -12773357.727857618 7601337.665560383, -12773710.856137527 7601705.098218269, -12774056.445874661 7602064.65563668, -12774432.984672653 7602456.371749877, -12774776.870701823 7602814.075648858, -12775146.985805705 7603199.033586008, -12775485.152329385 7603550.739459596, -12775823.245571002 7603902.335570109, -12776148.26727325 7604240.315790294, -12776546.916733779 7604654.800648478, -12776907.076288136 7605029.233644645, -12777245.143300317 7605380.669113089, -12777561.511110846 7605709.533514984, -12777856.54012347 7606016.1804488255, -12778148.481077537 7606319.577854777, -12778458.475450363 7606641.739590706, -12778778.094401723 7606972.7603967255, -12779080.316670451 7607287.8880761, -12779387.83246739 7607607.3967935, -12779892.64780697 7607609.823157026, -12780397.481867477 7607612.216908769, -12780902.333948277 7607614.59606669, -12781407.133670283 7607616.922072292, -12781901.010562109 7607619.174747897, -12782394.942315299 7607621.397334063, -12782921.644461373 7607623.721715057, -12783426.482526269 7607625.933669393, -12783917.470182939 7607628.037159135, -12784436.143539093 7607630.239201621, -12784940.984307049 7607632.3331398, -12785415.714960681 7607634.28186014, -12785923.216107395 7607636.322105061, -12786388.587681709 7607638.170828467, -12786876.273841618 7607640.071619332, -12787351.689662376 7607641.903404351, -12787865.732733961 7607643.855361315, -12788394.006139066 7607645.815423617, -12788910.386627743 7607647.697290786, -12789426.767817179 7607649.544383528, -12789943.167727655 7607651.357062207, -12790459.550418677 7607653.134245725, -12790976.724295614 7607654.882960892, -12791483.964049356 7607656.546273039, -12792008.756656958 7607658.25877088, -12792513.590016266 7607659.852714662, -12793001.050322954 7607661.374230053, -12793516.125650046 7607662.941505332, -12794028.147558201 7607664.454366991, -12794532.983119853 7607665.932996197, -12795056.576484583 7607667.4184682295, -12795559.976538766 7607668.804305063, -12796047.548170067 7607670.135190541, -12796552.404755186 7607671.463189393, -12797057.243320126 7607672.775512678, -12797562.101106495 7607674.036664738, -12798066.958892861 7607675.282861932, -12798571.817780511 7607676.477707686, -12799076.892609827 7607677.645706547, -12799584.537416793 7607678.783614706, -12800106.358296597 7607679.925483761, -12800589.083400983 7607680.986460529, -12801107.447009766 7607682.35481872, -12801615.08470876 7607683.682098238, -12802122.723608999 7607684.957485739, -12802630.363009846 7607686.199359672, -12803138.020631017 7607687.425918377, -12803645.66123311 7607688.600404805, -12804153.038039848 7607689.569124096, -12804685.989182018 7607690.919101879, -12805168.585742451 7607691.9577376535, -12805676.228847228 7607692.997448861, -12806183.872352533 7607694.003466262, -12806691.533978093 7607694.994348483, -12807216.246595513 7607695.9673889335, -12807706.823391201 7607696.85611231, -12808214.468898587 7607697.72753438, -12808722.115306994 7607698.565262558, -12809229.7796355 7607699.387675392, -12809738.001888612 7607700.156213789, -12810245.074354317 7607700.91268034, -12810541.128743464 7607696.81978271, -12810837.842373759 7607705.843761763, -12811133.693435181 7607701.94059303, -12811613.740540829 7607702.737606895, -12812075.898215579 7607703.312280517, -12812557.370617023 7607703.871634271, -12813032.213695552 7607704.397295552, -12813477.088719126 7607704.860080272, -12813946.686524546 7607705.310606956, -12814452.721228106 7607705.777702005, -12814937.2319313 7607706.198315084, -12815407.010739433 7607706.564156257, -12815865.616236726 7607706.828737762, -12816345.549514633 7607707.053494126, -12816816.858836297 7607707.248162082, -12817296.793215374 7607707.395440202, -12817765.573805492 7607707.391368003, -12818166.798854282 7607707.339022626, -12818612.762396347 7607707.262342355, -12819135.805443713 7607707.138616772, -12819575.570645625 7607707.01959516, -12820060.254642654 7607706.832454392, -12820546.51960978 7607706.6386465, -12821036.522362245 7607706.405377908, -12821537.521427 7607706.125800028, -12822042.04253547 7607705.81685166, -12822543.347542811 7607705.479615493, -12823035.543851187 7607705.104182869, -12823474.772351885 7607704.764798848, -12823951.804681266 7607704.346306285, -12824401.47588996 7607770.789473687, -12824851.639149508 7607837.255379241, -12825314.768427562 7607905.635079258, -12825762.701189604 7607972.080350891, -12826205.643263878 7608039.34281932, -12826622.891768415 7608102.693389267, -12827046.91345694 7608167.024549352, -12827500.88648279 7608235.884345858, -12827950.4468677 7608304.046321756, -12828440.145296277 7608378.269662744, -12828826.385933315 7608232.365564475, -12829239.008407578 7608076.45878192, -12829524.264381656 7607968.658429367, -12829884.088442553 7607832.658959006, -12830237.09727309 7607699.226968915, -12830597.364561446 7607699.248147119, -12831090.387895714 7607699.239384484, -12831563.684241904 7607699.206121652, -12832036.495444732 7607699.149435324, -12832547.755798772 7607699.055082086, -12833045.20028335 7607698.92325422, -12833609.686033249 7607698.450326756, -12834106.170042243 7607697.88336013, -12834564.67152249 7607697.350636875, -12835054.724530697 7607696.706914391, -12835527.528725516 7607696.074187028, -12836015.623741208 7607695.3744285945, -12836515.541294588 7607694.627820252, -12836996.539464094 7607693.889324504, -12837503.55446434 7607693.07190327, -12837992.38660542 7607692.264216117, -12838470.852239143 7607691.425359997, -12838979.646431535 7607690.517307242, -12839454.914284758 7607689.629622866, -12839877.43077269 7607688.809158507, -12840373.810264371 7607687.833000297, -12840851.95343692 7607686.855765315, -12841175.709397264 7607919.608324027, -12841503.14167455 7608154.980374599, -12841829.97598216 7608389.899061383, -12842149.728058714 7608619.708607076, -12842493.669523882 7608866.886189391, -12842819.91016665 7609101.337216554, -12843319.372803466 7609070.116223044, -12843810.067623194 7609039.412390524, -12844316.487049248 7609007.696603595, -12844851.245906403 7608974.163505543, -12845305.398910936 7608945.6582799535, -12845813.012674345 7608913.763931515, -12846298.866173128 7608883.220571836, -12846821.714394128 7608850.299649446, -12847315.85677381 7608819.145995466, -12847851.130907739 7608785.3805332575, -12848232.96093386 7608761.263698526, -12848734.279656207 7608762.27075803, -12849269.288701246 7608763.295650346, -12849746.270674694 7608767.766832196, -12850265.256781846 7608781.2487228215, -12850864.718696408 7608791.856849524, -12851323.222579157 7608792.677588409, -12851834.624291252 7608793.565712713, -12852326.297613535 7608794.389687822, -12852780.346808413 7608795.113115911, -12853160.278114196 7608795.71816488, -12853563.83797665 7608796.327713604, -12854141.27372629 7608797.166626357, -12854616.076859156 7608797.828599093, -12855135.548807198 7608798.512727078, -12855507.180720072 7608798.979739155, -12855929.123265304 7608799.491971726, -12856435.515668327 7608800.069960558, -12856908.003308473 7608800.556952405, -12857409.330439784 7608801.03186369, -12857920.59439735 7608801.473794684, -12858245.90857965 7608502.432093736, -12858571.21545371 7608203.388535714, -12858896.479279635 7607904.342039952, -12859221.772238094 7607605.258192747, -12859712.8193603 7607611.410133432, -12860189.894037616 7607617.356857402, -12860694.970568452 7607623.620516136, -12861165.383886995 7607629.4180619195, -12861617.209593154 7607634.917237823, -12862123.278034532 7607641.0538834445, -12862557.593334401 7607646.306404559, -12863111.152550735 7607652.96737413, -12863557.718968108 7607658.3132342035, -12864125.703536356 7607665.078175281, -12864624.3231372 7607670.983494161, -12865087.528084455 7607676.263056224, -12865544.44448948 7607677.243676973, -12866078.429988092 7607678.369145735, -12866604.493516404 7607679.4382197475, -12867110.688598286 7607680.42261328, -12867537.497091671 7607681.24143864, -12868003.343795717 7607682.096111131, -12868461.9333741 7607682.900875133, -12868928.481062988 7607683.713385186, -12869380.42419941 7607684.454006294, -12869801.809120039 7607685.126886337, -12870231.062951313 7607685.790935738, -12870732.823567735 7607686.536410367, -12871062.570181796 7607687.01003108, -12871506.968970794 7607687.635698435, -12871940.44593059 7607688.198124654, -12872510.995669488 7607688.918898681, -12872876.115120307 7607386.836868998, -12873195.352205848 7607122.690627981, -12873437.253413968 7606922.520844267, -12873806.335701069 7606617.065475201, -12874170.733043501 7606315.472598758, -12874651.076100696 7606411.426009611, -12875169.877620762 7606512.582194316, -12875637.244047029 7606603.668993925, -12876154.032012353 7606704.361463912, -12876636.920519283 7606798.407693161, -12877145.967716947 7606897.536023647, -12877641.94568056 7606994.077023506, -12878145.2024945 7607092.022020908, -12878600.022572177 7607180.498198899, -12879130.009316493 7607283.55200438, -12879637.260603158 7607382.161936613, -12880091.686038876 7607470.472815903, -12880618.389306275 7607571.546928935, -12881106.403952636 7607665.183066017, -12881638.898304403 7607767.323726107, -12882114.621687891 7607858.543805046, -12882587.330595894 7607949.175575527, -12883090.898457646 7608045.659715194, -12883604.414759053 7608144.041048692, -12884092.647049043 7608237.51497145, -12884616.216206906 7608337.743257396, -12885095.934963915 7608429.41539039, -12885581.920137513 7608521.927994271, -12886093.988617515 7608619.365404101, -12886586.712937275 7608713.108398486, -12887071.445708495 7608805.273018965, -12887533.555347884 7608893.114255273, -12888064.710099265 7608994.042219828, -12888535.34355633 7608967.875521737, -12889024.265991101 7608940.63521168, -12889495.522946183 7608914.367056973, -12889927.64087823 7608890.263140235, -12890349.918492345 7608866.664788348, -12890782.157259582 7608842.497047405, -12891334.354241276 7608811.5686710905, -12891727.380403072 7608789.528641215, -12892154.054239504 7608765.5654991325, -12892568.262318201 7608742.2821729295, -12892994.69728705 7608718.30386099, -12893493.583697893 7608776.004757752, -12893992.477817278 7608833.691491667, -12894477.266542682 7608889.7021710565, -12894984.802438332 7608948.281803075, -12895489.243168341 7609006.487942246, -12895914.875253486 7609049.060823469, -12896388.08491185 7609096.330862091, -12896912.999564908 7609148.736428882, -12897452.90069848 7609202.597423045, -12897955.082997696 7609252.700531021, -12898411.007001039 7609298.138456819, -12898890.11456328 7609345.856435138, -12899233.676052943 7609380.039570805, -12899586.731172794 7609415.136402407, -12899984.209433729 7609454.612442351, -12900479.573999006 7609503.792467673, -12900949.828348083 7609550.446595896, -12901330.77960345 7609588.218396252, -12901759.457398772 7609630.715566072, -12902207.60639625 7609675.102298975, -12902635.827780437 7609717.507492694, -12903100.493271584 7609763.491744465, -12903580.361685513 7609810.930375242, -12903992.994414082 7609847.93602187, -12904462.975155436 7609889.383861122, -12904943.889839776 7609931.766256085, -12905402.557613866 7609972.169907669, -12905892.72505851 7610015.320744369, -12906373.584080433 7610057.630839136, -12906806.353055395 7610095.678546252, -12907284.189793216 7610137.651136684, -12907743.564959368 7610177.98035207, -12908196.214694923 7610217.7115612775, -12908651.094928091 7610257.594018465, -12909103.790414952 7610297.272828901, -12909558.680058515 7610337.1196510205, -12910018.905376518 7610377.397824281, -12910434.535761194 7610413.743079774, -12910901.231724419 7610454.533013276, -12911381.501486301 7610496.485396466, -12911799.963241259 7610532.996863851, -12912287.763935568 7610575.525931667, -12912762.467765212 7610616.878564005, -12913189.745791854 7610654.775652834, -12913670.884326778 7610697.966562687, -12914194.7643196 7610744.930587868, -12914598.483567413 7610781.113736669, -12915009.335401198 7610816.441203531, -12915424.778074723 7610848.930703969, -12915973.949885465 7610891.847258882, -12916495.517087186 7610932.588889588, -12917022.458005888 7610973.69467783, -12917477.86469153 7610855.336699619, -12917933.293401953 7610736.954230889, -12918388.672456646 7610618.545470265, -12918844.055615913 7610500.093655987, -12919299.442879863 7610381.616814502, -12919677.406420728 7610554.147745253, -12920056.601540886 7610727.202766758, -12920423.453739358 7610894.600546397, -12920810.703078482 7611071.282708244, -12921233.607544001 7611264.206875994, -12921621.70499872 7611294.191856976, -12922099.649855932 7611331.085488722, -12922497.305713307 7611361.802255887, -12922920.244880343 7611394.472530686, -12923158.235159235 7611412.842771163, -12923397.82472896 7611431.316890523, -12923637.558660248 7611449.821339667, -12923948.172054712 7611470.311495185, -12924371.914222224 7611508.459773579, -12924843.431784138 7611550.898529819, -12925114.572678775 7611558.238617308, -12925472.3692012 7611567.932151347, -12925802.874866137 7611576.861166537, -12926037.257102331 7611583.154621992, -12926323.044196172 7611590.820310388, -12926736.381707357 7611601.886655188, -12927311.013919149 7611617.247461002, -12927680.11870314 7611627.089612809, -12928133.54590248 7611639.163373719, -12928619.226515636 7611652.064066021, -12929065.379570117 7611663.93758244, -12929538.21550112 7611676.548076226, -12930048.31815951 7611690.111158112, -12930416.351644017 7611699.879851139, -12930847.543246059 7611711.267781326, -12931268.782704955 7611722.329971415, -12931802.8983503 7611736.338411976, -12932199.560189744 7611746.728030787, -12932566.023313904 7611748.413714749, -12932937.213731226 7611750.084254728, -12933441.186823752 7611752.3431882765, -12933943.740626944 7611754.552005791, -12934465.507743109 7611756.809674539, -12934982.405006472 7611758.993070889, -12935513.60868856 7611761.235415172, -12936039.097071255 7611763.446934029, -12936527.328738077 7611765.446996897, -12937043.92176082 7611767.523491255, -12937545.616301779 7611769.468026569, -12938052.451598745 7611771.4017445315, -12938565.038535805 7611773.330413847, -12939084.815223074 7611775.232761447, -12939599.973038575 7611777.102660624, -12940103.107391614 7611778.895584488, -12940614.258220524 7611780.671200254, -12941125.134241907 7611782.931943903, -12941636.562681813 7611785.632746217, -12942147.721519938 7611788.350495646, -12942665.27902254 7611791.084469572, -12943171.334946824 7611793.697480598, -12943702.858186647 7611796.437402315, -12944234.382127116 7611799.122340208, -12944753.110040177 7611801.709390942, -12945256.040665077 7611804.17007116, -12945725.973843174 7611806.438763509, -12946235.12383181 7611808.862847288, -12946622.023738496 7611810.678340488, -12947033.240872981 7611812.594063248, -12947445.824237142 7611814.5014933385, -12947863.979239892 7611816.424246258, -12948281.290197443 7611818.297783836, -12948765.207637662 7611838.817908088, -12949267.615281256 7611860.065330634, -12949758.670813983 7611880.826959931, -12950238.338796057 7611901.050510703, -12950769.393715786 7611923.413678047, -12951300.469659096 7611945.758161316, -12951816.061164536 7611967.450813236, -12952311.676702945 7611988.254197135, -12952817.751752801 7612009.483463647, -12953299.717807878 7612029.663003352, -12953810.523854943 7612051.014796237, -12954334.826614147 7612072.888208645, -12954859.546039982 7612094.693896167, -12955365.061362972 7612115.659879899, -12955899.8128215 7612137.808771096, -12956435.824390946 7612160.075453115, -12956954.715991303 7612181.577786332, -12957343.23541457 7612197.671042472, -12957781.921208821 7612216.0188209275, -12958284.412145443 7612237.1802091, -12958637.339816725 7612252.035727372, -12958969.335851047 7612265.993980366, -12959469.353918802 7612287.002441133, -12959900.484353345 7612305.074591321, -12960455.760393083 7612328.321273045, -12960995.24575203 7612350.89265842, -12961361.402702061 7612220.088164867, -12961729.927002553 7612088.405029456, -12962082.597019527 7612250.218692225, -12962432.739105785 7612410.846019385, -12962859.76894885 7612428.592492712, -12963355.550572934 7612449.151207181, -12963820.42799357 7612468.388790394, -12964331.43446481 7612489.563132894, -12964845.660240622 7612510.836514992, -12965289.287367476 7612529.153129177, -12965764.884891365 7612548.715442909, -12966176.117345972 7612565.633778089, -12966674.073805032 7612586.066471424, -12967158.501515986 7612605.915240045, -12967651.503627636 7612626.067138244, -12968148.443748651 7612646.360261828, -12968613.651539043 7612665.327531287, -12968998.30122909 7612681.035783521, -12969367.85761922 7612696.094092726, -12969688.446580792 7612709.127498736, -12970027.528048275 7612722.9273772, -12970420.539901396 7612738.9121456845, -12970871.23834576 7612757.261576735, -12971403.417723814 7612778.887104094, -12971916.641176928 7612799.678981988, -12972379.316631801 7612818.29197695, -12972830.187469091 7612836.383224372, -12973374.9409262 7612858.208747642, -12973858.775172355 7612877.629999907, -12974349.584528593 7612897.336540549, -12974812.433477568 7612915.875667386, -12975306.006128771 7612939.916114265, -12975792.702081326 7612968.816594571, -12976292.681106886 7612998.472483857, -12976785.99747235 7613027.730010871, -12977279.335261688 7613056.9919768665, -12977772.67695534 7613086.222320237, -12978266.024055112 7613115.150757317, -12978759.473969456 7613142.516739336, -12979252.927988477 7613169.761289811, -12979746.439571926 7613196.956171237, -12980224.481834358 7613223.273576028, -12980733.491370747 7613251.28708095, -12981210.569853965 7613277.537415693, -12981710.834498733 7613305.040472916, -12982214.140048346 7613332.653800006, -12982707.672655148 7613359.730251262, -12983210.769671293 7613387.313121699, -12983703.231178764 7613414.266069348, -12984164.623097757 7613439.438671714, -12984592.661771145 7613462.7890782375, -12985175.569350764 7613494.530612712, -12985686.967554178 7613490.684310932, -12986200.342771158 7613486.79563591, -12986699.515085408 7613483.01876318, -12987213.4103846 7613479.154795435, -12987712.347735798 7613475.364763348, -12988199.065105 7613474.31267668, -12988694.53607557 7613473.504737977, -12989142.870568167 7613472.753971091, -12989646.808719173 7613471.887247054, -12990145.173730116 7613470.998525713, -12990658.909351183 7613470.036952632, -12991157.382182734 7613469.082776251, -12991655.998875353 7613468.096683778, -12992154.795169061 7613467.06082378, -12992667.667523507 7613465.978799412, -12993140.234949114 7613464.949978219, -12993651.21948975 7613463.830628889, -12994153.215365887 7613462.677201882, -12994656.9549945 7613461.479777227, -12995156.056329662 7613460.267748123, -12995646.438702295 7613459.044180984, -12996109.264319928 7613457.20123117, -12996644.038196528 7613454.078013833, -12997121.841383995 7613451.255219175, -12997641.47791156 7613448.134532221, -12998165.89849677 7613449.462623495, -12998679.838747216 7613450.737343609, -12999183.766086427 7613451.944808073, -12999712.681003828 7613453.325731796, -13000230.504402164 7613454.671135928, -13000740.95754819 7613455.958660229, -13001266.097939253 7613457.274671406, -13001775.07723492 7613458.50683912, -13002248.696538657 7613459.621087908, -13002697.956968077 7613460.67295281, -13003232.302265642 7613461.879870681, -13003739.89811218 7613462.9957348155, -13004210.83931721 7613463.999270062, -13004713.689750332 7613464.983684295, -13005129.316420613 7613465.770311033, -13005568.816421313 7613466.574963989, -13006003.265166203 7613467.360504581, -13006444.329418369 7613468.136847467, -13006880.809637876 7613468.877128081, -13007317.074215947 7613469.591984017, -13007787.639499841 7613470.122367254, -13008330.814083004 7613470.614325832, -13008806.467063483 7613471.0206495365, -13009270.219118651 7613471.500004626, -13009811.542128619 7613472.0453376975, -13010314.89752699 7613472.500520978, -13010881.424457341 7613472.980573231, -13011392.636152074 7613473.3787743915, -13011902.086174345 7613473.722159454, -13012394.961638369 7613474.005322369, -13012920.986519223 7613474.270806388, -13013428.459527818 7613474.455512518, -13013931.06088158 7613474.5096699055, -13014433.644115195 7613474.54904126, -13014936.227448776 7613474.53720241, -13015438.828802533 7613474.510397213, -13015941.412036039 7613474.468806003, -13016446.871790236 7613474.288730227, -13016957.922504405 7613473.990725489, -13017449.18055723 7613473.659006047, -13017951.7638907 7613473.341168379, -13018454.365344422 7613473.026215815, -13018956.948577706 7613472.678445466, -13019459.531510761 7613472.801664384, -13019962.132263837 7613473.162541754, -13020464.71529708 7613473.490240709, -13020967.298230134 7613473.784941568, -13021532.191318195 7613420.495581281, -13021788.064408928 7613396.357343705, -13021787.970</t>
  </si>
  <si>
    <t xml:space="preserve">9L16</t>
  </si>
  <si>
    <t xml:space="preserve">Tinchebray 972S </t>
  </si>
  <si>
    <t xml:space="preserve">LINESTRING (-12482245.698501 6884547.04841971, -12481826.453952612 6884427.548992604, -12481580.616877474 6884360.175791503, -12481333.989410685 6884257.375467245, -12481094.5878352 6884157.331299007, -12480806.762249608 6884110.74412812, -12480521.971160972 6884059.878445506, -12480261.27324985 6884012.42576441, -12480070.171167392 6883978.134220614, -12479856.098764306 6883939.559509711, -12479661.118239766 6883908.570668184, -12479440.98635256 6883873.149971915, -12478976.736420188 6883798.764356096, -12478678.51989929 6883749.206528969, -12478431.724957783 6883715.019135284, -12478277.465519754 6883637.025729003, -12477883.970790178 6883447.284044137, -12477670.759138893 6883344.419475648, -12477400.7677065 6883214.271215176, -12477187.515810106 6883111.167462885, -12476923.350401595 6882983.924946801, -12476571.134295186 6882813.699462453, -12476078.072271494 6882575.747701223, -12475771.471043989 6882427.972068781, -12475526.592732787 6882309.177442552, -12475186.373560408 6882145.32956745, -12474928.485280873 6882020.670158546, -12474783.600541072 6881950.747969125, -12474551.080668716 6881838.300810332, -12474253.967665832 6881694.791603487, -12473968.634446826 6881519.244500317, -12473713.131732404 6881362.2047718, -12473452.858676014 6881201.945504409, -12472901.075183444 6880863.179160094, -12472655.365535948 6880715.66408634, -12472587.632049527 6880470.504543008, -12472587.730926393 6880288.5504570585, -12472586.914752034 6879963.432002732, -12472586.179668026 6879635.977695795, -12472585.658324009 6879311.997326238, -12472584.695080796 6878964.151228853, -12472584.916395633 6878787.301750512, -12472584.81962493 6878451.875200247, -12472584.84339476 6878146.433075089, -12472584.683152802 6877810.016459121, -12472584.866900427 6877497.505822715, -12472583.996360524 6877147.011806783, -12472584.520491425 6876845.649053291, -12472584.000043752 6876496.737151695, -12472584.46519436 6876118.501133663, -12472584.827726541 6875721.774536435, -12472584.585692143 6875380.848782944, -12472585.139748061 6875033.838412943, -12472585.386361921 6874698.447471335, -12472585.50742543 6874311.129065562, -12472584.748317117 6873996.847530497, -12472585.327801412 6873649.354643512, -12472585.583647666 6873432.888291166, -12472586.241429083 6873136.336598241, -12472586.61739352 6872831.581804231, -12472586.859520424 6872593.715072008, -12472587.557540275 6872261.321590659, -12472587.917385984 6871953.188405626, -12472588.183425317 6871637.408880252, -12472588.646983167 6871308.075680384, -12472589.17621172 6870962.847126842, -12472589.246636104 6870669.871023833, -12472589.12053895 6870367.790590809, -12472590.261360684 6870068.507272622, -12472683.349590817 6870066.340663287, -12472824.147042265 6870073.009195333, -12472963.213553777 6870069.664720025, -12472962.29401237 6870005.956095854)</t>
  </si>
  <si>
    <t xml:space="preserve">9L19</t>
  </si>
  <si>
    <t xml:space="preserve">Amr02 937S </t>
  </si>
  <si>
    <t xml:space="preserve">LINESTRING (-12482718.481726341 7711999.417416951, -12482766.459258242 7712047.544623921, -12482842.846104387 7712112.617340332, -12482940.571648138 7712196.894416225, -12482814.38628883 7712337.661811049, -12482607.52011068 7712568.425218344, -12482400.641118208 7712799.188485109, -12482193.749411382 7713029.951793871, -12481986.845491026 7713260.7180674905, -12481779.928856313 7713491.485661941, -12481572.999907887 7713722.254942541, -12481366.058345288 7713953.02554397, -12481159.182956899 7714184.040650728, -12480952.13727774 7714414.56778584, -12480744.694553792 7714644.803693528, -12480538.167255217 7714876.1198787205, -12480331.16322268 7715106.897449629, -12480124.14627575 7715337.675062203, -12479917.117715746 7715568.456736655, -12479710.076241236 7715799.238452804, -12479569.198234107 7715956.259859198, -12479703.636193624 7716077.342764157, -12479828.08556555 7716184.517649846, -12479881.784704985 7716236.410311)</t>
  </si>
  <si>
    <t xml:space="preserve">9L20</t>
  </si>
  <si>
    <t xml:space="preserve">Nevis 766S </t>
  </si>
  <si>
    <t xml:space="preserve">LINESTRING (-12482538.211604968 6884431.594505637, -12482632.901327502 6884425.538260433, -12483067.964555979 6884373.5894185705, -12483676.060725173 6884303.344622935, -12484082.118977712 6884255.8120029885, -12484467.887412388 6884211.112085115, -12484772.47084644 6884175.709511258, -12485243.25176721 6884120.6934465775, -12485771.420543684 6884059.238626111, -12486268.408107394 6884001.227029062, -12486754.126453184 6883944.938611273, -12487126.132380957 6883915.956480957, -12487603.724932907 6883883.688976712, -12488190.244247466 6883840.353997857, -12488772.28374612 6883797.385322567, -12489423.916366814 6883749.029695048, -12490087.143870044 6883699.804048317, -12490750.137811733 6883650.790486846, -12491368.451326175 6883608.1244723555, -12491860.500199677 6883227.887671065, -12492405.862661343 6882810.750061681, -12492917.295036392 6882419.05491305, -12493445.598899957 6882014.756993914, -12493968.162136605 6881615.058780346, -12494483.335299503 6881220.119732632, -12495008.57793596 6880818.375599084, -12495526.002319267 6880422.170480161, -12496057.079687797 6880015.320467869, -12496584.892301232 6879611.205066796, -12497118.980240157 6879201.875430819, -12497561.178503975 6878863.3727373015, -12498099.058388177 6878450.878683458, -12498624.66152791 6878048.205412651, -12499109.84461463 6877672.760153994, -12499589.308568116 6877675.106510132, -12500079.353268104 6877673.968493567, -12500650.776987785 6877673.226461554, -12501396.618301572 6877671.561218666, -12502039.188883863 6877670.321547207, -12502690.274701104 6877671.862736844, -12503366.587464718 6877673.184743101, -12504023.359048292 6877674.891096282, -12504665.48683516 6877676.206706437, -12505346.016420158 6877677.021563496, -12505996.5893629 6877678.106829173, -12506638.640463773 6877678.724514523, -12507305.486927805 6877679.694687808, -12507916.006022375 6877680.359498595, -12508581.22496406 6877680.925955867, -12509244.578917436 6877681.5387120405, -12509889.252554564 6877682.174456845, -12510554.502530674 6877681.706913886, -12511219.49401747 6877681.4025650555, -12511918.799825583 6877680.920239607, -12512621.980272101 6877680.121047754, -12513305.416511195 6877679.38342685, -12514007.941723952 6877678.524802416, -12514704.53349297 6877677.327477802, -12515382.829276167 6877676.563589428, -12516078.532751046 6877677.611906166, -12516737.366643403 6877679.549752257, -12517415.436373897 6877681.343117565, -12518063.477080975 6877682.2231601905, -12518743.695917282 6877681.710793407, -12519423.221677547 6877680.908650612, -12520098.877805 6877679.8160757655, -12520730.130013578 6877678.689031794, -12521352.707909655 6877677.707123886, -12522017.726826465 6877676.03138753, -12522676.874469355 6877674.668085224, -12523341.173179675 6877672.979543638, -12524024.451141154 6877672.2184457, -12524689.574474981 6877671.582948098, -12525412.0115825 6877670.539290981, -12526072.01388234 6877670.044495796, -12526727.686634226 6877668.42195666, -12527399.671150321 6877666.98936971, -12528085.133357173 6877665.671869831, -12528745.457717322 6877664.096778352, -12529472.966803446 6877661.265378808, -12530178.983624946 6877658.685670202, -12530880.193163551 6877655.655949722, -12531527.944045102 6877653.337297777, -12532182.911507087 6877651.596060998, -12532860.735461175 6877649.824283111, -12533561.02386862 6877648.074172911, -12534209.373320308 6877646.149387039, -12534506.05952248 6877137.5782508375, -12534825.975727603 6876588.482390812, -12535160.961501218 6876013.703884519, -12535482.992573619 6875461.426636031, -12535793.108008172 6874929.540644365, -12536120.247098306 6874368.008522696, -12536444.65242843 6873811.435623328, -12536704.701419836 6873364.739610421, -12536970.111812618 6872908.834344889, -12537299.43444692 6872343.30842362, -12537912.092235593 6872345.478138321, -12538570.584945176 6872347.775491735, -12539246.869476166 6872350.302869192, -12539913.38977431 6872352.963310448, -12540553.151911344 6872355.3456580285, -12541244.254934499 6872358.2013403205, -12541923.438911866 6872360.698695549, -12542591.387508877 6872361.988493409, -12543260.61884205 6872362.815447822, -12543936.486205472 6872363.300641779, -12544597.706368592 6872364.35073397, -12545260.721741958 6872366.567369035, -12545852.025019871 6872368.977785803, -12546418.822959306 6872370.907480306, -12547116.659922209 6872373.787121114, -12547723.886228878 6872375.500891772, -12548340.148953766 6872378.724606466, -12548950.935245505 6872375.273750682, -12549618.986557676 6872378.46939938, -12550285.887180977 6872379.357226182, -12550917.574676149 6872379.51707651, -12551619.492507724 6872379.7082511615, -12552244.03290041 6872379.970319093, -12552680.786629904 6872379.90378807, -12553347.419152679 6872379.73991965, -12554013.548812252 6872379.073829893, -12554683.75443576 6872378.448429036, -12555340.387962572 6872378.1690564975, -12555981.035289934 6872377.8887025565, -12556697.014665626 6872376.827028409, -12557341.181433609 6872376.563573153, -12557926.15772622 6872375.388386732, -12558492.050651662 6872375.339715121, -12559147.371408537 6872375.454441315, -12559745.672120547 6872375.089762935, -12560450.065323453 6872375.167399805, -12561037.325473454 6872374.937753898, -12561726.208009064 6872374.380111037, -12562401.869641265 6872373.823619201, -12563062.82951192 6872372.93258959, -12563733.748834183 6872372.451735427, -12564409.121843223 6872372.061611608, -12565060.575269701 6872371.777153965, -12565651.706453918 6872371.158331291, -12566281.18697751 6872370.937209147, -12566997.151436726 6872372.778933761, -12567655.119054832 6872361.220515841, -12568342.536550244 6872362.659778195, -12569012.693719272 6872364.169102261, -12569776.721894719 6872364.867243158, -12570372.998340158 6872365.65024032, -12571078.4406175 6872366.686378133, -12571902.98365077 6872367.433893104, -12572733.98321328 6872367.890181249, -12573246.467639782 6872381.494189879, -12573867.391682666 6872381.6801293185, -12574449.736228226 6872381.422099684, -12575025.594611185 6872380.3140191715, -12575706.174349621 6872379.061044325, -12576345.958309395 6872377.719643092, -12576967.946943872 6872376.652079888, -12577610.692820525 6872377.6711674975, -12578264.462039841 6872379.055967445, -12578934.325079175 6872380.138217584, -12579471.711486302 6872384.190179655, -12579831.682777023 6872034.682724271, -12580147.759928687 6871731.32501712, -12580476.225549294 6871416.548612003, -12581024.361493105 6870890.280268544, -12581440.241775235 6870491.29293889, -12581875.08018131 6870074.38719263, -12582080.592154069 6869877.132594035, -12582043.886555288 6869877.7857288)</t>
  </si>
  <si>
    <t xml:space="preserve">9L22</t>
  </si>
  <si>
    <t xml:space="preserve">Whitefish Lake 825S</t>
  </si>
  <si>
    <t xml:space="preserve">LINESTRING (-12428734.529782197 7370292.899198218, -12428816.83320685 7370144.180949427, -12429261.88388501 7370390.677075656, -12429352.7225633 7370225.58129195, -12429580.019483225 7369813.219258899, -12429775.056793952 7369459.1374482, -12429968.8470089 7369107.697001059, -12430130.44088542 7368814.441593577, -12430316.429567963 7368477.583708222, -12430494.216069233 7368153.538753734, -12430744.247035943 7367699.70264027, -12430942.897390952 7367339.351202351, -12431145.901218697 7366969.998676829, -12431363.993836027 7366574.561960469, -12431571.82717016 7366199.166945454, -12431771.772366546 7365798.715470509, -12431980.44853572 7365381.460566926, -12432177.461850896 7364988.20492623, -12432384.733648216 7364574.223576874, -12432606.191423697 7364132.048204226, -12432815.516519267 7363713.771233134, -12433025.055954615 7363294.7934808945, -12433025.364818113 7362900.556438656, -12433025.05799332 7362510.984951062, -12433025.77019928 7362072.743030831, -12433025.258532602 7361623.2881803885, -12433025.088047024 7361169.60069963, -12433025.337347912 7360794.183008105, -12433025.516340414 7360276.822218945, -12433025.989081675 7359855.045714722, -12433025.64610165 7359394.470509599, -12433025.550692497 7358904.158842077, -12433025.573294139 7358310.635701355, -12433025.16365689 7357933.740207456, -12433025.748947723 7357624.575244091, -12433025.89599576 7357065.067585008, -12433025.848654144 7356640.017859085, -12433025.842751425 7356178.425628929, -12433026.033257147 7355662.41497984, -12433025.964073641 7355153.620400207, -12433026.071592906 7354668.18951054, -12433026.218461163 7354206.276270921, -12433026.092422899 7353739.601324883, -12433026.400671577 7353276.4517471185, -12433026.501384549 7352797.478445673, -12433026.577574389 7352339.055431791, -12433026.363836516 7351865.263601557, -12433026.22288155 7351398.902468636, -12433026.47797083 7350935.73479928, -12433026.572379665 7350470.366950949, -12433026.404609729 7350075.751468041, -12433026.587814003 7349591.104232379, -12433026.595413897 7349069.08595895, -12433026.519931935 7348600.626811312, -12433026.539756155 7348129.495914856, -12433026.723966757 7347669.829964125, -12433026.686529344 7347210.61080086, -12433026.70144649 7346731.938956387, -12433026.684329337 7346260.642130978, -12433026.822585473 7345785.717063585, -12433026.994379833 7345314.231696425, -12433026.852322359 7344840.86327776, -12433027.11291728 7344374.932755664, -12433027.009602997 7343900.2286183825, -12433027.248674182 7343435.676641186, -12433026.83311062 7342962.789671988, -12433027.0923018 7342486.149097077, -12433027.230862396 7342030.867562612, -12433027.217344314 7341535.289672281, -12433027.519177651 7341031.164389699, -12433027.402841214 7340519.804761153, -12433020.348428566 7339971.622384599, -12433071.586024892 7339611.429392769, -12433121.967150763 7339196.2533684755, -12433178.620187953 7338725.893743881, -12433233.553204091 7338278.966793099, -12433291.263823532 7337799.330943981, -12433338.24334703 7337414.657866943, -12433396.151488438 7336938.792485259, -12433453.217688475 7336469.761405562, -12433509.580801731 7336002.259822238, -12433566.149245683 7335538.677378877, -12433626.074641757 7335043.401790959, -12433676.776826952 7334626.426583813, -12433726.096165255 7334217.48189894, -12433784.097711843 7333743.665788122, -12433835.36883281 7333321.087719861, -12433884.358803568 7332917.356780653, -12433926.282975588 7332576.166441168, -12433970.129996002 7332212.470411363, -12434027.248054335 7331743.525238973, -12434083.268284524 7331279.935040664, -12434116.008388381 7331012.392967437, -12434179.204440933 7330488.841163622, -12434221.967049982 7330138.765428567, -12434259.058418 7329832.239376681, -12434318.83014264 7329339.212344156, -12434368.168703813 7328935.557580857, -12434428.315447452 7328438.101601444, -12434479.112438338 7328018.5355641, -12434531.564880183 7327586.593635571, -12434562.626908062 7327332.858090378, -12434626.817172796 7326803.929131006, -12434693.941417439 7326248.805959091, -12434754.307006625 7325753.199139991, -12434795.328267926 7325412.653746886, -12434871.126110181 7324788.728487185, -12434920.570088463 7324380.685409884, -12434962.0619764 7324038.458083333, -12435041.562658135 7323382.459584797, -12435088.302413141 7322996.608679871, -12435178.084702307 7322316.609054549, -12435170.696183912 7322096.8169024205, -12435170.271069363 7321426.429904519, -12435169.810553875 7320943.5537180165, -12435169.665922808 7320609.112987119, -12435169.674718382 7320055.898762794, -12435169.02811422 7319668.1217894545, -12435168.810462242 7319144.0488505745, -12435168.545102736 7318842.365482293, -12435168.663533648 7318349.998495614, -12435168.187121183 7317967.125481959, -12435167.893998485 7317509.57271681, -12435167.289831763 7317072.721455146, -12435167.17678849 7316507.4973004125, -12435166.999780037 7315973.785776802, -12435166.656101592 7315519.851834861, -12435166.77573431 7315029.426645362, -12435166.163740605 7314504.106710137, -12435165.93321742 7314188.749767488, -12435165.515874414 7313822.13083634, -12435165.460824365 7313393.504433784, -12435165.25891786 7313003.607489703, -12435164.631331967 7312600.613701017, -12435164.47777352 7312181.1364142215, -12435164.64158371 7311825.921871682, -12435164.444198003 7311512.179861529, -12435163.9084911 7310992.795044046, -12435163.898998996 7310598.007448216, -12435163.588348377 7310099.3167624315, -12435163.314851861 7309661.089151561, -12435162.821987823 7308631.825970411, -12435162.334822115 7308048.556047253, -12435162.193760728 7307546.162837247, -12435161.788368762 7306876.495739534, -12435161.200587712 7306279.814244091, -12435160.671552518 7305585.839560392, -12435160.514158001 7305011.398032843, -12435160.344332995 7304356.643852855, -12435159.88857853 7303656.276636279, -12435159.360647405 7302976.243743043, -12435159.033168951 7302433.082627773, -12435158.861646432 7301798.88029753, -12435158.261888297 7301378.200529295, -12435157.964125467 7300748.65325721, -12435157.09672511 7300120.858022277, -12435156.503228249 7299477.381481806, -12435156.273433985 7298811.686288728, -12435154.462280676 7298201.684195999, -12435152.080866223 7297481.609818534, -12435150.127349868 7296853.982372623, -12435148.001739033 7296217.793126866, -12435144.38016679 7295647.44241956, -12435212.182473259 7295101.764930573, -12435286.584956087 7294487.649197074, -12435361.147417268 7293870.034487198, -12435444.76400114 7293178.048103337, -12435517.558180597 7292551.8219283465, -12435798.387404878 7291958.43410354, -12436045.578177234 7291429.639773777, -12436338.324137976 7290803.545225111, -12436594.897712283 7290255.115541676, -12436882.158133276 7289640.746064404, -12437132.275281087 7289105.648086902, -12437368.614307432 7288600.320642653, -12437679.212249415 7287935.719366859, -12437903.761980414 7287455.5900744, -12438160.077665977 7286906.825267744, -12438450.264061898 7286285.959409921, -12438699.412225083 7285752.913677219, -12438998.323286206 7285112.819827951, -12439292.423864556 7284490.139310242, -12439287.75199325 7283806.345301963, -12439286.247302387 7283288.639447639, -12439284.422419712 7282608.459168128, -12439282.636902168 7282031.529321182, -12439281.379978878 7281465.495114278, -12439279.56292519 7280883.936681882, -12439280.060660237 7280286.723450166, -12439173.399304483 7279668.926544165, -12439066.790605074 7279038.19788278, -12438958.666907618 7278399.337062057, -12438840.117423842 7277698.861654169, -12438740.831432523 7277111.310092963, -12438646.22869404 7276566.832525637, -12438649.250144133 7275916.923074452, -12438649.802126504 7275253.154995829, -12438650.530936101 7274732.830684919, -12438651.042295095 7274176.978008573, -12438651.799714468 7273547.708955313, -12438652.625187678 7272808.3290276835, -12438653.294506803 7272170.72085156, -12438653.825105144 7271702.260072491, -12438654.508660363 7271162.998471732, -12438655.472106287 7270512.5041981535, -12438656.196582329 7269850.740644427, -12438656.80012733 7269210.30424209, -12438657.594573347 7268507.663197434, -12438658.517275004 7267863.299845439, -12438655.870885096 7267242.6524498, -12438808.967802884 7266725.164165217, -12438966.484564317 7266181.952463188, -12439123.296236668 7265640.798123876, -12439274.444473596 7265128.628929592, -12439271.873342566 7264382.855746468, -12439271.655075882 7263783.591426511, -12439271.48624607 7263092.880044404, -12439271.248949429 7262451.1063821, -12439270.864985907 7261795.454713213, -12439270.660726665 7261155.232583372, -12439270.314604534 7260495.0566248065, -12439270.146482604 7259838.756131745, -12439270.224444538 7259223.737707986, -12439269.762412438 7258660.173461486, -12439269.337623717 7258105.031649097, -12439269.24401549 7257597.618724476, -12439269.362449966 7257115.225678424, -12439268.75414906 7256036.084566105, -12439268.525589999 7255528.960850815, -12439268.22742898 7254904.475048138, -12439266.138467416 7254302.285502519, -12439348.788384782 7253682.213445766, -12439419.765347913 7253141.217483322, -12439501.259070432 7252519.647590279, -12439584.682149637 7251880.5448218435, -12439660.24303756 7251300.771247724, -12439746.977419771 7250638.256900033, -12439824.736165542 7250043.159764926, -12439903.374995193 7249439.999038413, -12439993.521591974 7248747.394504798, -12439971.656701164 7248704.815922476)</t>
  </si>
  <si>
    <t xml:space="preserve">9L23</t>
  </si>
  <si>
    <t xml:space="preserve">Salt Creek 977S</t>
  </si>
  <si>
    <t xml:space="preserve">LINESTRING (-12391194.40503295 7677210.917644686, -12391210.031407285 7677109.124738178, -12391209.912758853 7677039.482375499, -12391191.581419744 7676980.321279792, -12390727.239087855 7676979.8001069855, -12390511.422507277 7676411.249201104, -12390293.650135752 7675837.458976913, -12390075.796172716 7675263.426443673, -12390296.77669549 7674758.607459557, -12390501.58031283 7674290.708158454, -12390571.40427387 7674192.150993809, -12390757.57656344 7674323.391308707, -12391084.725729102 7674553.095683437, -12391423.77071674 7674792.1807139935, -12391702.12704065 7674987.721372517, -12392076.356130084 7675251.5251212185, -12392426.99019595 7675498.523808407, -12392793.884070767 7675756.641874713, -12393142.871692868 7676002.142707706, -12393486.920384083 7676244.898579761, -12393837.639745278 7676490.7381733935, -12394148.970896875 7676709.791994225, -12394476.74556319 7676940.455030777, -12394829.170034083 7677188.242527884, -12395160.645144397 7677422.014394817, -12395499.104776416 7677659.939452506, -12395839.427595146 7677900.008921626, -12396185.148758963 7678142.149900729, -12396526.51084132 7678382.035029403, -12396873.392004546 7678626.188824039, -12397218.126363378 7678868.166045037, -12397554.640216302 7679104.819766123, -12397909.30309395 7679354.122293656, -12398391.827960845 7679693.255059399, -12398799.340823835 7679980.130477652, -12399177.84239774 7680245.987843394, -12399491.334769491 7680466.009761545, -12399785.823960287 7680673.7394162845, -12400069.757029232 7680872.110412793, -12400367.497661088 7681081.573140062, -12400668.474016473 7681292.646711509, -12400985.260177 7681515.380937497, -12401303.158182688 7681739.028594161, -12401564.218135742 7681917.731434157, -12401798.885778971 7682284.1807887135, -12402020.281255165 7682623.54507038, -12402224.102346973 7682936.029561259, -12402430.066238908 7683252.162395656, -12402623.631143207 7683549.12600597, -12402831.20233541 7683867.57248082, -12403035.658538647 7684181.118652082, -12403224.34668088 7684471.078331033, -12403413.325348506 7684761.679120318, -12403608.356495025 7685060.412708478, -12403812.122725366 7685372.409177613, -12404002.832832305 7685665.837099108, -12404200.679432426 7685969.247007802, -12404403.925880557 7686280.376774579, -12404616.117147554 7686605.714291053, -12404793.852521896 7686878.356240927, -12404974.20342582 7687154.968866549, -12405183.711987933 7687476.162778598, -12405380.827469246 7687778.363349368, -12405578.797507433 7688081.18385928, -12405787.883196076 7688402.147966609, -12406006.572741577 7688737.247027793, -12406197.18854276 7689029.421903904, -12406399.536885059 7689339.446385677, -12406614.689068614 7689669.6432459615, -12406827.936118271 7689997.222974401, -12407055.236008085 7690346.515212937, -12407280.423432231 7690694.520720717, -12407491.705180025 7691015.678679434, -12408031.418590974 7691839.958835541, -12408219.521977933 7692127.213902117, -12408392.119697845 7692391.866878508, -12408637.363886265 7692767.964002094, -12408822.696169756 7693052.436771767, -12409068.735048207 7693429.638940509, -12409305.500740007 7693791.607340321, -12409517.08562803 7694116.205066124, -12409731.970812345 7694445.157091352, -12409966.363246072 7694804.347402176, -12410199.78359103 7695161.697274911, -12410427.4825266 7695506.005936657, -12410449.743227107 7695838.307868004, -12410470.558695273 7696108.581181541, -12410676.88523104 7698812.171628981, -12410720.785017783 7699395.962513009, -12410735.305622777 7699600.182881785, -12410747.742500003 7699828.450899387, -12410819.140326506 7700189.1016509505, -12410895.50102248 7700605.01092126, -12410970.443729892 7701017.253233563, -12411048.435755339 7701445.40293713, -12411127.762376247 7701878.431238527, -12411208.88340924 7702324.573230174, -12411287.322134424 7702750.49397874, -12411359.220428644 7703143.2953199595, -12411420.121095 7703475.373335193, -12411499.593379911 7703912.7222585995, -12411570.258091204 7704297.97054955, -12411645.148840684 7704710.7153736865, -12411719.153895564 7705110.580777482, -12411792.998572342 7705517.377343361, -12411858.774803633 7705874.315136376, -12411930.425720451 7706265.139884103, -12412004.141351556 7706666.161505355, -12412082.351720836 7707091.113403286, -12412157.64812422 7707502.103953014, -12412213.499831395 7707808.742405646, -12412282.999537237 7708189.209708903, -12412318.721575 7708362.716118228, -12412270.83573574 7708714.362744655, -12412236.595360957 7709000.879877941, -12412201.29229837 7709296.809202339, -12412160.803839311 7709635.927662999, -12412113.406556698 7710029.326818205, -12412067.94173402 7710406.24016994, -12412024.377736844 7710769.7848960655, -12411982.886756942 7711115.980935013, -12411938.632386452 7711478.323368155, -12411893.191691607 7711858.481382344, -12411841.23080691 7712286.896676536, -12411789.74204988 7712710.916087773, -12411742.977575267 7713101.472989807, -12411690.956224939 7713539.009449174, -12411635.160653288 7713997.021377466, -12411596.271980772 7714315.032522184, -12411863.208000384 7714434.07089156, -12412031.117987186 7714766.802757183, -12412194.809348335 7715091.124744398, -12412351.43459438 7715401.416239904, -12412517.741585523 7715730.905297044, -12412691.64318384 7716075.373895091, -12412854.115179228 7716397.226891078, -12412705.358182257 7716700.856703361, -12412550.71900161 7717016.51667407, -12412411.48976861 7717300.703472494, -12412249.123139009 7717632.087804617, -12412086.940214956 7717963.079815711, -12411892.435014065 7718360.024311524, -12411726.808836231 7718698.023105546, -12411555.725049816 7719047.103810486, -12411090.960545328 7719046.912498687, -12410664.545281028 7719046.711854116, -12410207.654592922 7719046.465144626, -12409744.621326813 7719046.179312063, -12409442.913746757 7719253.607993395, -12409202.92536516 7719418.594430981, -12408659.72413367 7719418.4325638935, -12408665.2205608 7719739.90988531, -12408671.31267222 7720137.803534086, -12408677.034962146 7720502.858004065, -12408683.530824458 7720895.305410222, -12408690.094969926 7721317.008036186, -12408695.963325828 7721692.531358679, -12408701.48929359 7722047.24689066, -12408707.110270644 7722414.638362975, -12408713.400202475 7722807.372446553, -12408719.623462059 7723210.467858621, -12408725.769535044 7723612.8724301495, -12408732.608185247 7724023.096790482, -12408739.02005734 7724432.176172106, -12408743.391518304 7724724.317717068, -12408747.544632992 7725008.520873633, -12408752.120021246 7725295.72955971, -12408758.51067306 7725720.085494611, -12408765.341020944 7726160.58548359, -12408772.421346651 7726592.224171937, -12408779.590275105 7727039.335361509, -12408787.151644504 7727493.033773254, -12408794.063982088 7727923.779686435, -12408801.4476435 7728337.996560334, -12408808.156952366 7728762.884614707, -12408814.57693798 7729190.79868608, -12408822.319511909 7729651.71919833, -12408829.699374434 7730088.948090312, -12408836.299357207 7730497.5088423, -12408842.70802608 7730907.373091525, -12408848.757781768 7731267.542098467, -12408854.975634787 7731668.045813314, -12408862.12934809 7732122.3503669845, -12408869.410698097 7732549.932692741, -12408876.049426066 7732966.2540381495, -12408881.73978366 7733345.4605271015, -12408887.646979824 7733705.616984829, -12408893.52984789 7734062.185568518, -12408899.213292101 7734416.246800896, -12408905.044504808 7734783.756173904, -12408911.367667733 7735148.351714424, -12408917.280669877 7735506.378311072, -12408923.205488138 7735876.648420325, -12408928.924873738 7736235.570659423, -12408934.989448166 7736604.794888158, -12408941.1283052 7736971.437175701, -12408946.937796468 7737351.20711608, -12408953.346159993 7737738.296523781, -12408959.070048911 7738089.5613768585, -12408965.081062078 7738453.254160808, -12408970.668794122 7738784.59419281, -12408975.52920636 7739092.4965675445, -12408982.859718282 7739549.437837216, -12408990.890615815 7740012.463338806, -12408996.530115321 7740385.517345787, -12409003.600233588 7740833.526117227, -12409007.915326929 7741104.405933705, -12409023.52967219 7741375.5286217155, -12409052.20105545 7742604.450819358, -12409051.786073644 7742968.567510706, -12409058.211444449 7743303.797952787, -12409065.14098256 7743651.077270651, -12409074.185604472 7744066.29999673, -12409082.517128417 7744484.042125367, -12409091.215861855 7744893.961551703, -12409098.735754391 7745212.445259561, -12409108.027140776 7745575.48266287, -12409118.520372681 7745937.649014576, -12409127.81245971 7746300.537347716, -12409136.85336633 7746666.688718801, -12409144.811761925 7747037.558002331, -12409155.497123592 7747464.098400009, -12409670.698208088 7747485.657398293, -12410194.7889463 7747506.550317351, -12410708.983403375 7747527.202714868, -12411220.673556292 7747547.746898019, -12411732.220649084 7747568.312607379, -12412189.070495851 7747586.688363234, -12412369.862600107 7747886.183940447, -12412555.375190115 7748186.331440563, -12412834.938908486 7748564.17048777, -12412938.623896204 7748958.582717594, -12413052.056902412 7749368.123340211, -12413182.401758801 7749837.813521571, -12413306.372472832 7750285.0589028075, -12413430.281017158 7750731.851778505, -12413557.44380813 7751190.859402402, -12413679.488268396 7751651.232862318, -12413867.020444546 7752059.595080116, -12414049.490753576 7752471.351562368, -12414199.826664463 7752809.864475953, -12414238.06740678 7752912.9990647435, -12414300.340565646 7753047.046293835, -12414489.060871754 7753453.51431477, -12414651.947639002 7753804.863466741, -12414804.703957552 7754131.91360379, -12414951.486784842 7754447.62014967, -12415082.366999926 7754737.978742274, -12415396.843683442 7754995.063334547, -12415708.622346068 7755252.194640921, -12415818.243959371 7755550.506333067, -12416105.227868536 7755850.189141012, -12416364.9832854 7756131.552428181, -12416690.779026242 7756314.444569172, -12416890.328390334 7756424.937585224, -12417077.264553802 7756634.455487427, -12417257.041699372 7756836.248353487, -12417557.95277133 7756996.805109383, -12417547.830642207 7757017.855842133)</t>
  </si>
  <si>
    <t xml:space="preserve">9L24</t>
  </si>
  <si>
    <t xml:space="preserve">Lanfine 959S </t>
  </si>
  <si>
    <t xml:space="preserve">Oakland 946S</t>
  </si>
  <si>
    <t xml:space="preserve">LINESTRING (-12446148.945163133 6683755.103604038, -12446148.935013242 6683536.87087507, -12445691.782743031 6683537.121976163, -12445248.817357676 6683537.338771881, -12444941.883986538 6683537.476518655, -12444541.167607041 6683537.6381658325, -12444164.304435965 6683537.7715970855, -12443680.59002424 6683537.918672262, -12443040.060828008 6683538.722819357, -12442397.696376685 6683537.684870928, -12441778.98591041 6683536.638583178, -12441220.254502546 6683536.355924116, -12440603.552185228 6683537.470555796, -12440088.979922155 6683538.364124388, -12440089.783128016 6684142.745089173, -12440090.670138862 6684810.580446065, -12440091.224679133 6685487.821303838, -12440091.757892925 6686149.988164501, -12439490.389744848 6686149.780143345, -12438834.320748564 6686149.50222149, -12438224.270479254 6686149.801533539, -12437655.688041184 6686150.0681278305, -12437053.085811246 6686150.3063471075, -12436512.151830949 6686150.4825019045, -12435931.026938353 6686089.639585276, -12435230.084985089 6686016.19518265, -12434568.477399971 6686088.436286094, -12434015.501647046 6686148.774949495, -12433378.711136395 6686147.487492092, -12432739.122493124 6686148.416323702, -12432094.737979876 6686149.300901027, -12431448.752373865 6686150.136413132, -12430862.713690002 6686150.828566214, -12430269.901822262 6686151.382823802, -12429657.40561394 6686151.910467635, -12429112.763576396 6686122.571157225, -12428610.377452862 6686095.476278861, -12428190.816769253 6686072.82395195, -12427624.97560025 6686073.0297729615, -12427021.57787945 6686073.2075405065, -12426394.599154988 6686073.344424634, -12425791.51268259 6686073.429994589, -12425230.168663053 6686153.620049777, -12424647.278404191 6686153.652382404, -12424061.311400393 6686153.641262058, -12423500.306746675 6686153.592456173, -12422939.184160862 6686153.573314153, -12422302.501370741 6686153.629708064, -12421706.101184782 6686153.637670597, -12421043.403065396 6686153.595617194, -12420430.580191033 6686153.487973824, -12419790.251218155 6686153.233940232, -12419108.877788113 6686152.908720686, -12418477.618270185 6686152.55559224, -12417796.712663867 6686152.291784786, -12417182.42955441 6686152.691313126, -12416594.357593441 6686153.029103976, -12415977.897746783 6686153.337877385, -12415367.573069476 6686153.599027256, -12414803.124559624 6686154.487759751, -12414222.22362804 6686155.168848306, -12413627.091161463 6686155.823322149, -12413057.849785035 6686156.408361989, -12412510.131007232 6686156.698202605, -12411943.624592839 6686156.418500535, -12411340.655050881 6686156.077553071, -12410757.831766613 6686155.705174415, -12410208.447423693 6686155.315632902, -12409656.76360604 6686155.120590475, -12409216.703753792 6686044.545489927, -12408821.656604007 6685945.25795407, -12408492.327263597 6685990.403271099, -12407986.840985307 6686059.6708729025, -12407434.97057203 6686135.258254373, -12406997.4910389 6686195.149717665, -12406365.20937617 6686195.079116919, -12405687.773854857 6686194.950318596, -12405038.789790569 6686194.771807988, -12404390.219789814 6686194.543910795, -12403696.943631755 6686194.241781325, -12403228.327917939 6686153.947519904, -12402637.124450194 6686153.614266939, -12402006.216225186 6686153.388291869, -12401386.825195849 6686153.306304639, -12400754.736148678 6686153.174131643, -12400162.234126939 6686153.006675737, -12399589.010895848 6686177.592206078, -12399203.295114512 6686194.11253501, -12398664.339748552 6686193.800116088, -12398348.439536547 6686193.6018240405, -12397835.500997769 6686171.838677372, -12397388.802928623 6686152.859327608, -12396799.712726826 6686152.163854723, -12396193.688764276 6686151.397833035, -12395594.060863448 6686150.596213718, -12394973.64698866 6686149.718754927, -12394396.243272204 6686150.060712506, -12393847.13610335 6686514.94867569, -12393277.734112823 6686893.26654079, -12392717.365135362 6687265.524987711, -12392163.480217343 6687633.422993364, -12391630.662786024 6687987.27662891, -12391069.504224535 6688359.897720819, -12390517.278363893 6688726.533652136, -12389886.447425002 6688726.347544245, -12389313.124477588 6688726.13576288, -12388653.525827788 6688726.646899894, -12387987.194939867 6688727.225243903, -12387384.732965695 6688727.700763019, -12386760.665900366 6688728.146452405, -12386136.352258915 6688728.9413232505, -12385655.544878883 6688604.128692466, -12385183.200274933 6688481.482281912, -12384584.54728972 6688619.350053523, -12384096.865854321 6688731.626547237, -12383582.862326648 6688732.111995508, -12383040.257674344 6688732.605308236, -12382516.012278851 6688733.048734675, -12382068.806143876 6688733.399278394, -12381518.88708435 6688635.230532529, -12380947.794115692 6688533.24227589, -12380384.773110326 6688573.922499644, -12379889.165987113 6688609.698725771, -12379335.34568349 6688649.6419970365, -12378715.754429465 6688649.673383218, -12378034.71467158 6688649.655378835, -12377393.40830311 6688649.584437379, -12376705.32565938 6688649.452554414, -12376047.211471131 6688649.272227106, -12375494.41070198 6688649.080493249, -12374940.246721359 6688733.687644617, -12374298.757447954 6688733.370013706, -12373620.63265372 6688732.979729984, -12372990.498394506 6688732.522231999, -12372334.108036216 6688732.0977801895, -12371654.27022404 6688731.601475232, -12370983.826530222 6688731.057531091, -12370360.756180095 6688729.675029857, -12369717.691742795 6688729.071413817, -12369051.205380062 6688728.392095169, -12368383.282809105 6688727.655675984, -12367706.31501055 6688729.22157793, -12367094.890600534 6688729.550657258, -12366465.250894966 6688729.841565624, -12365874.989681253 6688730.070554323, -12365200.901206523 6688730.834637892, -12364680.898475124 6688811.697512722, -12364111.055723866 6688811.74108079, -12363549.279504735 6688811.745670879, -12362888.23893947 6688811.702319671, -12362200.270022627 6688811.598663783, -12361539.947661439 6688811.445440265, -12360852.125909295 6688811.2277418645, -12360241.618025266 6688810.987093039, -12359581.246108538 6688810.674915796, -12358921.46124917 6688810.309005368, -12358310.641615909 6688809.922074259, -12357778.992830072 6688809.548923407, -12357054.796248984 6688808.984292125, -12356508.812512236 6688808.516509459, -12356029.145215778 6688727.211791758, -12355394.841387186 6688726.256747351, -12354686.506566608 6688726.901181311, -12354119.006538374 6688727.56740436, -12353368.832670566 6688728.386516665, -12352787.926831795 6688728.974148288, -12352089.281260254 6688730.0384966945, -12351445.024187228 6688731.050867457, -12350745.760823792 6688732.092600424, -12350135.00546262 6688732.952589542, -12349477.190208502 6688734.069701463, -12348791.867654514 6688735.197725284, -12348134.403994104 6688736.225978141, -12347504.12577307 6688737.160555171, -12346908.35729227 6688736.5745735355, -12346280.221169492 6688735.822908733, -12345627.059025006 6688734.989446538, -12344989.135643395 6688734.125025359, -12344344.324949931 6688733.201900595, -12343694.525570672 6688732.218468009, -12343000.674066285 6688731.112019764, -12342360.814516569 6688730.0384432785, -12341651.068816066 6688732.42990804, -12341022.090250423 6688735.082964859, -12340382.29207003 6688737.733458088, -12339692.050308077 6688740.53473322, -12339061.087720308 6688740.610550968, -12338379.668436319 6688740.410336199, -12337738.480699472 6688740.170175775, -12337108.070530225 6688739.884300632, -12336537.036644273 6688738.923789931, -12335797.834260391 6688737.539703422, -12335308.232453791 6688736.587038072, -12334529.191562612 6688735.0083988, -12334137.106086804 6688973.531747268, -12333586.01478918 6689308.740312602, -12333052.3904474 6689633.275888708, -12332500.915520215 6689968.618066568, -12331909.951481326 6690327.915012446, -12331359.939492065 6690662.261520863, -12330767.99055042 6691022.043530804, -12330229.609182596 6691349.222252668, -12329775.839497268 6691349.2504106285, -12329104.41019871 6691349.204801126, -12328451.97907229 6691348.8854653835, -12327806.777140468 6691348.519759151, -12327128.604991812 6691348.078969435, -12326552.405021211 6691347.642654346, -12325952.688519195 6691346.958613019, -12325257.336734423 6691346.111413808, -12324608.125312878 6691345.265169265, -12323931.62503648 6691346.499286837, -12323288.920500658 6691345.398892853, -12322604.175391925 6691344.169346495, -12321947.669602783 6691342.9362655105, -12321329.56080689 6691342.286082086, -12320701.239475975 6691342.24030451, -12320128.03646106 6691342.156330842, -12319424.852806874 6691341.998413904, -12318798.351213448 6691341.805987378, -12318080.873654405 6691342.120429017, -12317439.697530074 6691342.678255481, -12316726.429784741 6691343.239945317, -12316096.533089893 6691343.586621506, -12315439.733972443 6691344.08107415, -12314750.866748275 6691344.544405729, -12314114.6799102 6691344.556390383, -12313476.173274677 6691344.519118188, -12312790.262160514 6691345.334309743, -12312231.837092316 6691345.954375316, -12312232.232851695 6692013.08370857, -12312232.927247316 6692691.025398538, -12312236.745135045 6693338.033609038, -12312240.21181913 6693925.45992994, -12311577.011934377 6693925.403069555, -12310888.897653094 6693925.35969537, -12310265.75051556 6693926.0058085155, -12309592.718922436 6693926.649362519, -12308932.032452002 6693927.22743123, -12308256.407054517 6693927.655437093, -12308256.150465097 6693341.300043392, -12307850.966380471 6693341.045101627, -12307723.786577322 6693340.961671013)</t>
  </si>
  <si>
    <t xml:space="preserve">9L27</t>
  </si>
  <si>
    <t xml:space="preserve">Paintearth 863S </t>
  </si>
  <si>
    <t xml:space="preserve">LINESTRING (-12482366.736116659 6884495.51901374, -12482236.479248196 6884385.894041161, -12479528.902849915 6883646.003054849, -12478436.740563639 6883660.641004364, -12474297.450147308 6881664.12542941, -12472582.945628095 6880610.346685955, -12472431.534888787 6880581.129814435, -12471106.6860074 6879753.91305781, -12467383.726744184 6877699.945804411, -12452684.445624813 6877745.803364161, -12450623.687823154 6878401.237171597, -12445176.373764932 6877221.866170717, -12441904.444090173 6877732.998653618, -12440531.772414204 6877734.815071076, -12440532.886058733 6877722.035784466)</t>
  </si>
  <si>
    <t xml:space="preserve">9L28</t>
  </si>
  <si>
    <t xml:space="preserve">LINESTRING (-12482689.32939145 7712031.9223728655, -12482737.012493761 7712079.878086768, -12482813.876574358 7712145.383250911, -12482877.51274076 7712198.980231647, -12482780.538281858 7712307.158285118, -12482573.671503026 7712537.918759934, -12482366.792210216 7712768.678546011, -12482159.900303235 7712999.441662144, -12481952.99608243 7713230.206098985, -12481746.079447828 7713460.972039197, -12481539.150098873 7713691.739300106, -12481332.208336124 7713922.508064429, -12481125.254259547 7714153.2781494595, -12480918.287468728 7714384.047910777, -12480711.308163812 7714614.820637186, -12480504.316545183 7714845.595232478, -12480297.312312497 7715076.370965761, -12480090.295665793 7715307.14783706, -12479883.266405035 7715537.926577279, -12479676.224630183 7715768.70645552, -12479491.47280815 7715974.627433329, -12479521.673131112 7716006.7357595395, -12479662.246861106 7716128.427489787, -12479788.483935665 7716239.660855092, -12479837.848520221 7716285.382866107)</t>
  </si>
  <si>
    <t xml:space="preserve">9L29</t>
  </si>
  <si>
    <t xml:space="preserve">Oakland 946S </t>
  </si>
  <si>
    <t xml:space="preserve">Coyote Lake 963S</t>
  </si>
  <si>
    <t xml:space="preserve">Pelican</t>
  </si>
  <si>
    <t xml:space="preserve">LINESTRING (-12446213.550601473 6683755.557235969, -12446213.70033053 6683536.897953224, -12446558.813250992 6683536.3092934275, -12446558.574151421 6683922.369808101, -12446772.27406413 6684117.691219314, -12447153.598391853 6684466.193282629, -12447510.358811568 6684792.215921995, -12447920.143811118 6685166.660654842, -12448373.727158306 6685581.078933682, -12448852.389790794 6686018.362518821, -12449345.67870242 6686468.953652903, -12449845.141728297 6686925.127417391, -12450285.54251296 6687327.312102635, -12450695.233820463 6687774.34905344, -12451164.856344044 6688286.723968432, -12451602.167682774 6688763.79292448, -12452010.10552651 6689208.771466432, -12452488.095720924 6689730.105139849, -12452908.594531504 6690188.681619489, -12453347.132143483 6690666.881303471, -12453805.133252418 6691166.249823786, -12454254.558757626 6691656.210875767, -12454632.63305771 6692068.34354569, -12455100.914772421 6692537.989719779, -12455566.526997767 6693004.905398835, -12456009.668959321 6693449.235582079, -12456470.531665789 6693911.284633503, -12456927.884241398 6694369.761451449, -12457408.160989024 6694851.163375234, -12457858.580300208 6695302.585763925, -12458285.748373026 6695730.658962032, -12458674.636377245 6696120.329846128, -12459092.131717835 6696538.62531054, -12459515.384506049 6696962.644743627, -12459963.269679343 6697411.293461127, -12460317.865080236 6697766.458009898, -12460891.349506367 6697765.450951775, -12461544.086571144 6697764.256811642, -12462219.705656704 6697762.965039006, -12462872.910745354 6697761.662993886, -12463509.336746678 6697760.344734038, -12464194.484601423 6697758.867819326, -12464827.130269872 6697757.454822369, -12465363.812696215 6697796.955357772, -12465826.168698769 6697830.95625221, -12466441.11354805 6697831.766884122, -12467102.346025223 6697832.585536566, -12467711.041276842 6697833.027168998, -12468348.82249556 6697832.780894096, -12468997.269757003 6697832.479861321, -12469648.280388614 6697832.125196155, -12470287.429739237 6697832.109185162, -12470918.254268797 6697833.150720742, -12471536.15372616 6697834.12224817, -12472146.868939515 6697835.0366123775, -12472780.212189104 6697835.861050772, -12473420.69973782 6697834.914990384, -12474120.66007782 6697833.822796485, -12474742.980885316 6697832.802554047, -12475398.67836438 6697831.731724732, -12476015.235818863 6697831.347038209, -12476686.523654392 6697830.874507562, -12477356.677119821 6697830.347381735, -12478016.705948655 6697829.8568687625, -12478626.427849395 6697830.111752401, -12479274.90904859 6697830.331623824, -12479928.911429811 6697830.502519003, -12480607.191694736 6697830.62314994, -12481256.94141426 6697830.686460822, -12481938.798083548 6697830.695491724, -12482503.550732387 6697830.661348937, -12483103.777394153 6697790.511407595, -12483621.133273337 6697791.479094015, -12484214.22605459 6697792.546483422, -12484766.018191896 6697793.500996845, -12485302.580676496 6697794.394495003, -12485822.37618733 6697795.2252118215, -12485822.396127434 6698457.881546004, -12485822.417570017 6699125.105060437, -12486424.57640218 6699124.6906043105, -12487099.639965074 6699124.170620879, -12487754.195865652 6699123.615790893, -12488418.676378733 6699122.996719114, -12489096.547084559 6699121.904195857, -12489761.842910385 6699120.778109584, -12490429.162402103 6699119.5934040835, -12491109.357911073 6699118.720260505, -12491591.453409342 6699119.582114675, -12491591.149920573 6699406.517309075, -12491591.014992334 6699534.91599636)</t>
  </si>
  <si>
    <t xml:space="preserve">9L30</t>
  </si>
  <si>
    <t xml:space="preserve">LINESTRING (-12435565.829932805 7713256.184715394, -12435529.92303901 7713307.6241361415, -12435330.123371486 7713533.678034702, -12435141.615044182 7713746.946678761, -12434976.92658222 7713933.257505178, -12435183.432451462 7714116.320257439, -12435431.50016637 7714336.213051855, -12435649.89184674 7714529.78746183, -12435872.955359118 7714727.491532129, -12436125.914852537 7714951.678483672, -12436361.771792462 7715160.694698821, -12436602.496283654 7715374.012050018, -12436822.740338493 7715569.1681221025, -12437055.972338779 7715775.819717221, -12437279.87549144 7715974.19463379, -12437498.625573149 7716167.991381842, -12437747.724042535 7716388.662705603, -12438004.194868281 7716615.847994256, -12438257.901298117 7716840.57062345, -12438499.853864707 7717054.866415445, -12438736.780802902 7717264.699028829, -12438997.220473513 7717495.34043229, -12438995.538972788 7717857.503395225, -12438972.471715705 7718173.57044408, -12438949.704293553 7718485.536429802, -12438927.21748457 7718793.623887279, -12438904.703845698 7719102.081587966, -12438882.686961593 7719403.7262359215, -12438859.65344222 7719719.270120862, -12438838.520945495 7720008.780537411, -12438811.265211532 7720382.151373153, -12438791.677840246 7720650.455608265, -12438747.065954745 7720946.300184788, -12438700.595591122 7721254.456223465, -12438649.676552998 7721592.103478221, -12438595.282629212 7721952.77304811, -12438537.970942646 7722332.767146842, -12438482.89926105 7722697.890565814, -12438454.898350073 7722883.535312378, -12438372.538195005 7723168.981223042, -12438285.005552303 7723472.337413498, -12438207.556892874 7723740.738035715, -12438133.578015774 7723997.104929563, -12438050.089498071 7724286.415121618, -12438026.522866985 7724536.458540271, -12437998.514673376 7724833.620950786, -12437974.12392139 7725092.398820361, -12437942.193945905 7725431.1654536715, -12437915.303501062 7725716.43543407, -12437883.851759898 7726050.083870591, -12437854.927742952 7726356.897083371, -12437827.188549887 7726651.140892345, -12437800.184878537 7726937.575867085, -12437771.63477931 7727240.394321834, -12437741.798943637 7727556.859912423, -12437715.225052575 7727838.68495497, -12437690.458180415 7728101.358088559, -12437666.924586171 7728350.937319522, -12437686.008297538 7728539.824592543, -12437705.140062638 7728729.193229643, -12437737.62300745 7729050.692330538, -12437761.368248768 7729285.704411252, -12437777.635199757 7729446.703287132, -12437740.089627288 7729745.164554698, -12437698.89257281 7730072.651647634, -12437660.943749491 7730374.290914772, -12437622.797588553 7730602.565949961, -12437569.090124646 7730923.940891987, -12437534.972368954 7731128.098925042, -12437502.59846336 7731321.803919512, -12437435.29839815 7731724.4869938, -12437383.924043383 7732031.8632368855, -12437330.129982596 7732353.701589492, -12437278.383211365 7732663.278152432, -12437226.747564483 7732972.179718877, -12437190.211730262 7733304.268082802, -12437154.544366734 7733628.4562996095, -12437118.14588618 7733959.281291195, -12437081.676025677 7734290.724817117, -12437045.516211774 7734619.346300533, -12437010.856874958 7734934.320070672, -12436971.354600169 7735182.533927842, -12436918.628136935 7735513.837585203, -12437207.131024154 7735716.141798764, -12437392.945729801 7735918.034012201, -12437580.914473057 7736233.103961201, -12437750.126507055 7736516.714471949, -12437887.558043715 7736747.051589172, -12438019.681234533 7736968.483781392, -12438180.453415029 7737237.91558403, -12438341.209177123 7737507.307987676, -12438507.590039881 7737786.111371722, -12438671.26627327 7738060.371516152, -12438845.826197354 7738352.849956484, -12439013.088947924 7738633.093843606, -12439177.778716555 7738909.008553262, -12439342.705750883 7739185.306478187, -12439445.243527126 7739462.112878543, -12439501.034364805 7739759.634867067, -12439565.103682132 7740101.29330563, -12439629.654038701 7740445.494037818, -12439689.049917346 7740762.206455513, -12439751.703848092 7741096.263812628, -12439817.129485771 7741445.088473294, -12439880.474090727 7741782.799394548, -12439943.657515083 7742119.6326069925, -12440005.623374602 7742449.969739168, -12440065.260423694 7742767.866296356, -12440123.257734686 7743077.017743826, -12440168.755547449 7743375.604328576, -12440214.877660178 7743678.2851174865, -12440262.505260816 7743990.817187878, -12440313.43005839 7744324.980858751, -12440371.871683983 7744708.456428002, -12440430.17515463 7745090.9922365, -12440488.705479594 7745475.00467896, -12440489.804110128 7745856.15561509)</t>
  </si>
  <si>
    <t xml:space="preserve">9L32</t>
  </si>
  <si>
    <t xml:space="preserve">Secord 2005S </t>
  </si>
  <si>
    <t xml:space="preserve">Bitumount 941S</t>
  </si>
  <si>
    <t xml:space="preserve">LINESTRING (-12453638.698143782 7822721.639678382, -12453634.515668692 7822756.049909199, -12453562.347452091 7823148.8260502815, -12453204.420581555 7823175.642791119, -12452946.676085168 7823194.607365981, -12452409.384294266 7822867.219154021, -12451815.8734451 7822501.429007949, -12451349.862578424 7822216.029085808, -12450817.298582064 7821891.4591631675, -12450261.379200498 7821851.896244222, -12449726.725730397 7821810.904760769, -12449062.930356499 7821764.138086866, -12448387.033631781 7821714.056304902, -12447712.430355055 7821662.892459343, -12447042.631758574 7821613.522003045, -12446579.105505085 7821892.200673563, -12446120.2932295 7822168.979104129, -12445600.704408234 7822475.769124166, -12445053.0975201 7822806.22451335, -12444438.939035933 7822804.709892096, -12443775.40266275 7822804.616451592, -12443114.032015603 7822809.07156836, -12442648.8546466 7822801.362557067, -12442110.320340049 7822800.201172416, -12441583.11602028 7822800.579940143, -12441043.162825368 7822800.95352141, -12440513.334667578 7822801.2687190045, -12440013.7531775 7822801.545915303, -12439477.882653965 7822801.79976757, -12438949.956926236 7822802.003020834, -12438422.696243294 7822802.180882674, -12437888.46956021 7822802.322605298, -12437365.864890559 7822802.43207649, -12436831.637606906 7822802.480944981, -12436297.41032314 7822802.510353005, -12435772.476945922 7822802.497316564, -12435239.838441089 7822802.454071895, -12434706.33126363 7822802.363751665, -12434184.390837602 7822802.246554763, -12433724.288953211 7822802.116184483, -12433544.79826609 7823197.502202888, -12433322.40336028 7823687.35547363, -12433140.331083884 7824088.380632978, -12432847.852175482 7824026.12606172, -12432478.573869675 7823947.486610214, -12431642.89240074 7823769.476938471, -12430558.78315044 7823538.419769727, -12429927.594866298 7823403.807726826, -12429444.464973075 7823300.729678879, -12428999.812665848 7823205.843894281, -12428987.896039147 7823277.337011391, -12429081.874750178 7823627.751099507, -12429174.947245078 7823972.167552799, -12429268.02834965 7824316.598361833, -12429361.117963707 7824661.043898884, -12429454.21608736 7825005.50342397, -12429547.3247228 7825349.9774948135, -12429640.451778835 7825694.503565445, -12429650.638855977 7825997.777037902, -12429660.82933683 7826301.065059029, -12429671.02041847 7826604.365219731, -12429681.212300945 7826907.657122958, -12429622.081373818 7827264.656915578, -12429562.943338834 7827621.687809336, -12429503.801799957 7827978.718650185, -12429444.654354468 7828335.765573797, -12429385.50170312 7828692.828767458, -12429325.263736501 7829049.933459972, -12429264.35391857 7829410.681681005, -12429223.87895166 7829641.491029853)</t>
  </si>
  <si>
    <t xml:space="preserve">Joslyn Creek 849S </t>
  </si>
  <si>
    <t xml:space="preserve">9L36</t>
  </si>
  <si>
    <t xml:space="preserve">Marguerite Lake 826S </t>
  </si>
  <si>
    <t xml:space="preserve">LINESTRING (-12439992.20688964 7248598.16617884, -12439889.789311841 7248596.25393216, -12439798.503897967 7248590.515774594, -12438587.304912562 7248588.610637508, -12430760.213521268 7250262.623402691, -12417403.530271176 7250256.936288144, -12416767.86579235 7250149.80082873, -12411278.449165167 7250170.906984625, -12408287.26323802 7255210.145076996, -12401413.07051686 7259923.132504395, -12401414.309946623 7263577.106216317, -12380319.477256145 7278084.795540095, -12373597.489794005 7278096.161832999, -12369648.660773048 7282111.993360985, -12369118.737135196 7282221.481502499, -12360134.70944072 7282227.242053947, -12346811.203584721 7282223.493108711, -12344082.635050455 7282079.441265439, -12335520.61717414 7282087.18323955, -12335399.270171892 7281945.024600904)</t>
  </si>
  <si>
    <t xml:space="preserve">9L39</t>
  </si>
  <si>
    <t xml:space="preserve">Green Stocking 925S </t>
  </si>
  <si>
    <t xml:space="preserve">Black Fly 934S</t>
  </si>
  <si>
    <t xml:space="preserve">LINESTRING (-12371097.242129177 7796279.163415464, -12371097.06711234 7796188.196460554, -12370728.347149253 7796188.899838853, -12370729.21232367 7796650.121017111, -12371041.02496657 7796649.527320725, -12371040.628231697 7802356.492935869, -12368542.465387344 7802357.982571721, -12364513.475743752 7802358.547443457, -12364512.670223784 7809684.041387797, -12364512.667126652 7809711.772553824, -12364361.056565184 7809711.927078763, -12364361.565756677 7809805.080999113)</t>
  </si>
  <si>
    <t xml:space="preserve">9L40</t>
  </si>
  <si>
    <t xml:space="preserve">Mitsue 732S </t>
  </si>
  <si>
    <t xml:space="preserve">LINESTRING (-12864734.02463359 7287366.248141596, -12864620.46938055 7287333.3071394805, -12864373.749742558 7287379.930106942, -12864140.82414873 7287423.006995716, -12863622.551167704 7287520.706425074, -12863189.55786961 7287602.42431446, -12862767.101368858 7287682.095185783, -12862351.601857385 7287759.953589852, -12862013.31529701 7287823.40339821, -12861664.182893226 7287890.099452646, -12861263.49176288 7287969.924532418, -12861174.04310847 7287969.129925004, -12860780.500568395 7287984.029618019, -12860363.920633916 7288000.251652434, -12860013.240786463 7288014.716907184, -12859606.803108118 7288030.761784015, -12859230.051768713 7288045.061638417, -12858881.107764706 7288059.388484978, -12858502.085079333 7288060.882917454, -12858068.010353351 7288063.823994014, -12857640.001419185 7288066.778902175, -12857203.097225036 7288069.636644973, -12856713.120105887 7288071.524617969, -12856320.762689698 7288072.715793321, -12856032.07535143 7288074.666312767, -12855637.895895328 7288076.399523024, -12855280.7218735 7288078.0352114355, -12854799.238064256 7288081.0375103885, -12854370.393394005 7288083.117216632, -12853945.006195148 7288085.421862735, -12853581.094429005 7288086.049041317, -12853252.974538792 7288088.357989842, -12852894.550917719 7288089.501094819, -12852531.240024574 7288091.752995592, -12852119.237812385 7288093.10704812, -12851653.951439116 7288096.020479766, -12851242.457295764 7288097.310560619, -12850811.237866517 7288099.252126056, -12850362.059228536 7288101.240551225, -12849936.858438173 7288103.188513576, -12849532.880410621 7288104.9449005835, -12849151.635737116 7288106.20800427, -12848771.689717788 7288107.9828869095, -12848403.687772099 7288109.905249674, -12848039.118268952 7288108.690716999, -12847905.29814619 7288172.54875987, -12847618.594556201 7288302.092092023, -12847378.111313937 7288410.097370735, -12846936.180833606 7288609.272728618, -12846851.716868734 7288647.6379790045, -12846490.815006962 7288809.466433581, -12846064.770508701 7288983.7263524905, -12845602.83312465 7289172.391598308, -12845260.014505794 7289312.639639193, -12844872.708579188 7289471.665371061, -12844569.006154634 7289595.85828548, -12844349.704424737 7289684.633419559, -12844057.37263083 7289804.393216086, -12843595.594024552 7289992.75676142, -12843250.037740598 7290134.277673651, -12842902.402729016 7290275.718997403, -12842512.678494675 7290434.978249839, -12842130.564080205 7290591.157505793, -12841772.144694617 7290737.487577633, -12841396.31761879 7290887.694169955, -12841010.548542023 7291183.5527314665, -12840644.5137579 7291462.509904462, -12840338.926545197 7291691.291050789, -12840043.345235277 7291916.347653473, -12839637.463240566 7292222.389738719, -12839290.643267212 7292484.006069311, -12838944.401841737 7292746.055695685, -12838623.772890085 7292988.701215764, -12838452.71108226 7293117.865147797, -12838220.365165418 7293293.190434164, -12837850.577679362 7293572.185322223, -12837591.881362926 7293768.745564364, -12836975.59631681 7294233.797731284, -12836750.779829584 7294404.464600924, -12836531.027110921 7294569.373092747, -12836253.326818818 7294779.719001762, -12835980.705612848 7294985.761611184, -12835698.934663856 7295200.421565251, -12835458.18263634 7295383.3901565485, -12835155.159595197 7295614.183688834, -12834904.198438369 7295804.971506588, -12834600.868953923 7296035.258781332, -12834266.280374153 7296289.340653067, -12833954.444366736 7296527.052461431, -12833598.271823136 7296797.13175201, -12833316.250593865 7297011.594780687, -12833002.452389514 7297250.082575793, -12832698.29217502 7297481.076625385, -12832456.952689838 7297664.79813181, -12832122.196322314 7297919.214624813, -12831797.377780253 7298165.303450257, -12831441.02503489 7298435.710457467, -12831178.91139265 7298635.511616579, -12830904.017342236 7298843.808808525, -12830603.545957666 7299073.165117923, -12830277.89918846 7299320.2349582305, -12829963.722660366 7299558.35996596, -12829615.742988834 7299822.330757047, -12829364.556980325 7300013.64017544, -12829060.173816048 7300244.371988869, -12828682.213280251 7300530.958791624, -12828301.096510947 7300820.397113965, -12828032.890948424 7301023.757554608, -12827728.879000138 7301255.612011193, -12827393.776244434 7301509.264356692, -12827047.707512336 7301772.059363533, -12826739.565539028 7302001.118307204, -12826525.897363286 7302307.893307176, -12826324.246238116 7302592.381499617, -12826103.679138899 7302904.089100985, -12825813.682921307 7303311.991315266, -12825523.81084298 7303720.617150903, -12825287.703648157 7304053.364493689, -12825112.409326348 7304300.624525516, -12824898.88250777 7304601.562285739, -12824677.99625112 7304913.331149623, -12824388.232283166 7305272.508273139, -12823897.747222533 7305874.520515843, -12823691.217829589 7306132.205348169, -12823392.13032407 7306499.863575646, -12823133.814358948 7306816.433562419, -12822825.46358378 7307195.037655234, -12822551.726355944 7307531.633206546, -12822267.93086854 7307880.222340057, -12821950.89547113 7308267.428038874, -12821693.08797526 7308583.504352186, -12821459.539335256 7308869.4774480555, -12821259.191661026 7309114.195002044, -12820967.327941755 7309471.964902365, -12820758.535814522 7309726.638261814, -12820475.493670303 7310073.591155162, -12820182.807429906 7310430.906492764, -12819933.033326797 7310737.301534457, -12819698.869698148 7311023.413484561, -12819465.755944878 7311308.758333823, -12819237.31652408 7311587.902622318, -12818937.078230169 7311956.176514192, -12818636.462613385 7312322.721629219, -12818376.733966412 7312638.953748069, -12818111.362203829 7312968.99705624, -12817884.81139645 7313242.718285823, -12817649.5290146 7313525.935712513, -12817346.05669901 7313891.943545882, -12817025.898604872 7314277.451844312, -12816823.544984365 7314521.358880105, -12816662.16863492 7314715.322038137, -12816493.20449217 7314921.516367054, -12816254.744454378 7315214.234235215, -12815988.122187303 7315524.183692812, -12815786.747163413 7315771.851488259, -12815506.857648179 7316114.64065761, -12815257.027181895 7316420.629032211, -12815004.192952631 7316728.479082159, -12814759.011589814 7317024.729924605, -12814481.798169421 7317360.087465714, -12814229.767739791 7317666.14825365, -12814002.083163213 7317941.035614404, -12813724.487114577 7318277.378107117, -12813455.265940923 7318603.044119164, -12813194.564304272 7318918.26907909, -12812940.205367785 7319225.854823051, -12812661.886610193 7319563.433988561, -12812414.579369487 7319871.185594777, -12812055.545738533 7320217.911379949, -12811714.320445122 7320555.007224465, -12811452.53207977 7320814.688625301, -12811135.283527909 7321128.363492865, -12810815.99709466 7321444.082176143, -12810486.628374534 7321769.915926607, -12810169.013812872 7322083.861874144, -12809915.09766012 7322335.010079978, -12809661.640821386 7322585.233623356, -12809378.237458337 7322865.622773509, -12809080.52517688 7323160.248105506, -12808798.278809063 7323439.444744464, -12808543.836166773 7323690.78646402, -12808251.755089074 7323979.1192694325, -12807986.930124158 7324241.317745799, -12807663.834726661 7324560.280754186, -12807352.356334334 7324868.559848924, -12807064.899531621 7325143.795471284, -12806863.130877562 7325441.116165197, -12806588.696580874 7325832.557342733, -12806346.18331593 7326178.029333673, -12806118.764948225 7326503.005395998, -12805845.135552349 7326892.74574791, -12805580.313115165 7327271.234844782, -12805351.841468154 7327596.284762953, -12805116.844416749 7327931.4993363125, -12804942.48934691 7328180.141898515, -12804672.200190425 7328566.335428151, -12804441.98008613 7328893.93477006, -12804198.800575372 7329240.586236149, -12803994.14839161 7329532.587990141, -12803765.925623028 7329857.058210219, -12803546.595108584 7330170.459794603, -12803312.018627893 7330504.35428549, -12803052.517146599 7330874.08772538, -12802787.09553849 7331252.419513996, -12802533.235672547 7331614.87394975, -12802311.504770912 7331930.185712917, -12802084.015824087 7332255.249307729, -12801840.812786622 7332599.962663412, -12801575.223691216 7332979.175643616, -12801331.557936031 7333325.4902842585, -12801081.094371757 7333682.551238266, -12800837.525024595 7334029.423906208, -12800594.478062173 7334375.467940172, -12800365.889684208 7334699.858237497, -12800123.124036938 7335046.7429281445, -12799879.097377842 7335393.712800765, -12799673.91249737 7335685.227935492, -12799430.98166511 7336031.7041532, -12799164.970597144 7336410.549060315, -12798921.913423276 7336756.647436094, -12798632.097708568 7337168.408399363, -12798388.399116693 7337514.978010035, -12798099.828195456 7337925.626757793, -12797832.996809263 7338305.4692487735, -12797560.024348887 7338694.743774731, -12797315.732392512 7339040.84156386, -12797034.769988151 7339440.3730331985, -12796763.89968092 7339826.718966037, -12796500.840817314 7340200.293394672, -12796234.03355784 7340579.481179574, -12795967.59461081 7340958.254314777, -12795715.95332785 7341315.758060023, -12795480.414670054 7341650.8466020925, -12795200.972767707 7342047.977516413, -12794962.406520769 7342386.951851893, -12794718.68620456 7342733.822625659, -12794505.291033525 7343036.121940365, -12794246.883977445 7343404.787271703, -12793957.44067942 7343815.130961373, -12793706.37083614 7344171.490314706, -12793493.286413128 7344474.701339714, -12793308.22425807 7344739.124538128, -12793154.728537317 7344955.729681736, -12792970.20027755 7345208.188920439, -12792707.796473157 7345701.6545945415, -12792557.282904267 7345977.484940707, -12792417.975578532 7346233.489985654, -12792235.359677741 7346568.7159528015, -12792029.552318934 7346946.268802667, -12791839.55185271 7347295.103651824, -12791480.777477838 7347948.827714015, -12791311.916473597 7348262.2535638185, -12791097.616108678 7348656.017555589, -12790913.519350419 7348993.61702789, -12790724.24419591 7349340.737856809, -12790590.470163424 7349585.750969699, -12790430.047406018 7349892.862912661, -12790184.013490187 7350197.404166575, -12789866.164084697 7350600.71655944, -12789679.133120101 7350841.44038488, -12789387.390139066 7351214.217045461, -12789024.936703555 7351676.316078909, -12788832.81844402 7351922.811666393, -12788513.30067106 7352329.115397122, -12788174.32872125 7352762.436059543, -12787924.346387574 7353081.408478575, -12787711.846912863 7353352.95647156, -12787384.772581285 7353770.614754956, -12787188.463029489 7354020.1033211425, -12786984.00455589 7354281.463494649, -12786762.665986108 7354562.617345218, -12786553.903895095 7354829.8495650785, -12786345.166631673 7355095.776936071, -12786084.2889959 7355402.518472083, -12785794.85719562 7355742.699650891, -12785511.384165827 7356075.977695849, -12785245.012079397 7356388.957673775, -12784951.197272655 7356734.480971723, -12784703.798825996 7357025.215249626, -12784437.203189438 7357338.844781637, -12784161.505963888 7357662.078671763, -12783888.377013577 7357983.15909497, -12783602.954501422 7358318.686043875, -12783327.812897947 7358641.501753453, -12783050.287526168 7358967.541710202, -12782760.259157948 7359308.001300782, -12782484.692578735 7359631.423719624, -12782200.999602556 7359964.3117455505, -12781917.22553569 7360297.846582789, -12781641.029351695 7360621.630694933, -12781375.121985402 7360934.118195211, -12781090.651438793 7361267.930361262, -12780807.216951925 7361600.64697569, -12780522.679330315 7361934.901905436, -12780349.05526919 7362138.101064025, -12780178.217026634 7362338.405539823, -12780005.99954015 7362540.75746473, -12779716.148570227 7362879.839966593, -12779480.859178925 7363156.383486676, -12779205.190885866 7363480.183492582, -12778989.324136484 7363732.236819215, -12778731.151528941 7364035.864322487, -12778489.935803091 7364318.113295849, -12778272.522622606 7364571.926316534, -12778007.017206281 7364883.81199008, -12777831.075150197 7365089.807019467, -12777615.86593711 7365342.006236412, -12777412.555043563 7365580.523311703, -12777119.405981699 7365923.866518383, -12776843.483804282 7366247.131477847, -12776564.351932174 7366566.544782984, -12776376.510786215 7366926.956499891, -12776180.6951128 7367294.534860726, -12775929.89399466 7367763.148544291, -12775748.106021898 7368103.275036388, -12775534.855233133 7368501.068940481, -12775377.960122593 7368794.105698544, -12775202.386505524 7369122.014320653, -12775038.763564562 7369427.73828414, -12774838.17324668 7369802.437648101, -12774634.206750019 7370184.385940512, -12774462.918629445 7370503.697350471, -12774267.02586906 7370868.297576621, -12774066.49671957 7371242.956741219, -12773852.893836938 7371642.221861988, -12773664.43780052 7371993.692900107, -12773476.35888648 7372345.486370057, -12773268.712971069 7372731.97891728, -12773042.753157306 7373153.476356575, -12772867.347327987 7373481.505976852, -12772659.888522271 7373868.767482089, -12772445.970186252 7374267.712840063, -12772241.145926826 7374638.909472859, -12772084.650883399 7375019.935208246, -12771703.819463354 7375912.608368627, -12771396.357557403 7376634.343139102, -12771245.363367504 7376989.304068071, -12771071.739249606 7377392.698271991, -12770888.83694848 7377821.29293917, -12770724.982165085 7378205.642499797, -12770533.739329372 7378653.546775935, -12770361.327869235 7379057.207474224, -12770216.32058315 7379413.098728549, -12770010.714248639 7379786.982301628, -12769814.558594925 7380155.813246652, -12769616.719957152 7380526.612303358, -12769423.06229956 7380891.10869153, -12769254.674225716 7381208.127470462, -12769066.558070298 7381561.198995109, -12768879.582391638 7381913.192685621, -12768698.085144976 7382254.923792983, -12768447.607889634 7382724.316643986, -12768278.715050803 7383042.090277963, -12768091.93649302 7383394.2870029975, -12767872.308666928 7383805.7825880395, -12767678.841222284 7384170.112041212, -12767516.332729243 7384475.851565981, -12767336.998704156 7384814.646373571, -12767205.030893859 7385058.449856944, -12767084.256012792 7385286.867391096, -12766765.672227276 7385885.369761257, -12766518.75245454 7386351.179577522, -12766333.591506552 7386696.960755749, -12766082.784082275 7387169.779771656, -12765905.152661856 7387500.819472357, -12765664.651673375 7387953.909464233, -12765469.882471079 7388317.791146746, -12765257.439487334 7388717.844140755, -12765057.204167422 7389094.126435767, -12764831.266078437 7389517.537564573, -12764618.350665795 7389917.567179678, -12764461.389481572 7390211.459960465, -12764318.673742604 7390481.272783363, -12764107.29655148 7390877.699069772, -12763904.77477197 7391256.873738682, -12763785.738136182 7391480.161068709, -12763608.956067005 7391812.426394578, -12763434.453449193 7392140.11409145, -12763221.557257975 7392539.811379977, -12763045.906755319 7392869.829386545, -12762841.32997582 7393253.122630872, -12762597.650328966 7393709.4056422915, -12762376.209075302 7394133.4260123735, -12762044.364078261 7394441.430343233, -12761705.245940136 7394761.559936761, -12761428.168555945 7395023.184230183, -12761111.313941613 7395322.446756033, -12760783.339978788 7395630.064882394, -12760521.900601152 7395877.436133261, -12760329.414515523 7396058.605112064, -12759940.19659128 7396425.634963003, -12759615.914862085 7396730.539445793, -12759164.998167066 7397156.194595477, -12758870.69609988 7397433.662949767, -12758619.588287972 7397669.962799992, -12758367.00972974 7397908.485570701, -12758134.577324778 7398127.666356009, -12757901.896942295 7398347.065862603, -12757572.346615108 7398657.728907162, -12757212.68007318 7398996.59066145, -12756884.82003795 7399304.311862332, -12756650.129404796 7399525.181377082, -12756441.67193946 7399721.614359152, -12756192.177232578 7399952.885901536, -12755990.923878998 7400357.998602789, -12755838.400565613 7400660.425711718, -12755668.062112505 7400998.117213205, -12755457.969063397 7401413.629884569, -12755303.29524324 7401720.708404732, -12755083.653106356 7402156.010452132, -12754923.42426817 7402471.76082856, -12754706.481251674 7402898.665350095, -12754587.66406445 7403134.660351309, -12754375.508907046 7403553.021648858, -12754159.202003187 7403981.319321251, -12753941.20821107 7404412.119696829, -12753727.171748262 7404835.5914422935, -12753564.192331582 7405157.327889863, -12753386.00859606 7405503.577045264, -12753389.367650341 7405931.523076147, -12753389.480460733 7406317.828155438, -12753389.399337545 7406628.653016048, -12753389.36270987 7407149.23500352, -12753389.484143738 7407598.966168615, -12753389.46221903 7408057.287476424, -12753389.119428137 7408484.27000366, -12753389.65450297 7408831.727075453, -12753389.556086075 7409260.02166408, -12753389.764316084 7409705.109392459, -12753389.370662646 7410105.905464429, -12753389.563972281 7410533.295577905, -12753389.153617803 7411015.101469205, -12753389.472253148 7411375.866692997, -12753395.00151541 7411702.735895097, -12753686.30757624 7412105.059407765, -12753981.120163403 7412508.07294264, -12754276.106545229 7412911.560157389, -12754570.707795788 7413314.902313303, -12754860.59616806 7413711.678310511, -12754900.386452422 7413856.061233846)</t>
  </si>
  <si>
    <t xml:space="preserve">9L43</t>
  </si>
  <si>
    <t xml:space="preserve">Mckay River 874S</t>
  </si>
  <si>
    <t xml:space="preserve">Kiwi</t>
  </si>
  <si>
    <t xml:space="preserve">LINESTRING (-12458833.831195286 7766409.756331581, -12458835.943915546 7766647.427635642, -12458313.209902331 7766647.306335208, -12457971.83345798 7766647.924742388, -12457630.056064755 7766648.406826754, -12457287.956009982 7766647.947528849, -12456945.403749056 7766648.125140508, -12456945.082682049 7767050.767087191, -12456944.439754661 7767453.081329743, -12456945.242546076 7767855.535729004, -12456945.148032712 7768257.709843126, -12456945.12777557 7768542.673289431, -12457031.376049167 7768542.950399692, -12457101.48975625 7768541.900932329)</t>
  </si>
  <si>
    <t xml:space="preserve">9L45</t>
  </si>
  <si>
    <t xml:space="preserve">Kinosis 856S </t>
  </si>
  <si>
    <t xml:space="preserve">Kettle River 2049S</t>
  </si>
  <si>
    <t xml:space="preserve">LINESTRING (-12343570.96367669 7542350.739694156, -12343807.08356082 7542336.46805319, -12344040.035399668 7542332.028759896, -12344457.552923448 7542437.938573344, -12344925.056420077 7542556.499027777, -12345465.758153295 7542560.99741956, -12346013.916235434 7542565.519931621, -12346546.588477751 7542569.876115919, -12347141.45486002 7542574.69770242, -12347700.777243799 7542582.758078365, -12347995.719029812 7542745.707431897, -12348001.579113897 7542849.706989503, -12348002.846317984 7543244.432371646, -12348004.581647247 7543643.978752784, -12348005.342781242 7544022.263607555, -12348006.497459022 7544415.422001155, -12348007.96408786 7544816.689041488, -12348008.7236203 7545196.781029355, -12348010.259337576 7545649.052514743, -12348011.501213474 7546044.454263464, -12348013.200799607 7546428.893673531, -12348014.108590016 7546771.595333929, -12348014.530955423 7547199.631185748, -12348015.757023953 7547642.498921475, -12348017.426071478 7548006.547112746, -12348018.462905776 7548345.764020707, -12348019.364497695 7548727.190547017, -12348020.498853547 7549123.999977327, -12348021.273707557 7549523.68781026, -12348022.664949723 7549914.124136074, -12348023.84625613 7550301.0955514815, -12348024.80200175 7550649.829630027, -12348025.903034113 7551110.335254481, -12348027.219904283 7551552.944207523, -12348029.437871108 7551938.265227362, -12348029.405819112 7552326.301560002, -12348031.129932044 7552706.870622257, -12348037.097975887 7552990.746107736, -12347967.101795914 7553433.723733188, -12347907.662628904 7553840.30642252, -12347846.527064953 7554258.706915748, -12347789.195755212 7554651.622107986, -12347729.467665143 7555060.43052827, -12347659.105583902 7555542.036240852, -12347596.357317124 7555974.024885335, -12347533.822288062 7556400.708571798, -12347480.490350103 7556764.532481934, -12347425.331069862 7557145.288723582, -12347366.53752462 7557546.1967871385, -12347312.46736166 7557917.244536502, -12347264.123994509 7558211.263054586, -12347281.407130033 7558595.94995849, -12347296.372986829 7559054.458766408, -12347309.762370057 7559474.030456785, -12347323.794573253 7559894.788410502, -12347335.791387947 7560271.627119261, -12347346.909216149 7560637.944809413, -12347361.202213416 7561068.142036411, -12347369.699190296 7561357.445345818, -12347381.091021515 7561706.028051666, -12347391.911616547 7562070.605896289, -12347403.548223075 7562425.448488321, -12347415.333291845 7562761.24791502, -12347426.617703542 7563113.687693438, -12347437.358004494 7563458.840512346, -12347448.862161644 7563808.394896203, -12347460.049867094 7564169.79640431, -12347476.033744754 7564539.812646682, -12347479.885735542 7564897.748953841, -12347495.701223211 7565261.140123385, -12347507.472784253 7565631.149744886, -12347520.165978948 7566008.590577208, -12347532.135061396 7566379.853752112, -12347545.183461448 7566792.140451714, -12347558.010508372 7567180.70415744, -12347569.96327305 7567553.8143812865, -12347582.641354902 7567949.758723654, -12347595.550596017 7568347.980350782, -12347607.351889936 7568716.059909785, -12347624.331283217 7569089.715609026, -12347535.75598988 7569485.298925492, -12347469.10382114 7569774.542562299, -12347474.962471874 7570192.01749856, -12347477.285392834 7570744.624845711, -12347478.14454464 7571157.631464934, -12347479.26977797 7571495.786024214, -12347480.32876296 7571952.3016233845, -12347481.304540189 7572342.221890384, -12347482.04023679 7572677.399498887, -12347482.489119055 7573043.897904865, -12347481.94879473 7573415.287157018, -12347482.432716476 7573782.5017033545, -12347482.542298714 7574056.678099752, -12347482.310639178 7574516.103450305, -12347482.133330386 7574928.9340178445, -12347481.888652038 7575368.800542271, -12347481.93369747 7575805.716492794, -12347482.394097293 7576193.2847275445, -12347481.47143282 7576508.924023026, -12347481.17139284 7576950.224975883, -12347480.72606723 7577285.977434288, -12347481.059411777 7577613.837692066, -12347480.798491692 7577944.903179028, -12347480.533073965 7578310.466949657, -12347479.957423514 7578742.6167041445, -12347480.70835118 7579142.07968211, -12347479.996323442 7579921.119684127, -12347480.452819739 7580312.284360126, -12347480.279124485 7580768.027622298, -12347480.229561709 7581194.09042489, -12347480.875972062 7581591.329765325, -12347481.60957708 7581975.331132703, -12347482.373380516 7582655.793867485, -12347483.257569522 7583110.474249564, -12347483.74289623 7583492.6127997115, -12347483.970448965 7583942.370691637, -12347483.72836659 7584349.405544524, -12347484.418808142 7584663.405457116, -12347484.510400595 7585076.150296408, -12347484.628127525 7585512.717791717, -12347485.605820786 7585964.425021598, -12347486.552958738 7586319.581120944, -12347485.813228477 7586769.466478695, -12347485.984729066 7587267.529769538, -12347485.111611338 7588000.705740587, -12347484.129774876 7588289.355110508, -12347483.41795731 7588653.648093685, -12347483.702960474 7589039.0773831075, -12347483.173943536 7589384.909031539, -12347482.918769209 7589895.316864502, -12347483.283990758 7590411.704187743, -12347483.26594431 7590749.730832385, -12347483.937381733 7591141.94700732, -12347484.120069487 7591523.009566942, -12347484.483255671 7591887.671941886, -12347484.355710473 7592334.989935995, -12347484.851767601 7592800.91173101, -12347485.224169258 7593188.542433812, -12347485.419085234 7593636.15168839, -12347486.115049012 7594023.177784296, -12347486.211239405 7594401.722737648, -12347486.104496928 7594754.480098682, -12347486.5764014 7595103.084803546, -12347486.78239756 7595402.999967631, -12347487.38986958 7596281.102470432, -12347487.504180336 7596659.722258244, -12347487.755445682 7597043.87922774, -12347487.893105036 7597525.491098041, -12347488.182342682 7598046.361899803, -12347488.457143415 7598471.976394682, -12347489.110294387 7599019.342970321, -12347488.93549529 7599461.30198309, -12347489.851462007 7600106.566850962, -12347489.785284461 7600547.778956218, -12347490.065773733 7600891.842992362, -12347490.452422617 7601421.8981240075, -12347491.391624602 7602109.202476215, -12347490.936897283 7602483.502172182, -12347491.377393074 7602952.195137783, -12347491.718355656 7603321.553348851, -12347491.89952902 7603643.269641642, -12347491.96532162 7604187.043741143, -12347492.769713923 7604605.6020462625, -12347492.39809117 7605031.865444922, -12347492.9219411 7605321.5855674865, -12347492.888838358 7605934.8370421715, -12347492.744077602 7606397.511618528, -12347493.319232794 7606905.176384728, -12347492.86888946 7607183.355856237, -12347493.006708888 7607480.824474959, -12347493.505856134 7607884.331912642, -12347493.53327624 7608291.946333082, -12347493.250429446 7608611.294940176, -12347493.496593798 7609016.175419284, -12347493.84656836 7609393.673985588, -12347493.749949167 7609799.783488127, -12347493.864854146 7610147.879373301, -12347494.056333799 7610445.786341974, -12347493.850796275 7610868.230661426, -12347494.31220176 7611273.626159673, -12347494.663571047 7611619.393282523, -12347494.6555615 7612072.844970419, -12347494.3584982 7612389.017801433, -12347494.557518749 7612834.5714076655, -12347494.565130554 7613305.4959126115, -12347494.954238372 7613634.438339125, -12347494.976653887 7614046.5183495395, -12347495.941323102 7614452.369719803, -12347495.381884998 7614854.673084208, -12347492.453569798 7615145.226557885, -12347769.829732383 7615508.496994097, -12347990.286045661 7615802.209162655, -12348226.61623758 7616116.468415266, -12348503.32014844 7616484.352662111, -12348723.743524618 7616777.053397487, -12349018.690467954 7617169.750554524, -12349213.428075997 7617429.1846088, -12349451.906774277 7617745.889546663, -12349716.186369978 7618097.916002714, -12349956.144024724 7618416.436665509, -12350196.94752693 7618736.874398533, -12350419.26132035 7619031.938762371, -12350630.988056233 7619313.334549068, -12350711.527761476 7619420.438506226, -12350878.309181817 7619294.419235981)</t>
  </si>
  <si>
    <t xml:space="preserve">9L46</t>
  </si>
  <si>
    <t xml:space="preserve">Pemukan 932S </t>
  </si>
  <si>
    <t xml:space="preserve">Lanfine 959S</t>
  </si>
  <si>
    <t xml:space="preserve">LINESTRING (-12307514.360783255 6693340.81678858, -12307365.604320616 6693340.930118012, -12307016.555590907 6693341.185513007, -12307016.995592104 6693963.80001905, -12307017.468838865 6694634.441434512, -12307017.88011585 6695302.931879394, -12307017.879132342 6695977.143613114, -12307017.878347538 6696642.862345838, -12307017.877056234 6697274.5153788915, -12307017.929432832 6697950.817315104, -12307018.220975686 6698618.317967585, -12307018.513420003 6699287.805946525, -12307018.809870262 6699965.927575097, -12307018.41974966 6700632.0538431825, -12307016.613942804 6701291.219245982, -12307014.766391916 6701965.742337882, -12307012.9569812 6702626.240492784, -12307011.83369507 6703036.340907345, -12307291.525065396 6703035.438977088, -12307887.24779578 6703033.486002085, -12308464.347173654 6703032.186022603, -12309124.404540017 6703033.264210795, -12309681.245635167 6703034.132733559, -12310371.435240487 6703035.156125773, -12310988.726521626 6703035.956189607, -12311620.745392991 6703035.773709845, -12312235.646597685 6703035.548653643, -12312673.754907604 6703380.15331374, -12313143.226038903 6703749.383646336, -12313661.609944457 6704157.032266431, -12314123.279238893 6704520.0360141, -12314519.38981832 6704831.459480041, -12314842.384019164 6705085.374952344, -12314842.159378102 6705716.551489575, -12314841.906714806 6706400.146158645, -12314841.66675874 6707044.102045452, -12314841.45181984 6707625.563510179, -12314841.194348546 6708293.7591898795, -12314840.829861594 6708986.144709878, -12314840.50190324 6709607.759792539, -12314840.144020874 6710283.425823576, -12314839.878812095 6710786.941148061, -12314839.64795217 6711349.543413821, -12314839.407487152 6711944.240027435, -12314839.12819501 6712632.549422089, -12314838.888930907 6713224.836096392, -12314839.640367303 6713766.920239668, -12314840.955230383 6714285.065002102, -12314842.313144606 6714819.675279946, -12314805.457567409 6715332.852792815, -12314815.116685264 6715917.2514202995, -12314825.883455094 6716568.63370761, -12314835.2787747 6717137.037189894, -12314844.677998835 6717705.605732041, -12314844.450940024 6718249.68515563, -12314844.077646699 6718959.494871712, -12314843.651882818 6719602.434493291, -12314843.276261915 6720170.017799755, -12314842.765225412 6720942.786973339, -12314842.542564055 6721443.515810417, -12314842.42708411 6722293.697735049, -12314842.360695504 6722781.439861451, -12314842.271809563 6723427.974127761, -12314842.121847738 6724031.3665736485, -12314841.814507537 6724622.485280602, -12314841.529484333 6725168.270081121, -12314841.127569875 6725938.928344337, -12314840.83254161 6726519.768462873, -12314840.537538057 6727239.878298972, -12314840.288866678 6727848.500733568, -12314840.03789299 6728458.53339089, -12314839.79262387 6729058.027951821, -12314840.164547076 6729664.462952497, -12314840.572817432 6730307.61117096, -12314841.006023018 6730991.903193468, -12314841.40478012 6731620.269176486, -12315395.96982672 6731620.118639355, -12315395.762699444 6732214.133922282, -12315395.550769284 6732822.2147944085, -12315395.328532277 6733457.259740086, -12315395.100091659 6734110.47307357, -12315395.067372745 6734778.510646278, -12315395.109329171 6735399.14430385, -12315395.150681244 6735999.146321508, -12315395.201369686 6736745.878173918, -12315394.949394234 6737350.820221264, -12315394.57268941 6738013.420092526, -12315394.234415192 6738606.118559147, -12315393.834290976 6739307.906990574, -12315393.590427374 6739927.558836861, -12315393.392919546 6740569.960408858, -12315393.216023413 6741146.965919158, -12315393.036124995 6741730.299115864, -12315392.828996379 6742315.231395771, -12315392.55570124 6742942.688506706, -12315392.242577882 6743663.065115055, -12315391.966280457 6744296.586515149, -12315391.435485302 6744857.558659571, -12315389.564705156 6745506.087207909, -12315388.028178921 6746038.749040164, -12315874.383250825 6746038.220917966, -12316421.388432618 6746037.591991427, -12316929.028837679 6746036.974863496, -12317442.912733521 6746036.318806219, -12318015.776168663 6746035.548538084, -12318015.470325597 6746597.425479858, -12318015.100231705 6747278.748947326, -12318014.761562524 6747900.497543848, -12318014.454719033 6748465.999962044, -12318014.136665888 6749047.546691878, -12318013.855742805 6749564.559787742, -12318013.530984778 6750160.854169492, -12318013.187411528 6750790.839667264, -12318012.843538275 6751421.592811367, -12318012.482050717 6752083.730092196, -12318012.102148239 6752777.082971229, -12318011.995939983 6752837.2435217695, -12318017.172645291 6752887.668757009, -12318079.29420282 6752887.872928083, -12318075.988837484 6753089.026042697, -12318075.830695903 6753289.883104075, -12318021.222551672 6753292.6790770395, -12318011.763879143 6753396.053599149, -12318011.74066068 6753438.565380822, -12318011.386078713 6754087.985217953, -12318011.017185291 6754762.988677747, -12318010.660100862 6755413.650146736, -12318010.328637172 6756019.970437714, -12318009.982361307 6756650.59136337, -12318009.61066575 6757330.995916595, -12318009.253180906 6757981.7725906065, -12318008.911508882 6758604.965445776, -12318008.617474703 6759140.19458759, -12318510.318329254 6759139.172639212, -12318944.64344305 6759138.26217553, -12319383.166557444 6759137.320324156, -12319382.880855413 6759801.424934735, -12319382.582044736 6760499.2535070805, -12319382.298144188 6761159.818833403, -12319382.005736941 6761836.76539658, -12319381.795288445 6762327.133240806, -12319381.516090924 6762975.007999937, -12319381.237493861 6763621.679757237, -12319380.932878427 6764328.615122456, -12319380.654281143 6764973.901491813, -12319380.373481957 6765622.147870806, -12319380.072168814 6766320.965298675, -12319379.79167008 6766969.182454598, -12318887.573433103 6766969.590158405, -12318301.16182772 6766970.037555608, -12317693.927206712 6766970.456130328, -12317076.914136803 6766970.834868333, -12316397.031271514 6766971.192564725, -12315801.053454746 6766971.385547967, -12315119.473989692 6766971.551177785, -12314445.969365986 6766971.659153687, -12314013.624569155 6766971.698907575, -12314013.74696616 6767308.494543475, -12314013.981144298 6767960.920861994, -12314014.198494492 6768561.506313375, -12314014.387599254 6769084.573429843, -12314014.611259928 6769704.730605295, -12314014.843034456 6770350.8934511095, -12314015.09604284 6771054.335368631, -12314015.331121884 6771704.873690363, -12314015.495587641 6772163.415648023, -12314015.772534503 6772932.004661071, -12314015.971656797 6773490.134799084, -12314016.173382519 6774050.573369572, -12314016.346562363 6774532.910887155, -12314010.326231088 6775149.105423708, -12314004.65638589 6775729.287642781, -12313999.868211875 6776219.174075378, -12313999.855509095 6776844.674991112, -12313999.841119604 6777555.341151086, -12313999.830202168 6778087.052246396, -12313999.817193706 6778682.334870104, -12313999.803295467 6779340.025510102, -12313999.78929092 6779963.396149504, -12313999.774889184 6780604.496747853, -12313999.760198463 6781309.154686254, -12313999.744495735 6781953.337463673, -12313999.733077027 6782480.301370846, -12313636.486626733 6782912.717134609, -12313362.430924408 6783238.933614635, -12313005.75813328 6783663.45620583, -12312648.455236653 6784088.690919804, -12312648.113764336 6784705.054116758, -12312647.70744018 6785437.608840775, -12312647.364466276 6786053.978070243, -12312646.960644137 6786781.864396155, -12312700.437220957 6787336.262174374, -12312759.906518925 6787952.7430567, -12312760.133680927 6788554.772715812, -12312760.366752105 6789171.369078904, -12312760.350546993 6789803.919134706, -12312760.292098917 6790460.5933283, -12312760.230755085 6791158.75272015, -12312760.173505697 6791799.891817413, -12312757.833288142 6792374.2917811675, -12312754.705198428 6793005.325543461, -12312751.539067615 6793643.668844216, -12312748.226177752 6794311.877952673, -12312746.330691468 6795072.205108028, -12312745.070793167 6795700.022905562, -12312743.74943159 6796358.809344166, -12312742.35349319 6797054.880765985, -12312424.726846127 6797054.82051818, -12312424.800064962 6797260.616957315)</t>
  </si>
  <si>
    <t xml:space="preserve">9L47</t>
  </si>
  <si>
    <t xml:space="preserve">LINESTRING (-12480933.45967824 7413489.157161129, -12481029.771674182 7413276.287073632, -12480988.568675911 7412979.61387632, -12480931.506896371 7412568.777266386, -12480870.512407277 7412129.622026546, -12480808.871092832 7411685.744535679, -12480513.857878558 7411278.9304014435, -12480514.895417733 7410701.564870287, -12480388.490890717 7410271.947658256, -12480268.839830449 7409865.303636193, -12480144.906872647 7409444.077051151, -12480010.918448396 7408988.603976047, -12479877.335378373 7408534.534780987, -12479745.654840045 7408086.863789277, -12479611.436658379 7407630.554554146, -12479479.121008404 7407180.660420342, -12479345.618028192 7406726.668858612, -12479214.665905947 7406281.396573416, -12479084.597373702 7405839.062915682, -12478941.3264674 7405437.616838714, -12478794.4463176 7405026.073617825, -12478451.21853538 7404704.559638293, -12478106.314475773 7404381.456682463, -12477759.574259942 7404056.592091581, -12477414.780824302 7403733.536625163, -12477372.533613583 7403231.804011665, -12477329.693938049 7402723.134554781, -12477287.84367282 7402226.018689511, -12477198.227344763 7401828.2031976, -12477100.016184874 7401392.149452331, -12477021.706827853 7401044.43762265, -12476860.13452427 7400618.770349001, -12476677.595232222 7400137.781360257, -12476511.15717785 7399699.22742656, -12476339.707108568 7399247.417862511, -12476145.989093438 7398736.917839228, -12475980.485686084 7398300.712662745, -12475828.981061142 7397901.705524453, -12475676.763036896 7397500.764520728, -12475520.552740376 7397089.249921159, -12475346.673850344 7396631.195319407, -12475177.404924737 7396185.250910088, -12474994.899170356 7395704.40853925, -12474843.459418073 7395305.374146611, -12474674.285098448 7394859.598548053, -12474493.080301449 7394382.116652737, -12474319.305127675 7393924.144320894, -12474153.61250847 7393487.437624504, -12473983.0986882 7393038.024030502, -12473806.618584275 7392572.841138555, -12473655.010243187 7392173.158873291, -12473486.737433437 7391729.571887084, -12473317.628787411 7391283.725592023, -12473145.30223655 7390829.353963895, -12472983.288238376 7390402.140959467, -12472812.14691526 7389950.858860603, -12472644.515624262 7389508.770902059, -12472472.25084258 7389054.487082579, -12472302.077804115 7388605.655152644, -12472132.832705218 7388159.2114781225, -12471970.02231494 7387729.73850843, -12471803.106025025 7387289.4453112725, -12471634.30021833 7386844.074770732, -12471466.658916151 7386401.788063849, -12471299.181597708 7385959.8705525575, -12471130.034909137 7385513.555330257, -12470963.231545722 7385073.350335914, -12470794.124000981 7384627.095627859, -12470635.311189018 7384207.945825632, -12470467.928676821 7383766.115881611, -12470302.090895107 7383328.395008244, -12470134.093594195 7382884.920394663, -12469966.623684064 7382442.806338421, -12469798.755427713 7381999.600441299, -12469630.616367996 7381555.668253675, -12469407.673662532 7381197.933826112, -12469184.518819302 7380839.810282034, -12468961.706860252 7380482.269042947, -12468739.272023583 7380125.27416416, -12468517.018089548 7379768.531668178, -12468462.444777854 7379266.441207358, -12468400.081528679 7378692.654952312, -12468344.477060422 7378180.8947935095, -12468295.551883955 7377730.660529788, -12468254.407735063 7377352.044561693, -12467856.455483422 7377056.342213902, -12467533.53685916 7376816.368385044, -12467109.062169772 7376804.082767575, -12466523.86321547 7376787.099883759, -12466080.447617695 7376774.205402626, -12465666.455568383 7376774.239765556, -12465389.565432819 7376774.234053183, -12465113.006768404 7376774.231138742, -12464836.814113902 7376774.213184993, -12464388.314926676 7376774.172009313, -12463966.196778402 7376774.106520457, -12463551.610964173 7376774.018820917, -12463106.687174423 7376745.964510421, -12462556.395902598 7376711.23488093, -12462081.044142084 7376681.196173295, -12461558.909697987 7376648.162209976, -12461114.97691787 7376620.068132755, -12460594.944327243 7376587.098606055, -12460074.165801296 7376554.069588648, -12459553.89754675 7376521.033891461, -12459066.142998492 7376490.014909314, -12459066.178365694 7376145.623502832, -12459066.231146943 7375774.741090287, -12459066.2799228 7375399.595655456, -12459069.426134326 7374869.060233508, -12459072.56593908 7374340.744315232, -12459075.721060507 7373809.6689129025, -12458745.151820008 7373809.80428415, -12458262.624030307 7373808.076932286, -12457782.850124065 7373806.318464378, -12457299.311102098 7373804.50947815, -12456815.772480438 7373802.687731362, -12456343.842256833 7373800.861262716, -12455857.566970838 7373798.962601885, -12455322.20104965 7373948.916805475, -12454996.88981576 7374040.011373801, -12454730.1740756 7374055.218628208, -12454458.632632177 7374070.704741682, -12454270.649017977 7373938.777282242, -12453763.94345441 7373928.882042798, -12453255.983586349 7373918.917066796, -12452764.061878443 7373918.938847019, -12452267.381642353 7373918.918149299, -12451778.056541832 7373918.862837524, -12451285.071042724 7373918.786549233, -12450790.237674464 7373918.666383884, -12450260.474272335 7373811.245443753, -12449792.697379602 7373716.355360037, -12449293.55316328 7373615.070892858, -12448875.5296313 7373289.71766665, -12448374.327359715 7373422.985290859, -12447985.165196298 7373347.444067599, -12447601.00643556 7373272.855865558, -12447214.618879056 7373197.8039503405, -12446829.51405827 7373119.993831487, -12446445.010610865 7373042.280625644, -12446059.64149412 7372964.38466753, -12445671.139858257 7372831.349161142, -12445295.59773428 7372702.724133745, -12445064.226924863 7372502.45626508, -12444665.260827396 7372157.111509088, -12444407.843248526 7371934.256392938, -12444028.660140298 7371770.48987974, -12443646.918867426 7371605.584591231, -12443311.188116953 7371460.52850432, -12442987.11946005 7371484.438636449, -12442499.48055493 7371520.400088909, -12442118.927853286 7371548.444824614, -12441637.757390708 7371583.879500989, -12441280.341264125 7371463.194825183, -12441068.788813824 7371589.559261779, -12440831.50235219 7371731.2703187205, -12440346.954496447 7371711.845012778, -12439863.908021817 7371692.443347695, -12439379.155536918 7371672.942467575, -12438937.787975874 7371392.684974809, -12438429.423591595 7371559.912835811, -12437972.671351872 7371507.513270286, -12437515.733304 7371455.071592139, -12437056.620721377 7371402.346642006, -12436599.69478707 7371349.85167392, -12436142.774759373 7371297.330148206, -12435681.831326572 7371244.316880409, -12435220.353194976 7371191.212230477, -12434797.762090927 7371067.893237371, -12434439.93788724 7370851.462429855, -12434034.820774535 7370851.067948367, -12433533.7206889 7370850.540333954, -12433065.044408485 7370850.0097421035, -12432572.934489269 7370849.436343548, -12432100.494995138 7370848.866959935, -12431613.071423102 7370848.221916407, -12431208.755307233 7370847.672089605, -12430955.896579329 7370847.325804945, -12430439.324469509 7370846.572427896, -12430082.03270706 7370846.039541241, -12429682.472816734 7370845.41754533, -12429067.879251357 7370844.431433348, -12428852.339593818 7370767.030807949, -12428583.229237717 7370617.904998177, -12428637.3741437 7370519.766113051)</t>
  </si>
  <si>
    <t xml:space="preserve">9L55</t>
  </si>
  <si>
    <t xml:space="preserve">LINESTRING (-12480933.45967824 7413489.157161129, -12481075.786667727 7413607.539520357, -12481106.869318657 7413831.273015236, -12481241.5426147 7414309.440619332, -12481231.15769822 7414835.051697577, -12481220.767876554 7415361.558650853, -12481210.875005804 7415862.346066566, -12481200.78681844 7416372.899142298, -12481190.345339298 7416900.863078836, -12481061.781579178 7417341.352853466, -12480936.72684574 7417769.828140926, -12480813.934343653 7418190.4706876865, -12480698.22626884 7418586.845447832, -12480878.557449287 7418881.167425644, -12481058.68630322 7419175.148377872, -12481079.076128181 7419619.236090963, -12481099.430112826 7420062.049327953, -12481119.822640842 7420506.0469474085, -12481141.50732176 7420977.991825805, -12481163.622987108 7421459.16781665, -12481186.069124067 7421947.662375119, -12481349.66939849 7422371.475559746, -12481513.781846654 7422796.583582777, -12481317.873853646 7423108.7102574855, -12481358.281481395 7423499.114428214, -12481398.629342152 7423888.835727019, -12481438.961685415 7424278.435850868, -12481496.705360068 7424836.199501558, -12481549.577169709 7425346.955667375, -12481584.749624815 7425686.541609915, -12481619.97073455 7426026.791991327, -12481655.152400116 7426366.582819248, -12481707.834596932 7426875.225450794, -12481760.464535369 7427383.479355674, -12481813.119501654 7427891.783473912, -12481866.014036836 7428402.5617238805, -12481918.540459057 7428909.70204392, -12481971.258195844 7429418.490748357, -12482023.737164902 7429925.134433009, -12482075.056833414 7430420.480376478, -12482129.419715758 7430945.08891431, -12482182.148765277 7431454.026530426, -12482234.98503506 7431963.752065686, -12482287.770748204 7432473.194606136, -12482340.539742606 7432982.283108324, -12482393.315945057 7433491.404517578, -12482445.877807617 7434000.984814204, -12482498.053237258 7434509.072719536, -12482550.580460643 7435016.782701516, -12482603.625864793 7435526.78838799, -12482656.510288268 7436035.121702934, -12482709.465791354 7436543.0994296, -12482762.55774731 7437051.495003834, -12482815.475007588 7437559.538826573, -12482868.518709885 7438069.550771543, -12482921.362788282 7438577.679145761, -12482973.06588665 7439074.708697005, -12483027.610472685 7439599.010569609, -12483080.724353682 7440109.523661336, -12483133.886889314 7440620.456528971, -12483187.84832107 7441138.98608346, -12483238.83541637 7441628.929315501, -12483294.253181914 7442161.510867267, -12483346.795621896 7442666.207697253, -12483487.434704334 7443170.952381043, -12483629.138179328 7443679.446456362, -12483770.188322347 7444185.602389624, -12483911.461615413 7444692.454880734, -12484052.736310104 7445199.355534134, -12484194.514468787 7445707.953492529, -12484336.387634093 7446216.932976566, -12484478.110330734 7446725.27589867, -12484615.512486283 7447218.080013484, -12484759.480098307 7447734.434694606, -12484903.186217286 7448249.8024413, -12485044.797389053 7448757.617452186, -12485187.137477506 7449267.955518077, -12485327.71939594 7449772.003832507, -12485474.759250358 7450299.189498959, -12485614.723777093 7450800.945873131, -12485752.815605422 7451295.953366375, -12485897.778332544 7451815.523517734, -12485895.787208678 7452308.2808779655, -12485893.7400261 7452819.881193206, -12485891.56670774 7453356.664926099, -12485889.499402827 7453869.2345829345, -12485887.442009022 7454381.378756813, -12485885.373603161 7454895.004411499, -12485883.3200137 7455407.445397816, -12485881.310370503 7455906.714955061, -12485879.146062452 7456444.2585348785, -12485877.174960624 7456934.289199854, -12485875.060905866 7457458.02467551, -12485873.221945059 7457915.909089421, -12485871.043722184 7458456.981993194, -12485868.857790658 7458997.633560341, -12485536.331841271 7459380.113634989, -12485232.826178929 7459729.174480875, -12485342.666674735 7460226.006511184, -12485447.299534447 7460699.2859303625, -12485554.517891748 7461184.173172855, -12485661.751466088 7461669.177431305, -12485662.476546593 7461988.826301616, -12485663.21324039 7462309.177064789, -12485710.56253106 7462650.546172043, -12485758.197241787 7462993.992343257, -12485517.570966447 7463252.743934234, -12485247.445167199 7463543.212524411, -12485247.869058127 7464084.6327039115, -12485248.251998287 7464602.374093978, -12485248.658066632 7465131.072157889, -12485249.054625507 7465665.58605919, -12485249.438365389 7466178.111876651, -12485249.823207777 7466696.027888121, -12485250.220163062 7467211.50303484, -12485250.484834615 7467560.823704828, -12485250.75170829 7467909.222891469, -12485251.017280638 7468257.549296041, -12485251.416940652 7468780.660516626, -12485251.806589149 7469302.127286967, -12485252.218966637 7469839.845504331, -12485252.601904683 7470347.12814837, -12485252.9969593 7470868.964998428, -12485253.389711384 7471390.677742184, -12484893.476190468 7471747.127188797, -12484512.757878706 7472124.158470058, -12484181.883666774 7472450.493495329, -12483796.526260503 7472827.670616293, -12483429.567051051 7473186.797974588, -12483062.20889492 7473546.284643545, -12482697.313696213 7473904.066643532, -12482340.729201477 7474254.881604343, -12481984.720851788 7474605.102390993, -12481600.329927906 7474983.212229557, -12481585.249364167 7475549.60574686, -12481570.764362488 7476093.977565448, -12481555.857291622 7476653.917705861, -12481539.8737241 7477254.558290796, -12481525.26808827 7477802.8575148005, -12481510.2694156 7478366.356449606, -12481495.424714152 7478924.22803616, -12481482.334763208 7479415.81747225, -12481470.594913084 7479856.524307805, -12481458.6597459 7480304.926933183, -12481447.383911593 7480728.586762578, -12481435.762793502 7481164.885218926, -12481215.583565565 7481667.567421658, -12481207.245057547 7482263.599589973, -12481200.235216668 7482764.441586299, -12481192.116651474 7483344.681039783, -12481336.86424188 7483879.898411443, -12481324.862601597 7484333.93775676, -12481312.630104728 7484796.796069485, -12481324.430901606 7485183.221548511, -12481332.413496165 7485444.674917374, -12481203.584812688 7485754.4795147525, -12481080.739125267 7486049.91374567, -12480983.611261984 7486473.784551396, -12480870.311005605 7486968.283320623, -12480800.895946436 7487271.227076575, -12480947.778973512 7487553.711289845, -12481130.85033599 7487905.776706129, -12481297.417812072 7488226.089113646, -12481506.208425252 7488359.289917814, -12481736.062990401 7488800.055871929, -12481955.664070433 7489221.115149109, -12481929.332560642 7489562.301237336, -12482250.803775486 7489845.032624832, -12482524.746324666 7490370.446317501, -12482772.477413777 7490845.547075531, -12483007.61648581 7491239.159296071, -12483211.35429706 7491629.772024798, -12483470.806114838 7492127.135167652, -12483735.82907293 7492635.160595022, -12484000.904990384 7493143.22725063, -12484067.503540868 7493511.046471234, -12484134.692152781 7493882.065914972, -12484343.375813423 7494325.478685473, -12484566.027921136 7494798.485246947, -12484804.67304361 7495305.42054006, -12484991.51964309 7495702.329049908, -12485186.59005467 7496116.665685614, -12485381.3870599 7496530.349682144, -12485576.958632829 7496945.706347741, -12485772.771576134 7497361.537747341, -12485737.483950553 7497759.472821366, -12485669.11676535 7498064.639559296, -12485962.162144354 7498312.986234385, -12486249.943828547 7498556.856617125, -12486495.76989508 7499079.291935491, -12486726.012105087 7499568.519118855, -12486959.849742511 7500065.43261013, -12487196.7120682 7500568.675801712, -12487435.259081025 7501075.431746578, -12487666.81696474 7501567.363183952, -12487912.15478443 7502088.4741885085, -12488137.135901164 7502566.343301763, -12488381.838909768 7503086.025818751, -12488891.126763918 7503089.397957968, -12489154.411466163 7503091.11797628, -12489692.325072825 7503094.618801723, -12489903.183870118 7503542.033507946, -12490113.974991616 7503989.2565602865, -12490323.723445117 7504434.243990059, -12490533.514246 7504879.268632961, -12490744.654758861 7505327.132094504, -12490960.284186551 7505721.81472131, -12491168.759213539 7506163.561181818, -12491400.751984322 7506655.130240171, -12491596.241665622 7507069.354130533, -12491428.16808893 7507606.234983721, -12491714.738727491 7507897.260933532, -12492123.500511345 7508312.37392663, -12492511.7192885 7508706.575802762, -12492821.777331287 7509021.378123388, -12493415.0682786 7509182.797985054, -12493900.016907884 7509314.702101119, -12493873.298012277 7509414.766809659)</t>
  </si>
  <si>
    <t xml:space="preserve">9L56</t>
  </si>
  <si>
    <t xml:space="preserve">Wabasca 720S </t>
  </si>
  <si>
    <t xml:space="preserve">LINESTRING (-12754778.02644726 7413857.873371732, -12754758.265510522 7413809.495445206, -12754722.926820464 7413710.339445475, -12754470.397365037 7413709.006404213, -12754471.080385366 7413964.243851158, -12754464.428494092 7414224.394555341, -12754532.497797577 7414622.346861963, -12754453.513091033 7414769.377637913, -12754291.500156296 7415089.538280005, -12754112.182652578 7415440.798940859, -12753934.445618128 7415790.379991728, -12753752.791799491 7416146.804662032, -12753600.833818575 7416445.794017107, -12753429.282307403 7416783.632513208, -12753254.850372124 7417126.118893196, -12753080.998786094 7417466.261422623, -12752922.445023047 7417779.29952608, -12752762.658079043 7418092.078989026, -12752591.731867375 7418426.65906336, -12752427.657725472 7418750.193990385, -12752306.503722392 7418988.677078109, -12752147.977689473 7419297.977001532, -12751977.99643601 7419633.2067710655, -12751806.439118192 7419970.064096927, -12751616.233928297 7420343.18651572, -12751554.859834507 7420463.521128271, -12751445.925107991 7420677.876171622, -12751386.254920645 7420791.855690358, -12751261.91665392 7421038.984724853, -12751081.363167113 7421393.976372565, -12750911.11351256 7421726.730497865, -12750754.751602234 7422033.061767499, -12750568.14504086 7422401.856074504, -12750389.048984671 7422750.923076967, -12750215.171970375 7423091.768301005, -12750048.75910972 7423414.842343586, -12749882.247739665 7423741.901934879, -12749715.103060225 7424067.792454911, -12749550.566299677 7424388.246966348, -12749382.501890922 7424716.14856609, -12749214.800888766 7425042.965656651, -12749047.085770741 7425369.368379054, -12748879.087936608 7425697.796111229, -12748723.00674042 7426003.052002227, -12748550.71800323 7426338.086115135, -12748369.186121067 7426693.876375242, -12748170.82980692 7427077.681692471, -12747972.619156888 7427466.519402516, -12747795.049208988 7427813.134940969, -12747621.272406276 7428151.065242158, -12747449.740316236 7428485.597324297, -12747270.36765026 7428834.838270298, -12747083.30387636 7429200.549779156, -12746907.076831358 7429543.829077127, -12746728.02612595 7429893.00553245, -12746544.258240646 7430251.034791695, -12746360.282622928 7430609.551276774, -12746194.096616479 7430933.300034787, -12746035.998462625 7431241.5252042, -12745876.170372376 7431552.77873333, -12745708.424119625 7431879.945746713, -12745559.252156543 7432170.733596048, -12745393.116806807 7432494.394144632, -12745176.215536347 7432916.235788673, -12744985.622912435 7433287.74609347, -12744813.069178974 7433624.42039209, -12744663.609093107 7433914.5256861895, -12744505.239435242 7434222.900422069, -12744332.89513649 7434560.758579812, -12744144.252995366 7434927.1571737025, -12743958.293157043 7435290.330875508, -12743787.06801046 7435623.847350959, -12743603.758338109 7435980.921826764, -12743388.43683627 7436401.45942421, -12743238.681921178 7436695.714909728, -12743040.053904653 7437088.0807500575, -12742856.226653554 7437448.498239125, -12742689.955352329 7437775.679788242, -12742482.922528567 7438183.720053786, -12742312.354017815 7438519.706179583, -12742189.686720543 7438759.054401229, -12742067.70909583 7439000.107963317, -12741902.96400297 7439324.382262755, -12741717.753704267 7439689.464068898, -12741495.860347422 7440125.943166512, -12741332.005351182 7440450.330703441, -12741158.019115545 7440795.3054933045, -12740982.459518278 7441140.132185163, -12740774.919926895 7441547.42846382, -12740628.735007275 7441833.202121469, -12740494.238470217 7442096.910490105, -12740332.098292405 7442413.593218974, -12740169.921974273 7442730.893478702, -12739977.489291277 7443107.911713136, -12739795.405091006 7443464.474016771, -12739630.553178076 7443786.706347209, -12739465.46600198 7444109.61622117, -12739246.749300202 7444537.965739476, -12739113.199622799 7444798.858717769, -12738920.256268317 7445177.114127134, -12738757.014157008 7445494.909043806, -12738573.088495472 7445854.516108353, -12738401.355480652 7446189.300342643, -12738223.704742521 7446536.89809528, -12738041.489595462 7446892.51574457, -12737897.106192227 7447174.593772317, -12737736.532467555 7447487.929065757, -12737534.226333492 7447883.101572335, -12737362.21931198 7448218.744421694, -12737185.808962071 7448563.155669718, -12736983.700248783 7448957.545864588, -12736799.137774527 7449318.145313168, -12736623.61571909 7449661.716657094, -12736452.24991532 7449996.146504726, -12736217.483449439 7450454.607790116, -12735989.466237754 7450899.935066824, -12735863.687757974 7451144.006647312, -12735720.105551837 7451425.805405599, -12735514.314816816 7451824.738827348, -12735330.236284563 7452185.771306637, -12735138.424396304 7452560.700473862, -12734951.390155353 7452924.996034988, -12734778.518365743 7453261.500173989, -12734553.376972986 7453701.469820368, -12734373.568119064 7454051.677756952, -12734214.848069185 7454360.726935838, -12734044.57518927 7454695.679882913, -12733831.830270888 7455108.718717286, -12733651.426651288 7455460.31295189, -12733500.696844954 7455755.475525865, -12733314.40283253 7456118.895167379, -12733149.39424421 7456440.621643133, -12732992.94723826 7456744.752735264, -12732832.99010412 7457058.173592844, -12732642.350628175 7457430.798901044, -12732475.866087787 7457755.483775677, -12732288.153587753 7458121.513970028, -12732104.49122097 7458479.917190809, -12731913.81169995 7458851.699357442, -12731771.72176387 7459129.787319708, -12731607.151666362 7459450.80719721, -12731420.871369503 7459814.8758654455, -12731256.547247214 7460135.16920407, -12731088.997314403 7460462.054867273, -12730872.14109505 7460885.857413984, -12730696.790531294 7461228.059571588, -12730536.509534137 7461539.537665255, -12730360.514248857 7461882.98054361, -12730181.176122092 7462233.380996164, -12729998.954067325 7462588.951258612, -12729820.101984387 7462937.249901536, -12729641.12716414 7463286.648403076, -12729452.22903717 7463655.236457807, -12729265.871453414 7464017.745965673, -12729066.172737747 7464407.625259086, -12728872.30154455 7464785.997041961, -12728686.967806783 7465146.444248465, -12728508.16808241 7465494.592182356, -12728336.677438954 7465828.990598775, -12728157.017752258 7466179.648352775, -12727946.17796655 7466590.449665097, -12727724.999108735 7467021.11960289, -12727533.85016233 7467393.658471576, -12727395.603027282 7467663.416482605, -12727228.982834967 7467987.740439504, -12727059.177978145 7468317.725200497, -12726870.727552116 7468684.850340521, -12726707.932541182 7469001.334332332, -12726495.24518767 7469415.781685184, -12726309.168918842 7469778.019495121, -12726148.324491106 7470090.713171653, -12725976.309160486 7470426.411807666, -12725817.438241752 7470735.520243848, -12725636.880349588 7471087.379569306, -12725487.43468015 7471378.0180290295, -12725337.617394974 7471670.515047356, -12725167.320187073 7472001.390784825, -12724994.347785017 7472338.022883106, -12724821.579010794 7472673.623444615, -12724644.59261614 7473019.006167362, -12724439.75484865 7473418.916667652, -12724284.425694214 7473722.159622349, -12724111.63379404 7474057.702324632, -12723954.302598968 7474365.340538147, -12723792.077326087 7474682.037428203, -12723600.579388957 7475054.371340477, -12723430.708258413 7475386.4533411395, -12723288.634440059 7475663.061232372, -12723095.755957903 7476038.331340533, -12722923.321758308 7476374.454610954, -12722741.039536137 7476729.297217347, -12722559.873663444 7477081.745610972, -12722372.885373842 7477445.598603747, -12722207.05766888 7477769.270267055, -12722013.506734064 7478146.378773669, -12721880.367215663 7478405.427120658, -12721715.025654491 7478726.86404306, -12721530.08615804 7479086.7107845815, -12721372.650245728 7479393.919928291, -12721218.208484408 7479694.297023391, -12721010.239511818 7480098.59094143, -12720910.426494846 7480293.942068571, -12720764.985207349 7480576.618914777, -12720640.693391912 7480819.016809706, -12720433.11105217 7481222.98245689, -12720201.033395601 7481673.797640577, -12720064.945477182 7481939.104436944, -12719922.189395363 7482217.279613343, -12719599.242632652 7482847.699146509, -12719413.414741987 7483209.253642818, -12719236.639082251 7483549.341971758, -12719078.665868381 7483857.075007868, -12718907.635640338 7484190.575710688, -12718719.464927128 7484555.467306454, -12718548.275120031 7484887.464598387, -12718380.855433136 7485213.55679002, -12718215.311245 7485534.699911518, -12718057.422525408 7485840.762087832, -12717755.22568706 7486429.0227314085, -12717588.814127954 7486750.805254346, -12717370.713015055 7487175.562605978, -12717247.984949365 7487412.182851265, -12717142.65365536 7487615.62623971, -12716957.025589304 7487981.137138294, -12716759.844189487 7488357.896801788, -12716632.284016432 7488609.0234629465, -12716430.562135257 7488997.297204317, -12716255.731453564 7489338.337348125, -12716070.981369004 7489696.534379752, -12715880.850662205 7490066.0637791995, -12715610.404060332 7490590.1029231725, -12715462.115485981 7490878.053740952, -12715302.41333704 7491189.40683615, -12715141.058838056 7491500.990962829, -12714981.634199588 7491811.107396628, -12714777.588202776 7492139.1753546, -12714555.22049777 7492496.718969561, -12714303.398723837 7492902.288673025, -12714113.127645716 7493207.594274189, -12713800.014665706 7493710.509775017, -12713562.787028855 7494098.527484924, -12713353.187815828 7494434.339329042, -12713179.708231373 7494704.595333852, -12712973.028186088 7495036.572589908, -12712765.651862439 7495374.096527301, -12712564.927683203 7495693.863300894, -12712342.87883529 7496052.0877692485, -12712132.611874526 7496387.302257785, -12711956.978182003 7496675.273235361, -12711794.532348141 7496928.668739588, -12711566.718546664 7497292.939866202, -12711356.859342627 7497629.097231465, -12711151.033453802 7497961.145175791, -12710943.70568326 7498293.289114283, -12710740.145531014 7498623.686157497, -12710529.841428054 7498956.30326699, -12710323.376123192 7499287.952060757, -12710116.789882502 7499618.122682335, -12709908.958948864 7499951.307138215, -12709659.116690286 7500351.920222426, -12709446.967623172 7500691.964581001, -12709237.290823467 7501028.706231889, -12709030.69917677 7501358.884492414, -12708826.210984655 7501685.81168874, -12708619.91737207 7502017.857856772, -12708416.431301832 7502343.813755419, -12708207.939628573 7502678.215548835, -12708006.328657456 7503002.360720258, -12707798.859729014 7503334.973327177, -12707610.47025742 7503639.148771199, -12707391.783471975 7503987.564963355, -12707192.22149416 7504307.648345435, -12707000.687001716 7504614.417058292, -12706781.577543622 7504965.978861424, -12706583.652297728 7505282.813711785, -12706372.509657105 7505621.254621549, -12706168.40139073 7505949.696373428, -12705952.933708591 7506293.589408574, -12705730.375089435 7506649.171111467, -12705525.818821667 7506978.911797778, -12705344.215845868 7507269.309518012, -12705104.508331472 7507653.403088248, -12704905.053373324 7507972.783748204, -12704700.79263598 7508300.496908392, -12704495.582636151 7508629.388722331, -12704287.93510783 7508962.442991209, -12704080.295889065 7509296.609584957, -12703873.57249486 7509626.846440986, -12703667.003373994 7509959.362723048, -12703458.939078636 7510290.721233576, -12703247.446246155 7510629.683083325, -12703039.268824592 7510963.195227541, -12702828.309288835 7511300.807425267, -12702620.97300892 7511632.977866611, -12702412.231856437 7511967.507859003, -12702198.150826536 7512309.566417658, -12701984.396262305 7512651.828790907, -12701771.501260202 7512992.8516108915, -12701562.201582436 7513327.768249213, -12701369.535323204 7513636.7880227165, -12701152.977020526 7513982.918131058, -12700937.870042369 7514326.999057308, -12700728.17962751 7514663.995706954, -12700514.793776587 7515008.6998344455, -12700306.63787909 7515341.561225363, -12700083.937300423 7515694.791319755, -12699886.92507729 7516013.6342332745, -12699667.303444676 7516360.390406177, -12699465.237964427 7516683.587216406, -12699258.089494854 7517016.310598337, -12699052.484352354 7517344.184679219, -12698842.166935362 7517680.768423821, -12698645.057702858 7517996.316815678, -12698467.250375716 7518280.338826059, -12698266.621703817 7518601.773238399, -12698059.969489407 7518932.01133812, -12697850.962839384 7519265.656446694, -12697654.843617642 7519590.991639464, -12697388.760553904 7519900.082032019, -12697111.643941062 7520232.244486681, -12696843.337387826 7520541.936192673, -12696666.31144058 7520848.110640477, -12696478.092761248 7521156.763238671, -12696274.653245155 7521491.85054637, -12696070.335445775 7521827.5728442175, -12695870.299939672 7522156.399598747, -12695663.901010722 7522495.330573942, -12695470.336948223 7522812.854171673, -12695261.463850195 7523156.960763835, -12695056.749607043 7523493.446713094, -12694851.029437114 7523827.619343648, -12694653.32994581 7524152.485126522, -12694450.024379682 7524487.515688715, -12694247.01074068 7524823.857583191, -12694043.99790251 7525159.945161683, -12693838.98332327 7525497.03338309, -12693639.422548708 7525825.47670274, -12693442.435855472 7526150.332738907, -12693259.524517098 7526451.304523002, -12693055.184593083 7526787.317222265, -12692851.923577014 7527123.2017487, -12692647.17269283 7527459.588059673, -12692450.245466134 7527784.073063093, -12692238.483734632 7528132.672753495, -12692069.834760627 7528409.964886011, -12691866.052060347 7528745.664750792, -12691668.810982153 7529069.785499823, -12691464.406786378 7529407.013905988, -12691255.747126888 7529748.939131858, -12691055.443420961 7530079.820813949, -12690855.591121247 7530414.075414028, -12690648.471684799 7530749.212547864, -12690440.994049834 7531095.987963717, -12690238.443827081 7531420.469656721, -12690064.30450822 7531710.2442585025, -12689855.327294966 7532060.445014189, -12689648.424000336 7532394.688299801, -12689443.862127742 7532730.8827997, -12689235.092445297 7533074.349531191, -12689009.772337671 7533445.584055806, -12688805.22768431 7533781.430200825, -12688594.181453714 7534128.751690558, -12688382.32601725 7534476.759721387, -12688199.215355761 7534777.844668902, -12687994.63095789 7535114.013058064, -12687790.400856897 7535450.138640732, -12687582.168577867 7535800.880719677, -12687340.70724838 7535954.855261012, -12687035.187503865 7536158.261485455, -12686696.249245012 7536380.889623605, -12686335.095815437 7536619.55933715, -12686052.475307483 7536806.666189012, -12685713.026176993 7537030.73508215, -12685385.604211565 7537247.462756243, -12685057.848772684 7537463.910680896, -12684716.412817713 7537689.453861514, -12684412.834346188 7537889.854424646, -12684084.248878015 7538106.901964486, -12683744.882339463 7538329.271443358, -12683463.398905115 7538518.416748955, -12683145.972530166 7538728.092852229, -12682829.33213561 7538939.350428403, -12682509.204736372 7539149.699102402, -12682226.323736692 7539336.679194414, -12681899.22012753 7539552.894196478, -12681569.65426181 7539770.7221013205, -12681262.7926146 7539973.942284099, -12680997.022871815 7540149.424300345, -12680706.67851643 7540341.131994209, -12680355.532791007 7540573.587362952, -12680003.743344711 7540806.060108205, -12679663.584919933 7541030.873963857, -12679339.755976975 7541245.29663718, -12679034.141025351 7541446.607714685, -12678706.99827236 7541663.153493271, -12678366.60578555 7541887.996658481, -12678069.604175631 7542078.177839564, -12677790.504125755 7542338.435864895, -12677502.72435804 7542602.474066872, -12677217.910510473 7542862.478595509, -12676932.507202487 7543121.434509517, -12676649.122053975 7543378.990774468, -12676360.371298773 7543641.663400998, -12676099.695173098 7543879.498562857, -12675842.456195664 7544115.985115205, -12675572.567856807 7544361.307749158, -12675302.000057064 7544606.576009069, -12675038.64132836 7544847.32703415, -12674760.623688547 7545099.047558669, -12674483.501150947 7545351.129296523, -12674202.350003721 7545608.124763426, -12673977.818741962 7545812.807927681, -12673749.21341928 7546020.771256759, -12673541.895127924 7546212.207253952, -12673264.493053837 7546358.622724569, -12672935.015077304 7546536.085935726, -12672615.37010969 7546708.560180372, -12672261.33213625 7546899.069629603, -12671924.988572756 7547078.96150242, -12671579.660050483 7547266.0105391005, -12671236.789479824 7547450.189601336, -12670888.226235565 7547637.379955229, -12670602.28360001 7547790.3670475, -12670314.208277043 7547946.006434044, -12670130.76870208 7548045.001745261, -12670019.845813802 7548098.934761048, -12669720.730144894 7548325.706148587, -12669389.987662768 7548549.755195467)</t>
  </si>
  <si>
    <t xml:space="preserve">9L57</t>
  </si>
  <si>
    <t xml:space="preserve">Livock 939S </t>
  </si>
  <si>
    <t xml:space="preserve">LINESTRING (-12579834.940104436 7634735.99022488, -12579783.645281099 7634788.017851603, -12579542.885456098 7635032.727994624, -12579302.46631271 7635277.602737082, -12579083.926163422 7635062.069980227, -12578890.750520451 7634871.73929391, -12578665.564728474 7634649.780891912, -12578353.949582826 7634966.904822498, -12578101.585567199 7635223.024174238, -12577849.91552852 7635478.779749541, -12577577.774272636 7635755.023896728, -12577327.18534447 7636010.71205843, -12577063.367606658 7636278.329076304, -12576771.650135705 7636574.421068457, -12576479.931463618 7636871.615871497, -12576322.151032174 7637032.041781263, -12576204.347553853 7637151.392298336, -12575946.14319988 7637412.667309565, -12575694.896535274 7637668.699518782, -12575426.272016615 7637942.14862354, -12575169.526595851 7638202.043753725, -12574868.10886581 7638508.589340106, -12574617.423228951 7638762.7795874495, -12574372.819100218 7639010.724246523, -12574134.295879152 7639253.33819172, -12573870.194023274 7639521.791195178, -12573619.090118123 7639776.086911833, -12573354.085351523 7640045.581662318, -12573099.291515723 7640304.172975729, -12572846.634571983 7640560.443393965, -12572586.783374496 7640824.004852738, -12572339.546098312 7641075.855146679, -12572072.921017526 7641346.118644475, -12571825.188787056 7641597.6925634965, -12571581.044172602 7641844.643486203, -12571330.816848995 7642099.055458896, -12571068.722840842 7642365.447314953, -12570798.4544814 7642639.013710078, -12570534.7972231 7642906.335386808, -12570278.095050849 7643166.75188131, -12570006.883635761 7643441.538051466, -12569749.893841777 7643703.282869589, -12569485.36120329 7643970.7277056975, -12569232.905184776 7644227.579650787, -12568976.688956166 7644485.919565285, -12568719.17637702 7644748.926925507, -12568451.673413362 7645019.539030884, -12568193.341316491 7645281.628063674, -12567934.720596565 7645544.376488073, -12567691.508926382 7645790.305629854, -12567425.802574258 7646059.944455974, -12567158.43015675 7646330.751230114, -12566879.251622627 7646613.5731872115, -12566615.096607128 7646881.938506152, -12566351.365766311 7647148.663487021, -12566080.26197168 7647423.825197342, -12565819.170085406 7647689.337234244, -12565546.788560316 7647964.858910898, -12565273.040305167 7648242.207318154, -12565005.345927203 7648512.97103927, -12564744.250937339 7648778.446774151, -12564479.81821077 7649046.076977136, -12564213.69248918 7649316.576924673, -12563939.249556217 7649594.181944688, -12563679.388247246 7649857.234095141, -12563405.307119548 7650134.955842829, -12563144.31704697 7650399.7219669, -12562876.95504106 7650670.073896125, -12562608.407408105 7650942.739175007, -12562344.082201801 7651210.510135582, -12562077.136962596 7651480.9954542965, -12561777.612751937 7651784.69278452, -12561508.022851953 7652057.7522674445, -12561253.054220283 7652316.374757598, -12561001.099362226 7652570.780372215, -12560740.073849864 7652835.021444275, -12560456.99004366 7653121.582441273, -12560204.799021306 7653376.661201868, -12559931.131957028 7653653.591339801, -12559657.30010829 7653931.195865365, -12559394.2084828 7654196.686892983, -12559144.48552354 7654450.247708562, -12558902.04041162 7654695.953081745, -12558648.608199649 7654952.003331928, -12558405.367696939 7655196.859826945, -12558168.034407316 7655436.632661716, -12557921.873035235 7655686.4034106415, -12557641.735827677 7655969.907002055, -12557375.585077792 7656239.726533348, -12557100.189878723 7656517.860302376, -12556846.390956193 7656774.172647542, -12556567.984085776 7657056.172208871, -12556276.155289989 7657352.675386455, -12556008.826320812 7657622.525742916, -12555756.34937813 7657877.125649761, -12555508.808561636 7658127.873709389, -12555242.04272303 7658398.079347881, -12554982.311959984 7658660.616518799, -12554709.056155883 7658936.590894006, -12554438.2628086 7659210.616132439, -12554167.62954064 7659485.28973132, -12553917.976959677 7659736.744502364, -12553676.232231695 7659981.922020363, -12553462.64052031 7660197.622793777, -12553182.802347517 7660481.055610557, -12553008.458774867 7660662.622146751, -12552658.717706164 7660835.651015389, -12552354.707138129 7660989.944481624, -12552048.480188789 7661145.7720814245, -12551732.575904496 7661305.717719206, -12551426.706955744 7661460.955323977, -12551116.185498156 7661618.713583432, -12550773.253954358 7661792.499536723, -12550410.26115009 7661976.393671486, -12550082.679992558 7662142.868631677, -12549718.333172252 7662326.978614411, -12549345.524978826 7662516.159658916, -12549060.149073916 7662661.142285453, -12548815.854563538 7662785.062053452, -12548492.772843422 7662948.890762293, -12548203.017735498 7663095.450391942, -12547875.89709334 7663261.19633575, -12547557.480196115 7663423.104655434, -12547197.057369271 7663606.600406266, -12546818.12341722 7663798.216802609, -12546452.146571882 7663983.220836137, -12546125.21594241 7664148.70558427, -12545773.473634131 7664327.327897346, -12545431.170794208 7664501.115336072, -12545094.0138153 7664671.335901902, -12544727.666255131 7664857.864325616, -12544372.85641227 7665037.293432779, -12544027.057157606 7665212.0622583525, -12543684.082065066 7665386.731779629, -12543335.21006997 7665562.223712542, -12543004.401298534 7665730.041818571, -12542620.981924525 7665923.676974379, -12542235.378605708 7666119.872331975, -12541940.421573378 7666268.205823695, -12541246.765360227 7666619.500736553, -12540974.190286942 7666757.777297716, -12540631.576198392 7666931.878561941, -12540295.087267341 7667101.77664833, -12539969.535281338 7667266.283866291, -12539668.959758945 7667419.288005824, -12539375.85540076 7667566.201207739, -12539057.689183895 7667727.707493757, -12538728.578012876 7667894.001542479, -12538410.773300715 7668055.07925909, -12538091.894786274 7668216.4992568595, -12537734.575834036 7668397.041509606, -12537346.869359866 7668592.101296822, -12537003.290491004 7668766.212557646, -12536636.989682905 7668952.02776546, -12536238.589736441 7669152.959399309, -12535875.754608437 7669336.759470614, -12535533.231321305 7669510.051594782, -12535199.153189043 7669677.9979848415, -12534861.188505856 7669849.236478031, -12534560.52928946 7670001.35190408, -12534222.452180376 7670172.861771968, -12533885.602545233 7670342.498738886, -12533573.22420807 7670500.211653837, -12533295.46372897 7670640.503743147, -12532982.922209347 7670799.254708361, -12532664.734267592 7670958.798174953, -12532368.863212077 7671108.613629828, -12532036.697120532 7671275.901841203, -12531723.773372747 7671433.660725679, -12531401.56873411 7671596.505510231, -12531077.647874093 7671760.160311512, -12530776.111775812 7671912.128077008, -12530434.357949926 7672084.683648599, -12530095.77056944 7672256.139061344, -12529778.209729783 7672415.84886259, -12529447.569246594 7672583.452435709, -12529102.370363437 7672756.930671984, -12528758.690380964 7672930.07756615, -12528425.191697711 7673099.122975739, -12528075.344410066 7673274.213428854, -12527728.830154544 7673449.163231093, -12527351.011750806 7673639.535147305, -12526986.410445018 7673823.482401801, -12526650.951767059 7673992.7316867355, -12526317.293905284 7674160.939460099, -12525961.623598602 7674340.309354486, -12525662.267741082 7674490.7752910815, -12525353.439077912 7674646.337042295, -12525022.481739597 7674813.184671585, -12524713.558270182 7674968.074977274, -12524364.533704037 7675144.579939128, -12524037.455408482 7675308.783368076, -12523721.267706323 7675468.635691611, -12523366.364758288 7675646.124237865, -12523025.809974786 7675818.183681538, -12522700.09881004 7675982.163796852, -12522348.596168837 7676157.623018527, -12522005.954648826 7676330.001593731, -12521642.303106127 7676513.1594885215, -12521243.092151089 7676713.494219244, -12520899.144869369 7676887.2980578635, -12520567.884891985 7677053.223700403, -12520239.029406698 7677218.69038189, -12519911.896149596 7677383.0489418795, -12519554.271354293 7677562.713599407, -12519166.907863712 7677757.443407348, -12518922.306809288 7677880.4056483805, -12518577.815017518 7678053.029490564, -12518245.500459505 7678220.074456515, -12517944.39724543 7678371.05780737, -12517680.387661165 7678503.2853018325, -12517372.585447077 7678658.2707983935, -12517035.883777242 7678827.882729085, -12516680.826156007 7679005.773416701, -12516339.623346461 7679176.655800856, -12515939.12785333 7679378.168559734, -12515581.76244825 7679557.394882861, -12515253.466589307 7679721.628426414, -12514918.628005108 7679889.367773778, -12514600.77513836 7680049.54696661, -12514271.041569717 7680214.68711456, -12513894.238402184 7680404.087334916, -12513534.179080898 7680583.932378643, -12513192.368490867 7680755.479839143, -12512789.041026883 7680958.182130224, -12512522.25583505 7681091.947955946, -12512210.84808407 7681248.375131807, -12511932.221634733 7681387.765328977, -12511591.791189982 7681558.815256015, -12511264.55381509 7681718.315557808, -12510974.379573697 7682025.981565431, -12510698.54728655 7682313.707113573, -12510421.240949115 7682602.2448242055, -12510168.956322763 7682863.972321742, -12509919.062773284 7683123.953724919, -12509688.228159683 7683363.769650384, -12509394.608760502 7683670.581496083, -12509112.506453795 7683962.625110998, -12508867.845361877 7684217.358133459, -12508578.502549844 7684518.049781604, -12508284.831893265 7684824.919467142, -12508001.625350755 7685119.798040155, -12507713.547955463 7685420.011558819, -12507437.415632008 7685705.876164064, -12507183.864788081 7685968.997385953, -12506884.894598495 7686280.007654768, -12506591.226544458 7686585.32172778, -12506294.824930118 7686892.849427529, -12506021.557614354 7687178.060219806, -12505763.680126913 7687445.663186092, -12505484.583184633 7687735.21601715, -12505256.645914704 7687972.463775075, -12505046.023428096 7688191.47287047, -12504810.01342053 7688436.063485749, -12504610.746352984 7688673.682642841, -12504461.33539608 7688850.823224668, -12504312.305265605 7689028.30390305, -12504069.7143994 7689316.456743064, -12503807.004401838 7689588.607169667, -12503516.366539592 7689889.137037444, -12503272.14113524 7690142.426269623, -12502989.902475737 7690434.26069652, -12502791.859771527 7690639.040183052, -12502578.728175769 7690859.741455528, -12502288.037454462 7691160.681489576, -12502032.430708636 7691424.580963911, -12501772.630969027 7691693.778876064, -12501521.316828892 7691953.848844001, -12501264.72608155 7692219.152129986, -12500978.149766142 7692515.458553764, -12500691.735231793 7692811.889805468, -12500378.49156281 7693135.714985953, -12500105.27450301 7693419.573845509, -12499813.867379557 7693720.778988543, -12499571.497051511 7693970.761538777, -12499281.36895995 7694270.705337481, -12498997.870990362 7694563.127164092, -12498720.474851828 7694849.439833533, -12498445.916190231 7695135.183497204, -12498167.141007813 7695422.733660662, -12497896.987877512 7695701.635191998, -12497622.828162039 7695984.6677379105, -12497337.75042427 7696279.697676647, -12497070.57823112 7696555.944169003, -12496798.230043655 7696837.1147362385, -12496594.825637063 7697047.116999592, -12496394.195636341 7697254.390858431, -12496194.706613092 7697460.804018649, -12495909.57031526 7697780.117093831, -12495624.719637081 7698099.224377195, -12495366.499270244 7698387.518737611, -12495093.61819137 7698692.47685521, -12494809.130419517 7699011.292612035, -12494526.82989599 7699326.700752642, -12494246.701403746 7699638.81045256, -12493983.19041447 7699933.915124799, -12493723.712239578 7700223.884246744, -12493450.794419596 7700529.037592816, -12493171.84574831 7700840.880213197, -12492888.667241948 7701157.465298591, -12492604.156644257 7701475.115079124, -12492336.677812995 7701774.129986854, -12492111.308221295 7702026.416444435, -12491867.911648884 7702297.887962097, -12491619.549017474 7702575.445343183, -12491359.78282021 7702866.475950759, -12491082.541460296 7703176.499911614, -12490834.09803821 7703453.754643134, -12490588.776310975 7703728.5133911, -12490320.604003036 7704027.063394812, -12490064.19606523 7704313.961470049, -12489783.644599775 7704627.991470135, -12489518.292449018 7704923.8096341835, -12489272.81614866 7705198.352338789, -12489037.084256591 7705461.224410791, -12488783.563550524 7705743.38381748, -12488524.79707242 7706033.160069637, -12488268.783375597 7706318.467014617, -12487994.084461683 7706625.40056515, -12487729.254595593 7706920.593077402, -12487460.239844901 7707221.295160307, -12487192.543970356 7707519.458894312, -12486944.081727259 7707797.251782619, -12486690.806295991 7708079.907650283, -12486421.227814158 7708381.1558644725, -12486187.819923736 7708641.89854371, -12486032.278801627 7708814.4775664, -12485855.548559576 7709012.218379985, -12485590.649315841 7709307.720384883, -12485333.276998142 7709594.626335568, -12485070.494824585 7709888.821906091, -12484907.302137014 7710070.3463363135, -12484743.367218614 7710252.93844863, -12484460.28832349 7710568.750552643, -12484242.605336506 7710812.03742725, -12484203.081272822 7710776.466090348, -12484009.202033006 7710992.735891146, -12483809.237180602 7711215.7812657645, -12483639.629611865 7711404.956540821, -12483451.791935403 7711614.455736416, -12483426.57179076 7711591.392626968, -12483292.5907048 7711742.322973135, -12483160.123413188 7711890.309196417, -12483026.308212642 7712039.6868486265, -12482897.734221926 7711930.548592386, -12482835.864030935 7711868.532839654)</t>
  </si>
  <si>
    <t xml:space="preserve">9L58</t>
  </si>
  <si>
    <t xml:space="preserve">Ruth Lake 848S</t>
  </si>
  <si>
    <t xml:space="preserve">LINESTRING (-12440489.804110128 7745856.15561509, -12440417.518564789 7745804.047074628, -12440145.003105765 7745804.202360075, -12439723.83101275 7745804.083936306, -12439278.37813237 7745804.848550192, -12438849.197772404 7745804.9890018245, -12438428.190363776 7745804.833517436, -12438026.262719015 7745804.853240725, -12437562.402827874 7745804.999938197, -12437071.389332505 7745805.938123471, -12436643.844103463 7745806.706219312, -12436206.109264981 7745807.3374502435, -12435798.390736224 7745808.014541419, -12435371.064752704 7745808.745393334, -12434961.812806979 7745809.705392995, -12434548.612940447 7745809.180952078, -12434127.83508886 7745809.884649308, -12433720.294959718 7745810.081971104, -12433271.49032606 7745810.271780255, -12432809.46759202 7745811.080981229, -12432365.630620023 7745808.674713495, -12431984.681315087 7746028.173655977, -12431624.37622263 7746234.295625219, -12431246.34138007 7746449.415159584, -12430884.240576988 7746655.548721439, -12430535.296804419 7746854.705384534, -12430173.974372707 7747060.148592929, -12429813.124369897 7747265.392190479, -12429459.55872283 7747467.235959076, -12429094.499106904 7747674.4029274555, -12428712.37228276 7747891.693271329, -12428343.567373887 7748101.8045007195, -12427985.036467431 7748305.334691248, -12427811.99262987 7748403.821488077, -12427622.669366086 7748511.566431196, -12427264.736629235 7748714.664519727, -12426928.760775171 7748905.84947273, -12426559.85655495 7749115.7923089, -12426202.454912925 7749319.126237125, -12425840.718417462 7749524.780080027, -12425474.884735001 7749732.806891642, -12425112.731773395 7749939.247856349, -12424743.736150522 7750148.085643265, -12424385.271818575 7750351.828999914, -12424036.259268701 7750550.360024381, -12423686.443619726 7750749.12552973, -12423317.775363429 7750958.279844293, -12422952.040291226 7751166.057051685, -12422585.881244157 7751373.697824809, -12422208.954441745 7751587.343642734, -12421824.486196013 7751805.627278205, -12421422.2150183 7752033.936309944, -12421057.96200526 7752240.813024736, -12420687.184187174 7752451.328270483, -12420685.961612072 7752862.49998963, -12420686.150320206 7753286.927271094, -12420684.56113462 7753698.110360361, -12420683.935227538 7754108.481635636, -12420683.354769528 7754511.204828064, -12420682.12408469 7754919.38632104, -12420681.798813814 7755328.536128294, -12420680.72810911 7755740.521795779, -12420679.984269155 7756147.865367519, -12420679.055923713 7756559.416803007, -12420681.459508555 7756968.594384543, -12420427.776042484 7757352.4417160405, -12420213.888024997 7757687.450587152, -12420001.29422427 7757880.854370433, -12419623.358118983 7757776.421129374, -12419255.928664498 7757612.495723584, -12418777.785032643 7757410.034068129, -12418299.48102124 7757207.469025663, -12417821.712809691 7757004.673641114, -12417657.414123908 7756926.6370795965, -12417640.556661202 7756983.028596753, -12417608.072803123 7757047.413931017)</t>
  </si>
  <si>
    <t xml:space="preserve">9L59</t>
  </si>
  <si>
    <t xml:space="preserve">LINESTRING (-12449629.638400879 6795338.645829864, -12449626.305783084 6795184.865383614, -12449619.540247858 6794855.177002521, -12449611.948481891 6794494.400268607, -12449611.157330263 6794131.725490701, -12449610.332144815 6793792.9140535435, -12449610.851470167 6793483.730357216, -12449610.158043023 6793204.411464548, -12449610.550121626 6792871.439410938, -12449610.438837534 6792544.025532592, -12449610.692165297 6792235.68795733, -12449610.587890994 6791918.774664256, -12449610.815685403 6791584.216793493, -12449611.041677216 6791246.684665241, -12449610.967829315 6790887.263595541, -12449610.574934518 6790584.744509561, -12449610.928468857 6790245.644538519, -12449611.1751868 6789924.0634842515, -12449611.348224154 6789613.000715886, -12449611.144241318 6789312.848172936, -12449611.179121498 6788988.3514917055, -12449611.246939672 6788669.549288202, -12449611.290731756 6788355.7111869715, -12449611.244317984 6788014.257331092, -12449611.096287888 6787659.703157564, -12449611.393566921 6787362.343684989, -12449611.369881138 6787035.587819644, -12449611.407665756 6786717.0246263435, -12449611.729466917 6786390.761168889, -12449611.314845562 6786075.100899155, -12449611.779411964 6785778.235408815, -12449611.849626955 6785427.232300731, -12449611.550633045 6785100.492299706, -12449611.746490672 6784760.45371625, -12449611.968483444 6784452.345380214, -12449611.883828312 6784118.908273267, -12449611.917608434 6783800.036981023, -12449611.944575692 6783452.347998378, -12449611.896462515 6783124.9377727695, -12449611.716902174 6782797.347520356, -12449611.895442273 6782467.138248027, -12449611.52065671 6782102.770266209, -12449611.560146075 6781799.955001528, -12449611.906772593 6781459.0139727555, -12449611.522183012 6781133.325683709, -12449611.830069011 6780808.777596232, -12449611.00518357 6780467.258919336, -12449611.34690502 6780128.741366277, -12449611.421418168 6779740.098775196, -12449611.093695479 6779432.088934498, -12449611.254713222 6779086.286985633, -12449611.071846914 6778745.773403689, -12449611.243284384 6778444.6376321735, -12449611.437841242 6778107.421594161, -12449611.749027532 6777763.457314695, -12449611.826655734 6777438.640667208, -12449611.930112507 6777111.842453071, -12449612.074917011 6776792.8867234355, -12449612.11240374 6776487.155926016, -12449612.186228376 6776166.247769472, -12449617.682430418 6775878.356113624, -12449584.470478863 6775522.342760595, -12449551.279651066 6775166.522870306, -12449618.254587667 6774863.112922094, -12449613.208981764 6774551.143806369, -12449613.672046466 6774252.962914458, -12449613.24140579 6773928.988191272, -12449613.711764148 6773551.039196557, -12449613.530706335 6773246.0317121195, -12449613.684310423 6772870.078419483, -12449613.86575407 6772540.286332344, -12449613.593895955 6772242.883954873, -12449613.95303779 6771908.8703637635, -12449613.807330372 6771663.3962050555, -12449613.703355517 6771339.747208924, -12449614.055593098 6771024.902166997, -12449614.068342406 6770664.9111666065, -12449613.709787002 6770365.6017915355, -12449614.03699417 6770037.302010977, -12449614.05084877 6769699.981280884, -12449614.32490166 6769400.910482048, -12449613.941811552 6769061.385652242, -12449614.221858775 6768693.736879101, -12449614.327018624 6768372.875164115, -12449614.260182513 6768032.773830934, -12449614.272742357 6767732.050617367, -12449614.722588537 6767413.101060409, -12449614.822942168 6767087.610187757, -12449614.45336736 6766749.2984015625, -12449614.762548784 6766389.880678586, -12449614.395182887 6766087.020503399, -12449614.734800396 6765738.737259759, -12449614.567051722 6765401.142635139, -12449614.539957449 6765046.223448751, -12449614.752634114 6764705.205276453, -12449614.711424863 6764354.702848018, -12449614.666016866 6764037.687152608, -12449614.469337253 6763707.462443397, -12449614.379774043 6763358.395369299, -12449614.61628822 6763077.294150809, -12449614.949606495 6762772.23436867, -12449615.16580197 6762513.339690171, -12449615.345635824 6762138.47798296, -12449615.306332363 6761807.923659201, -12449615.197855415 6761499.534546143, -12449615.47060108 6761168.063906568, -12449615.662550282 6760802.744817405, -12449615.901160827 6760488.031449146, -12449615.814296223 6760113.880388702, -12449616.091653299 6759816.6643184945, -12449615.876541296 6759421.45150148, -12449616.063788472 6759074.084461997, -12449616.105076982 6758753.438921004, -12449616.55602467 6758434.774518456, -12449616.384569166 6758081.452952117, -12449616.44508311 6757782.243144681, -12449616.378755504 6757486.053993219, -12449616.43265696 6757158.079849371, -12449616.17028527 6756724.94517832, -12449615.850994363 6756539.161460856, -12449616.065874487 6756202.718047875, -12449616.010859061 6755903.303494011, -12449615.740793634 6755552.6793688545, -12449615.939351983 6755196.503175563, -12449615.760996785 6754887.73344334, -12449615.539793158 6754576.631635979, -12449615.678785117 6754222.309181623, -12449615.39340647 6753892.918037404, -12449615.669058353 6753577.338335812, -12449615.375272412 6753259.90229162, -12449615.420469573 6752962.242768488, -12449615.340518022 6752616.995615369, -12449614.797583923 6752470.873662681, -12449614.566868266 6752151.912203854, -12449614.99068539 6751832.406083217, -12449614.665664537 6751515.070383319, -12449614.611045405 6751191.796966789, -12449614.486649215 6750875.097875009, -12449614.499907143 6750557.76320135, -12449614.411954839 6750258.361420903, -12449614.433919398 6749923.470891685, -12449614.073857173 6749594.641193712, -12449614.111342566 6749279.439939871, -12449613.751181822 6748959.069486581, -12449613.500446357 6748653.895986344, -12449613.631835084 6748328.601028965, -12449613.7476029 6747983.627623906, -12449613.157488596 6747685.424138375, -12449613.370063737 6747334.8394774655, -12449613.708679263 6746979.778127524, -12449614.067126574 6746678.596313423, -12449613.69104247 6746327.270028229, -12449614.251716666 6746028.290114121, -12449614.139030395 6745692.960405622, -12449614.778986555 6745355.843320278, -12449614.670207486 6745036.366242236, -12449614.540210811 6744751.667184957, -12449614.97023678 6744441.2980232565, -12449614.831719935 6744096.684980385, -12449615.01567272 6743800.018808347, -12449615.546604797 6743452.002375325, -12449615.651967136 6743141.4278706005, -12449615.770535866 6742784.113169229, -12449615.911437841 6742472.433654936, -12449615.912380163 6742144.286302926, -12449616.073831383 6741979.505448521, -12449616.341788195 6741738.11862477, -12449615.941869363 6741341.100213117, -12449616.134631975 6741043.839790017, -12449615.719913103 6740739.915232182, -12449615.944007587 6740424.277687446, -12449615.573937962 6740115.808528842, -12449615.181345066 6739818.050578725, -12449614.957133362 6739478.683748181, -12449615.624625847 6739172.287546253, -12449615.10699333 6738876.275641286, -12449614.866861492 6738524.265974953, -12449614.785316404 6738224.158126173, -12449614.921414498 6737920.573726671, -12449614.101839665 6737600.9589760145, -12449614.30920962 6737252.9191084355, -12449614.600581152 6736947.449310613, -12449614.407606922 6736622.12243552, -12449614.004401047 6736317.8293908425, -12449613.940671753 6735993.96174977, -12449613.860721314 6735653.187212413, -12449613.75084419 6735350.636330884, -12449613.715047404 6735033.45138079, -12449613.525977595 6734708.49091179, -12449613.423509227 6734408.006865984, -12449613.08937821 6734090.071568854, -12449613.08061013 6733764.001404565, -12449613.258851336 6733437.409995098, -12449612.516461765 6733110.487220304, -12449612.398976954 6732812.932076835, -12449612.853131756 6732511.930729161, -12449612.537521297 6732192.811261982, -12449617.36064963 6731788.60161606, -12449583.062318582 6731635.129069869, -12449548.339904023 6731433.106863131, -12449494.96929256 6731138.19004618, -12449426.76385636 6730762.9986047335, -12449365.994257685 6730452.908599241, -12449370.893926295 6730355.154096514, -12449371.050851265 6730071.07410416, -12449370.665163293 6729756.289399452, -12449370.71806866 6729454.615257646, -12449370.389043646 6729137.75840676, -12449369.93217376 6728811.084418067, -12449369.375697978 6728515.188978763, -12449369.538932873 6728247.207226366, -12449369.171133386 6727756.1549821785, -12449368.526640736 6727357.962971433, -12449368.33206818 6727051.513838834, -12449368.045275109 6726648.051128967, -12449367.703938713 6726344.240117689, -12449367.990231069 6726185.897433122, -12449367.306913966 6725894.399549053, -12449366.903307674 6725589.360714514, -12449367.064231463 6725273.227392005, -12449366.66002249 6724956.85517564, -12449366.406981375 6724632.584415966, -12449365.920177791 6724304.721055789, -12449365.969576817 6723988.686909775, -12449365.929978026 6723683.183222929, -12449365.80797665 6723319.63211285, -12449365.300550463 6722994.204993143, -12449365.241424004 6722655.950642614, -12449365.4076574 6722360.0757591985, -12449364.779077647 6721933.692222199, -12449364.571800534 6721681.210221916, -12449364.222451363 6721355.572558102, -12449364.047293482 6721008.547866265, -12449363.24623542 6720665.795467781, -12449363.211134827 6720321.2133514015, -12449362.911751632 6720052.184098416, -12449362.646489752 6719687.378857816, -12449362.327876784 6719371.510667812, -12449362.021175222 6719045.40074562, -12449361.773538558 6718711.786126883, -12449361.686186934 6718409.199472027, -12449362.00786731 6717960.542043789, -12449360.849303255 6717584.960230386, -12449360.88597902 6717218.507025013, -12449361.070822697 6716862.255054607, -12449360.620763004 6716548.95900647, -12449360.01640025 6716065.496183522, -12449359.82241457 6715680.191157034, -12449359.464655213 6715349.626829531, -12449359.020494228 6714991.709385018, -12449358.970279453 6714662.794125269, -12449358.59630296 6714337.869433827, -12449358.19059095 6714012.973950646, -12449357.990004804 6713666.613799198, -12449357.871116366 6713355.655945433, -12449357.25597332 6713050.441601376, -12449357.234986814 6712695.900892373, -12449356.834581403 6712374.303222429, -12449356.535088 6712047.473889823, -12449356.191447183 6711732.2857311955, -12449356.144436628 6711406.508320465, -12449356.408678042 6711099.651977009, -12449355.524529666 6710770.7895689085, -12449355.630274052 6710354.068215434, -12449355.222861862 6710038.929623165, -12449355.308408663 6709762.91705912, -12449354.930423109 6709412.284545177, -12449355.006550279 6709084.668371919, -12449354.382598521 6708785.754371566, -12449354.586968971 6708456.730954868, -12449354.341430126 6708096.603825598, -12449353.713385038 6707860.803703947, -12449353.534226783 6707536.14575895, -12449353.760926142 6707228.855715509, -12449353.485864809 6706928.20497604, -12449353.31691867 6706607.264485893, -12449352.632296119 6706291.742521635, -12449352.816340521 6705944.04802948, -12449352.439859562 6705609.086433633, -12449352.326975364 6705283.231251573, -12449352.094655484 6704946.864834277, -12449351.548690934 6704646.364931179, -12449351.52880582 6704292.025987607, -12449351.490706615 6703972.761498859, -12449351.05016062 6703675.911084969, -12449351.035291228 6703378.439989704, -12449350.741007691 6703073.3033542875, -12449350.417077882 6702695.050889969, -12449350.263151413 6702389.584756552, -12449350.26359424 6702063.855798038, -12449349.631534083 6701768.490050473, -12449349.373187596 6701445.374705758, -12449349.131163659 6701146.268364663, -12449348.985345813 6700838.707420813, -12449348.512963112 6700534.839505515, -12449348.739460537 6700217.757632243, -12449348.3820023 6699890.159589852, -12449348.591182532 6699585.660643183, -12449347.524235083 6699287.273579986, -12449347.825714871 6698961.294785929, -12449347.401086671 6698663.05164694, -12449347.107001394 6698346.69000569, -12449346.962084902 6698040.646735594, -12449346.234616594 6697736.885285844, -12449158.788434194 6697735.892336881, -12448861.845649166 6697735.063673505, -12448549.394999975 6697733.596896775, -12448229.615645023 6697732.586148197, -12447926.218332833 6697731.619554337, -12447602.317563089 6697730.052422309, -12447305.583912207 6697729.244794514, -12446980.3540542 6697727.651810986, -12446644.83467517 6697726.673662195, -12446345.994665937 6697726.512661064, -12445905.726100111 6697726.339321019, -12445716.616154969 6697726.8748644395, -12445526.862589251 6697727.12394639, -12445525.733413652 6697663.531325701)</t>
  </si>
  <si>
    <t xml:space="preserve">9L66</t>
  </si>
  <si>
    <t xml:space="preserve">Muskeg River 847S </t>
  </si>
  <si>
    <t xml:space="preserve">LINESTRING (-12453604.42836997 7822715.540664398, -12453598.32063909 7822750.098766366, -12453549.027234668 7823137.696771897, -12453203.175785637 7823166.595096754, -12452948.507633435 7823183.86465049, -12452414.398207065 7822861.580951877, -12451821.409742195 7822493.163282887, -12451354.719715307 7822208.430835123, -12450821.057588685 7821881.195480462, -12450261.673927978 7821840.975862755, -12449725.608076474 7821800.386938738, -12449063.477065997 7821752.562568824, -12448388.258700663 7821702.000537869, -12447713.467113437 7821651.90749172, -12447038.915194513 7821602.499675816, -12446571.866697269 7821881.924020362, -12446117.021963552 7822156.04696902, -12445594.56062676 7822466.675748739, -12445047.456700236 7822789.894614255, -12444438.865350556 7822792.38939671, -12443774.28370728 7822793.77698746, -12443113.21709949 7822793.675947664, -12442648.576833004 7822790.2984685935, -12442110.380806012 7822792.597518434, -12441583.177387265 7822792.9766564695, -12441043.224592768 7822793.35023736, -12440513.39723592 7822793.665063932, -12440013.816246336 7822793.942445327, -12439477.945923066 7822794.196297337, -12438950.020896092 7822794.39973571, -12438422.76111406 7822794.577226684, -12437888.534431087 7822794.71913452, -12437365.930462193 7822794.828605587, -12436831.703378689 7822794.877474043, -12436297.476995945 7822794.907252724, -12435772.543919066 7822794.894030969, -12435233.746618547 7822796.35239156, -12434706.399738476 7822794.760280824, -12434184.459512712 7822794.643084085, -12433719.59869972 7822794.511417657, -12433538.137907632 7823194.2373133, -12433315.742100801 7823684.090743716, -12433136.127575085 7824079.701845756, -12432849.45516869 7824018.683002989, -12432480.177363377 7823940.043628723, -12431644.496294968 7823762.034502538, -12430560.388546368 7823530.977560654, -12429929.200462382 7823396.366206025, -12429446.071470177 7823293.288073923, -12429003.492784908 7823198.845176677, -12428897.64895916 7822722.680926381, -12428789.75914039 7822237.297075596, -12428681.496503744 7821750.169575888, -12428571.400212 7821254.758051591, -12428466.596752273 7820783.150419731, -12428360.228438731 7820304.4767766, -12428269.964277994 7819915.296228029, -12428197.626503775 7819586.068545198, -12428123.56920354 7819254.16550371, -12428051.428351387 7818931.730677131, -12427978.106575096 7818601.619719228, -12427908.283119002 7818284.469761152, -12427830.0768691 7817935.288886794, -12427758.29782199 7817612.160046984, -12427690.185284019 7817305.53582724, -12427569.818642693 7817026.504347512, -12427433.553792406 7816715.67022613, -12427304.912481342 7816417.447477141, -12427171.43505385 7816113.450877074, -12427055.820933467 7815832.174413088, -12426910.567228552 7815565.557738552, -12426773.17372531 7815301.349851423, -12426633.582560698 7815034.141038339, -12426501.78092157 7814781.743881478, -12426362.75388874 7814515.2759613, -12426225.377805214 7814251.588780387, -12426058.249294152 7813930.502002724, -12425924.839653665 7813674.59922678, -12425769.174583869 7813377.315910336, -12425618.00845033 7813074.693747083, -12425446.271606676 7812872.2684381, -12425266.666248122 7812650.996396978, -12425106.181204565 7812454.495111416, -12424925.746317096 7812232.90470858, -12424637.201193595 7812084.713538137, -12424347.37093099 7811935.6602366725, -12424041.058210984 7811779.721437765, -12423804.319902554 7811657.331991853, -12423562.012858303 7811533.420904319, -12423257.11916347 7811534.328335741, -12422921.831836155 7811534.378750663, -12422572.663365856 7811534.255765374, -12422285.348754646 7811535.036795238, -12421939.961818585 7811534.965256396, -12421796.204408817 7811353.363752089, -12421628.187828371 7811140.711545873, -12421629.588336881 7810882.311843362, -12421630.00714563 7810622.054815765, -12421631.005403163 7810361.6710891845, -12421076.308823455 7810033.781912905, -12420747.941667609 7810132.492184705, -12420429.265848262 7810166.192985756, -12419875.238497509 7810182.6688496955, -12419583.291101605 7810195.316979092, -12419289.467404773 7810207.900739603, -12418730.272559622 7810188.568778712, -12418499.17917485 7810079.248276554, -12418392.52102209 7809968.527948379)</t>
  </si>
  <si>
    <t xml:space="preserve">9L69</t>
  </si>
  <si>
    <t xml:space="preserve">Black Fly 934S </t>
  </si>
  <si>
    <t xml:space="preserve">McClelland 957S</t>
  </si>
  <si>
    <t xml:space="preserve">LINESTRING (-12372538.101291634 7848321.342521032, -12372606.203145832 7848317.248156141, -12373025.515524412 7848599.372799181, -12373602.569908729 7848789.034455087, -12374165.723126695 7848974.698036362, -12374745.200425258 7849170.038073313, -12375306.348698933 7849359.146955336, -12375889.591688965 7849446.532964063, -12376455.33037847 7849531.239084404, -12377039.427224504 7849618.659257201, -12377604.513483386 7849703.198418902, -12378080.60196987 7849703.4278282095, -12378548.101639332 7849703.62376003, -12378548.097671125 7848998.239968899, -12378548.090401407 7848302.207211655, -12378548.085930483 7847587.663636521, -12378548.098282827 7846891.758722752, -12378548.093711937 7846177.366687625, -12378548.087743877 7845481.590673664, -12378548.083473327 7844767.312005757, -12378548.07770553 7844071.665021458, -12378548.073435204 7843357.518440291, -12378548.086188188 7842662.000242064, -12378548.083119221 7841947.985131081, -12378548.076750854 7841252.615169238, -12378548.072580827 7840538.73221078, -12378548.068314953 7839843.471224331, -12378548.082365254 7839129.722032789, -12378548.078500463 7838436.887207174, -12378314.156859348 7837944.279714191, -12378071.527563874 7837433.227504251, -12377837.567079268 7836940.389312411, -12377363.409244677 7836465.087095206, -12376875.136902487 7835975.597214833, -12376400.039415509 7835499.213061105, -12375910.22104263 7835011.462083403, -12375431.0989503 7834539.283942466, -12374938.811213 7834054.085889035, -12374459.791335119 7833581.888359294, -12373967.627336446 7833096.687971228, -12373488.728494018 7832624.487950999, -12372996.707655663 7832139.285233745, -12372515.167154742 7831664.360458739, -12372515.282531716 7831005.797775333, -12372515.382413018 7830440.958821359, -12372515.481898021 7829893.764921993, -12372515.607993282 7829261.860445514, -12372515.735478256 7828579.264244401, -12372515.846849622 7827914.938423971, -12372515.974635048 7827232.146625845, -12372516.091819515 7826596.888242184, -12372516.222102059 7825889.119680387, -12372516.35459129 7825199.935499661, -12372516.484873943 7824492.296653991, -12372516.617363285 7823803.238747482, -12372516.747746017 7823095.729560374, -12372516.880335543 7822406.79768673, -12372517.010818575 7821699.418100698, -12372517.143308138 7821010.630918667, -12372517.273791168 7820303.381059755, -12372517.388060292 7819614.701267662, -12372517.53716429 7818907.58070956, -12372517.651433524 7818219.027523545, -12372517.782117039 7817512.035838468, -12372517.914806979 7816823.608461641, -12372518.043898627 7816159.640206093, -12372518.150584888 7815581.252014314, -12372518.245763054 7815023.601664764, -12372518.385856183 7814312.579534722, -12372518.505332053 7813626.826109467, -12372518.656036379 7812912.180635446, -12372518.774909453 7812217.06853323, -12372518.91530326 7811506.807503095, -12372519.039483044 7810814.670560099, -12372519.174169833 7810101.471434823, -12372519.306563774 7809430.75135977, -12372519.433749408 7808748.9476344, -12372519.544621062 7808085.681901558, -12372519.671906883 7807404.016639617, -12372519.801299317 7806740.867755796, -12372519.92858525 7806059.304281874, -12372520.059881022 7805401.2940574745, -12372060.94699695 7804940.3491638005, -12371587.006907176 7804464.479662067, -12371123.47177039 7803998.974710386, -12371123.510933703 7803212.665703532, -12371123.572525661 7802441.8135779295, -12371123.616093216 7801652.209024581, -12371123.65377108 7800936.100017123, -12371123.684462087 7800311.814145361, -12371123.721955158 7799662.533616224, -12371123.754346237 7799029.677950327, -12371123.803958662 7798405.824524316, -12371123.842933843 7797671.328760114, -12371123.878104791 7796936.958562014, -12371071.448564367 7796788.444291295, -12371085.91872705 7796614.529772757, -12371090.489233164 7796563.950189024)</t>
  </si>
  <si>
    <t xml:space="preserve">9L70</t>
  </si>
  <si>
    <t xml:space="preserve">LINESTRING (-12446150.515658507 6683964.438979925, -12446150.417170925 6684093.068178311, -12446150.106795488 6684501.976613783, -12445551.656814948 6684501.429412556, -12444959.826946972 6684500.8448573, -12444959.662672577 6685122.241135798, -12444959.490695208 6685775.481688311, -12444959.314516528 6686447.436759577, -12444959.137037527 6687126.25170663, -12444958.970563348 6687762.318282942, -12444958.80318837 6688399.0564083755, -12444958.632613515 6689056.970898948, -12444958.461837392 6689709.123855151, -12444958.29126276 6690368.115175477, -12444958.131592985 6690985.23019815, -12444957.958817119 6691651.020264742, -12444957.78464208 6692330.312850632, -12444957.615368772 6692987.7380588595, -12444957.446896072 6693644.069996733, -12444957.272820441 6694318.409342114, -12444957.100747004 6694992.9484050535, -12444956.93447598 6695644.079414647, -12444956.765204454 6696311.524438042, -12444956.592030732 6696990.621014516, -12445472.46351538 6697368.047108938)</t>
  </si>
  <si>
    <t xml:space="preserve">9L74</t>
  </si>
  <si>
    <t xml:space="preserve">LINESTRING (-12482645.94842823 7712080.292010018, -12482707.963281238 7712142.390585663, -12482810.202879768 7712228.711603945, -12482900.716547338 7712308.671074285, -12482821.679368349 7712396.439812259, -12482545.314889653 7712704.39205851, -12482293.31148216 7712985.28725116, -12482029.781871695 7713279.562509898, -12481762.385132436 7713579.42785868, -12481513.305798091 7713856.046300816, -12481236.153037027 7714165.367335008, -12480977.756272323 7714452.79121086, -12480718.598756343 7714742.846879798, -12480455.162350014 7715036.1637771875, -12480197.389984349 7715323.239844871, -12479924.691409437 7715626.885391961, -12479650.894905195 7715931.260875413, -12479405.733857628 7716205.118955257, -12479160.894670108 7716477.836378911, -12478884.996513546 7716785.927384938, -12478609.540051239 7717092.810434461, -12478457.9842908 7717261.933784876, -12478343.43095299 7717389.273376304, -12478075.14231507 7717689.400766298, -12477818.71425404 7717974.038050885, -12477564.27962475 7718257.340512844, -12477295.106296439 7718557.999151289, -12477031.902650705 7718851.496699697, -12476753.106449496 7719161.4846899295, -12476489.553612886 7719455.485782702, -12476223.547529915 7719751.848462467, -12475955.390939398 7720049.799553963, -12475684.195346817 7720351.328533829, -12475414.341055918 7720652.010533879, -12475159.69358855 7720936.210776211, -12474908.259618323 7721216.1700951755, -12474655.034242645 7721497.722738198, -12474415.995948857 7721763.545343469, -12474165.002572158 7722043.628698115, -12473881.423416706 7722359.337742945, -12473649.8273543 7722617.424753406, -12473409.735280382 7722882.123432336, -12473187.94719793 7723130.602746515, -12472961.220887024 7723383.169291657, -12472683.050990866 7723709.842885935, -12472408.451091187 7724032.167991314, -12472148.640547244 7724336.739355388, -12471900.893607905 7724627.62128755, -12471668.989403801 7724900.254371499, -12471401.998321673 7725213.301329409, -12471160.653549371 7725496.917118336, -12470898.299257547 7725803.499322686, -12470619.01351218 7726130.996231184, -12470407.76783457 7726381.240775285, -12470178.734243317 7726647.582051209, -12470004.861101715 7726851.8601689, -12469836.966652999 7727049.040876781, -12469648.06468751 7727270.764979282, -12469433.061502976 7727522.8047647225, -12469126.13451512 7727884.666923769, -12468920.122495318 7728124.397803943, -12468729.508513203 7728348.159776814, -12468528.858695833 7728580.094340401, -12468288.174265744 7728876.291475198, -12467978.215060636 7729141.6410112465, -12467651.832671644 7729430.621249423, -12467456.60160823 7729603.574753869, -12467255.717816548 7729781.865193581, -12467014.844155679 7729995.459388935, -12466660.19612282 7730308.979635517, -12466313.655066019 7730616.007698423, -12465991.570889099 7730901.901714116, -12465661.985514192 7731192.980962974, -12465334.977124605 7731483.300019007, -12465070.781654269 7731715.896855892, -12464783.751821026 7731970.289447984, -12464479.470374485 7732240.456815531, -12464181.603408812 7732504.2316436125, -12463919.353516748 7732735.992060488, -12463662.94126008 7732962.478321912, -12463390.765355894 7733203.767904049, -12463095.260534823 7733465.788895214, -12462845.871140296 7733686.196534032, -12462638.389261723 7733869.85010626, -12462367.53434174 7734133.12575812, -12462149.57683989 7734344.603577203, -12461962.892147817 7734526.02996364, -12461755.637427798 7734727.847116946, -12461465.967043914 7735008.79371069, -12461190.102915939 7735276.39266203, -12460888.98091236 7735570.311240421, -12460593.850015238 7735855.433911509, -12460287.438089307 7736153.161588316, -12459992.167836213 7736439.0179804135, -12459694.479476428 7736728.691378998, -12459455.907296382 7736959.090887203, -12459226.842260044 7737183.15966521, -12459004.844034562 7737398.356725808, -12458777.71796857 7737619.037103176, -12458481.066569325 7737906.295438962, -12458178.993000168 7738199.5092743905, -12457910.778536094 7738460.324223577, -12457660.215031855 7738703.0881896475, -12457375.215376584 7738978.639298049, -12457156.557991171 7739190.718248839, -12456980.322496688 7739361.776457977, -12456804.376726763 7739533.028426682, -12456544.693112865 7739785.097243601, -12456259.453088533 7740061.704994496, -12455971.094072405 7740340.567934078, -12455670.538702736 7740632.2764085755, -12455385.62214045 7740907.885246562, -12455102.581278186 7741182.5694925655, -12454805.429018153 7741470.26339343, -12454521.03584204 7741746.582507559, -12454228.077476919 7742030.156881967, -12453957.321567385 7742291.869269791, -12453680.546919782 7742559.449595564, -12453399.365238845 7742832.192034192, -12453120.716793554 7743101.669033524, -12452842.667619266 7743370.931079394, -12452543.078631349 7743661.2357257595, -12452261.837683693 7743932.89509574, -12451983.686595296 7744201.9431359945, -12451708.378488587 7744464.269872411, -12451672.996367674 7744650.80796096, -12451668.064411847 7744656.295369895)</t>
  </si>
  <si>
    <t xml:space="preserve">9L77</t>
  </si>
  <si>
    <t xml:space="preserve">Green Stocking 925S</t>
  </si>
  <si>
    <t xml:space="preserve">9L79</t>
  </si>
  <si>
    <t xml:space="preserve">Battle River 757S </t>
  </si>
  <si>
    <t xml:space="preserve">LINESTRING (-12482365.622770023 6884495.519013939, -12482308.842227487 6884680.063192245, -12482619.453683434 6885032.71036299, -12482554.880306777 6885171.584561249)</t>
  </si>
  <si>
    <t xml:space="preserve">9L81</t>
  </si>
  <si>
    <t xml:space="preserve">9L84</t>
  </si>
  <si>
    <t xml:space="preserve">LINESTRING (-12391173.447439628 7677538.299895031, -12391174.256653624 7677573.816693664, -12391167.739581386 7677685.716801765, -12390546.792796819 7677684.902495586, -12389898.704821704 7677684.011642442, -12389268.086007114 7677683.077872054, -12388679.452422282 7677763.590341812, -12388135.053449621 7677763.276429296, -12387566.266769674 7677763.347110399, -12386916.597524347 7677764.062063077, -12386275.289741341 7677764.707369828, -12385624.51896249 7677765.31667474, -12384979.51854477 7677765.866880894, -12384305.352070922 7677773.644448026, -12383711.29819882 7677774.046990353, -12383004.871901484 7677774.449557934, -12382332.961151583 7677774.797020661, -12381639.730429465 7677775.192129908, -12380963.759133045 7677775.722705105, -12380270.222568307 7677776.212370557, -12379590.481650954 7677776.6331160525, -12378894.479525471 7677776.986766764, -12378218.418127947 7677777.274405535, -12377523.921388073 7677777.516770603, -12376847.063098062 7677777.521650366, -12376157.676880386 7677777.444159983, -12375478.55105142 7677777.315206911, -12374784.360654324 7677777.125523108, -12374110.818477323 7677776.861462617, -12373419.220282698 7677776.541581721, -12372742.236251758 7677776.165873063, -12372476.835816726 7678396.390656572, -12372206.585553715 7679027.82360003, -12371943.437539563 7679642.622941787, -12371673.099478312 7680274.139620495, -12371409.86596834 7680889.020174301, -12371139.439908586 7681520.656823296, -12370876.102582503 7682135.61880454, -12370605.715666581 7682767.041578081, -12370297.879610589 7683364.514518693, -12369958.519945124 7683908.738522573, -12369701.166493628 7684408.64912798, -12369435.64930449 7684924.411202148, -12369178.820440194 7685423.254124356, -12368780.978582088 7685926.774776283, -12368552.3726182 7686420.2799061425, -12368316.53646207 7686929.361282284, -12368088.530169267 7687421.472113716, -12367778.38600794 7687924.938436573, -12367594.660813216 7688487.30627964, -12367309.186199976 7689103.337788252, -12367048.258460414 7689666.334262131, -12366996.457057029 7690111.967529504, -12366936.215235747 7690704.281033069, -12366886.024446616 7691197.913213913, -12366809.184076179 7691953.314800395, -12367175.440862093 7692317.821337836, -12367551.554587167 7692692.080817731, -12367914.43529215 7693053.157499729, -12368210.070503302 7693424.2098656595, -12368696.805017151 7693908.420865635, -12369086.464895915 7694219.090517592, -12369450.540739419 7694581.201115243, -12369544.29006005 7694795.153905957, -12369574.123339495 7695574.05580989, -12369597.025517121 7696170.900712844, -12369611.807154743 7696556.003699047, -12369638.007644944 7697238.821588264, -12369664.935854258 7697940.513370412, -12369690.862936666 7698615.952399247, -12369660.745641125 7699183.927166918, -12369623.27664489 7699890.699114642, -12369587.790360214 7700559.5818124795, -12369555.627683135 7701166.073951829, -12369522.260862898 7701795.105439744, -12369539.32262893 7702515.841213273, -12369556.829797937 7703255.194029074, -12369573.889762038 7703975.735121814, -12369591.37010082 7704713.805536181, -12369378.02437679 7705440.446334587, -12369393.017264852 7705886.5194695275, -12369408.588404125 7706349.765200146, -12369460.048923073 7706784.676065979, -12369513.583368218 7707237.073109769, -12369556.80631598 7707905.779997607, -12369601.212392673 7708592.987684789, -12369644.466375306 7709262.0553997485, -12369688.90649027 7709949.384030433, -12369732.16217476 7710618.373523386, -12369743.204579774 7711243.799120375, -12369754.575657034 7711887.754097093, -12369765.625570552 7712513.497537303, -12369777.000452043 7713157.558837734, -12369788.054169904 7713783.423851018, -12369799.471299594 7714430.789380479, -12370135.807592364 7714834.701497777, -12370480.795074575 7715248.991070567, -12370636.244527867 7715665.392142031, -12370650.699772732 7716372.019115244, -12370665.56968649 7717098.54224784, -12370680.080494031 7717806.856202069, -12370694.95601406 7718533.496539226, -12370709.472427873 7719241.942933103, -12370724.353954813 7719968.719361271, -12370738.857554417 7720677.2984381635, -12370753.762807881 7721404.229124749, -12370768.27201387 7722112.940581099, -12370783.164953727 7722839.989379496, -12370797.697986428 7723548.833457083, -12370812.596432483 7724276.018167143, -12370827.135071678 7724984.9951094575, -12370842.026810177 7725711.727314499, -12370766.320492357 7726385.5790208625, -12370688.504616758 7727078.049744162, -12370612.703593215 7727752.641874677, -12370534.878307108 7728445.216179895, -12370459.050053038 7729119.927002412, -12370381.304355916 7729811.523095541, -12370194.07983066 7730314.276619004, -12369827.007955194 7730942.767415061, -12369956.143092435 7731572.116991612, -12369974.303549334 7732113.120972006, -12369939.833383406 7733135.74402575, -12370009.192734184 7733523.853237914, -12370144.437699338 7734093.950740941, -12370283.835919 7734681.543657965, -12370441.698746903 7735415.177713178, -12370595.761515785 7736131.09670939, -12370753.723254507 7736864.957107216, -12370907.84458913 7737581.005274153, -12371065.8478744 7738314.998093239, -12371220.028074991 7739031.193820262, -12371378.115554756 7739765.363303472, -12371524.382482106 7740425.979613005, -12371675.965373889 7741139.253419365, -12371817.426321115 7741804.823188841, -12371845.013043772 7742393.027637351, -12371873.480657037 7743000.342917768, -12371901.111028735 7743589.386068195, -12371929.5876522 7744196.796074179, -12371957.226933908 7744785.931088365, -12371985.759820582 7745394.447261135, -12372181.73341873 7746111.960324622, -12372167.590613276 7746687.921535104, -12372153.902412798 7747245.5108842915, -12372139.754001185 7747821.702317651, -12372138.524927806 7748275.137458772, -12372190.092218064 7748933.500664291, -12372370.067486947 7749582.047331258, -12372554.723600933 7750247.475950029, -12372734.52257225 7750895.266236626, -12372918.584721386 7751560.988363359, -12373098.94482108 7752208.770219712, -12373285.190214716 7752873.996138786, -12373464.69035164 7753522.094576303, -12373649.135229323 7754187.949989379, -12373831.207348311 7754845.203611388, -12374078.864229068 7755613.706766027, -12374256.378720716 7756164.511837197, -12374261.616534302 7756818.8012541775, -12374266.884982565 7757474.593801747, -12374272.787745655 7758150.582343593, -12374280.053853797 7758907.677053084, -12374287.113926481 7759643.550685755, -12374451.254975405 7760333.761045829, -12374619.425740357 7761040.88167693, -12374783.387688579 7761730.20511244, -12374951.638743496 7762437.447338249, -12375115.642438527 7763126.889114927, -12375283.955362812 7763834.271746819, -12375448.03784622 7764523.850494036, -12375616.394319355 7765231.35483399, -12375780.555390872 7765921.0524006765, -12375948.998360923 7766628.782445644, -12376118.672395412 7767274.469186045, -12376293.035184033 7767937.882560274, -12376462.740453435 7768583.5682554385, -12376637.16320931 7769247.087243219, -12376806.926944377 7769892.875878869, -12376981.40976747 7770556.500523387, -12377151.231968092 7771202.391773418, -12377325.774858512 7771866.122117873, -12377495.655624762 7772512.116208362, -12377670.486137586 7773176.815679692, -12377978.026341548 7773812.67790657, -12378293.244746495 7774464.328578405, -12378600.500031225 7775099.468838101, -12378761.073404238 7775431.403408748, -12379166.087829052 7775966.976622721, -12379580.919650003 7776517.096551463, -12379984.146273222 7777053.031478383, -12380398.480537238 7777603.674244282, -12380801.807072258 7778139.646026339, -12381216.278389826 7778690.340651637, -12381619.663690738 7779226.270060439, -12381985.771544868 7779733.751561801, -12382362.745469376 7780256.23681947, -12381870.535346031 7780754.533687671, -12381364.629993606 7781277.836438089, -12380871.440075954 7781787.934565958, -12380365.41589042 7782311.241596615, -12379872.092122769 7782821.343680721, -12379365.91216286 7783344.654987687, -12378872.45434506 7783854.761024168, -12378366.13703137 7784378.07660356, -12377872.545063343 7784888.186957364, -12377366.090095423 7785411.506436413, -12376872.38259802 7785921.620734902, -12376365.771755543 7786444.9627392, -12375871.89316665 7786955.081164202, -12375365.162990458 7787478.427432869, -12374871.150351414 7787988.549796063, -12374364.282621287 7788511.9184063515, -12373870.135932093 7789022.044520562, -12373363.13034747 7789545.398569322, -12372868.849307785 7790055.528798423, -12372361.687448297 7790578.886915096, -12371867.290378638 7791089.039157938, -12371359.990965106 7791612.4009706145, -12370865.459544953 7792122.538680728, -12370352.027966471 7792652.086515667, -12370610.345275553 7792939.843781879, -12371013.62462547 7793331.526715535, -12371307.289506013 7793584.788093511, -12371217.528230738 7794161.93499301, -12371124.019264584 7794763.106162494, -12371123.975176496 7795466.73288301, -12371142.074307935 7796188.732231165, -12371148.56059466 7796292.886849856)</t>
  </si>
  <si>
    <t xml:space="preserve">9L85</t>
  </si>
  <si>
    <t xml:space="preserve">Pheasant</t>
  </si>
  <si>
    <t xml:space="preserve">LINESTRING (-12350920.863743315 7619351.007243209, -12350753.630717386 7619477.5917382995, -12350880.18856318 7619644.717290959, -12351155.618346991 7620010.331454446, -12351509.251118818 7620479.7949168375, -12351879.287363417 7620974.218182404, -12352184.59741129 7621369.7153881285, -12352403.387872472 7621723.315216029, -12352619.712870428 7622064.7208164185, -12352806.26612179 7622358.0937881265, -12352976.32309633 7622625.295806537, -12353185.658464907 7622953.507769661, -12353387.87756327 7623272.627839741, -12353702.500360627 7623767.176239381, -12354042.58958175 7624300.73010096, -12354259.896679327 7624641.980746324, -12354432.160225362 7624912.468539728, -12354605.27453105 7625215.274963531, -12354815.911065402 7625583.537840182, -12355018.827652955 7625939.126512806, -12355210.632402297 7626313.090944284, -12355414.489552159 7626710.732754245, -12355582.628492763 7627039.889259004, -12355770.93111968 7627408.58035689, -12355972.128290089 7627801.313360568, -12356123.979586301 7628099.615707772, -12356295.250434542 7628432.894781676, -12356458.17823794 7628751.744458687, -12356610.112726992 7629048.861843962, -12356792.919998229 7629406.1613580035, -12356988.428696906 7629788.465648043, -12357173.289368248 7630150.122786154, -12357315.2507862 7630428.378396538, -12357475.004439328 7630764.991957415, -12357637.565937703 7631107.322246524, -12357790.187106935 7631454.938242426, -12357971.225309307 7631867.10715208, -12358135.821192527 7632240.535341277, -12358299.73060741 7632615.458974908, -12358453.58415732 7632966.741413397, -12358610.842120638 7633324.185568981, -12358771.03657357 7633688.550914442, -12358969.660576249 7634141.638437383, -12359147.144296741 7634544.99423426, -12359324.287736483 7634949.012654909, -12359526.395141209 7635409.299438065, -12359642.869416054 7635665.774205856, -12359582.659391848 7636091.204429903, -12359529.674351027 7636487.713063406, -12359476.073021572 7636889.798168778, -12359425.919747997 7637269.875366867, -12359375.014333041 7637653.5944216745, -12359322.978352996 7638041.10059749, -12359272.979150716 7638415.21513383, -12359223.668518933 7638787.061012519, -12359176.56485383 7639139.014768652, -12359126.723729236 7639516.372046012, -12359072.289068418 7639926.65668843, -12359016.084628737 7640349.038894471, -12358960.717423392 7640757.848993271, -12358910.29735162 7641139.912372554, -12358856.87482264 7641542.950379228, -12358800.195350744 7641964.371120499, -12358754.683165964 7642307.968425792, -12358701.909862272 7642703.842137702, -12358660.48654937 7643018.17290355, -12358615.96797398 7643347.8212420875, -12358568.30448349 7643705.730803063, -12358505.62310225 7644176.726120969, -12358464.47069156 7644485.6922408, -12358398.911291936 7644975.637152357, -12358327.18048713 7645488.681494002, -12358453.95552426 7645872.456470458, -12358563.169988753 7646212.024300653, -12358677.336301085 7646566.131788876, -12358790.673384847 7646919.5395658305, -12358914.729277547 7647304.558474377, -12359050.032171253 7647723.063585823, -12359166.756850276 7648086.225777872, -12359292.278184593 7648474.047340638, -12359424.467089646 7648884.5052839285, -12359541.750193989 7649247.410997084, -12359646.005702334 7649570.626068031, -12359754.321159191 7649905.525665958, -12359862.167090137 7650239.6151667815, -12359979.121926883 7650602.621026481, -12360119.389683455 7651037.289068549, -12360254.226755297 7651454.421444698, -12360390.236541126 7651875.076534589, -12360514.064679047 7652260.49871908, -12360624.302589782 7652601.013282344, -12360741.66278031 7652963.079760027, -12360833.429596324 7653247.899609361, -12360953.582518252 7653629.3075924665, -12361304.042287963 7653871.735916552, -12361641.903149473 7654109.932406629, -12361943.024066908 7654321.969350436, -12362267.823501201 7654550.952160081, -12362617.553054126 7654797.194724605, -12362908.609200248 7655001.9942710865, -12363188.657619158 7655199.507675427, -12363524.8356961 7655436.15978946, -12363865.320896346 7655675.327336543, -12364208.57800101 7655917.3913237285, -12364523.263909396 7656138.673521606, -12364814.919126367 7656343.598379924, -12365142.811223948 7656574.091483135, -12365496.534649473 7656823.279054171, -12365866.34989594 7657084.096363779, -12366182.904096482 7657306.029819032, -12366495.02623384 7657525.851819771, -12366860.446257858 7657782.1209068205, -12367181.891936459 7658008.411148287, -12367504.045407757 7658235.744458131, -12367874.483250888 7658494.824242338, -12368196.44160372 7658721.818851228, -12368563.379527662 7658979.765800983, -12368932.016754651 7659238.652204309, -12369255.44024809 7659465.9279341325, -12369498.572226763 7659644.460903057, -12369800.918307254 7659816.926165197, -12370106.724063827 7659999.95609632, -12370420.168374615 7660187.746712865, -12370766.265151098 7660394.865195384, -12371129.293087909 7660611.39102268, -12371495.566459205 7660830.473062504, -12371859.56097848 7661048.3341106875, -12372119.262405165 7661203.463665992, -12372478.655770285 7661411.650088813, -12372822.472303256 7661661.857781408, -12373128.97674971 7661878.644690051, -12373469.392272418 7662119.71430086, -12373820.121645244 7662367.941340647, -12374167.98430786 7662614.270190147, -12374511.35433913 7662856.925569972, -12374852.863486556 7663099.031476717, -12375166.188571274 7663320.175627732, -12375490.943756294 7663549.952162237, -12375861.011285564 7663812.008879305, -12376192.822071789 7664045.995304228, -12376528.798723565 7664284.007151033, -12376878.040330322 7664531.070279398, -12377217.445521116 7664769.67448953, -12377566.87964369 7665017.825822769, -12377903.473386273 7665255.17262149, -12378250.738780187 7665501.674928059, -12378580.492763044 7665734.327278199, -12378913.668978557 7665969.791596368, -12379248.80498862 7666206.086375499, -12379578.195364509 7666439.0535780685, -12379912.809690362 7666674.836294729, -12380243.664606284 7666908.791233426, -12380569.776710887 7667139.343695982, -12380898.65611439 7667371.376724192, -12381224.688029107 7667601.2806728985, -12381572.890071673 7667847.495431629, -12381914.135223256 7668088.409890615, -12382244.394972641 7668321.715600151, -12382573.476402432 7668553.864068624, -12382948.572362676 7668818.445683421, -12383311.968120124 7669074.67249359, -12383643.964514345 7669309.077423344, -12383999.983110437 7669560.496415906, -12384341.342489844 7669800.885589722, -12384652.358088195 7670020.499423437, -12384960.985111583 7670238.255560267, -12385291.493038865 7670471.321698922, -12385621.378469113 7670704.500676788, -12385954.75040366 7670939.482998878, -12386285.181444684 7671172.128307927, -12386634.749616964 7671418.185582628, -12386975.3141063 7671658.335394504, -12387311.377555 7671895.5641315235, -12387663.901637577 7672143.870942883, -12388030.92025212 7672402.641635695, -12388377.277428605 7672646.747642465, -12388731.361558221 7672896.386172901, -12389079.906484524 7673141.746611294, -12389410.455657905 7673374.421167005, -12389744.387919886 7673609.809634677, -12390073.715725536 7673842.022815065, -12390416.901550325 7674083.22734988, -12390528.58942659 7674161.4029322155, -12390494.98072257 7674287.70810004, -12390290.140464086 7674755.690103118, -12390067.968107423 7675263.230306018, -12390286.875951111 7675840.041160208, -12390504.64792222 7676413.83176011, -12390717.148293164 7676998.223560871, -12391176.754423102 7677004.495892242, -12391165.172862617 7677038.326730422, -12391164.98606929 7677109.130021161, -12391175.345191374 7677210.897648183)</t>
  </si>
  <si>
    <t xml:space="preserve">9L89</t>
  </si>
  <si>
    <t xml:space="preserve">LINESTRING (-12493813.751856994 7509502.127259207, -12493807.071009962 7509656.417817199, -12493783.691753957 7509757.301750093, -12490783.466663897 7509686.086767329, -12489563.293894183 7513673.0005848585, -12489357.314772854 7516040.401575558, -12489547.674376909 7516761.060153668, -12489204.781110762 7517560.988357314, -12488754.988641078 7520620.888054252, -12487591.618390927 7521468.756695397, -12487075.051310746 7522497.027218388, -12487067.239792313 7524003.032371149, -12486846.772221738 7527160.659149466, -12485145.630397018 7531091.129049919, -12484139.198727444 7532650.373250434, -12483482.355240943 7533047.165443124, -12483269.703402355 7533822.985354102, -12481927.04797856 7535466.127463687, -12481020.837641397 7535257.705235975, -12480673.48438067 7535595.096970949, -12480941.768449817 7536369.202395348, -12480726.888886135 7537004.410066078, -12479149.30668003 7538955.985495623, -12478328.803207552 7539196.223245866, -12478278.689219072 7539766.135704734, -12478019.277065879 7540282.461969311, -12476750.101737177 7541555.550237144, -12475541.111611215 7542429.607878503, -12475364.106993895 7542779.258790543, -12474138.42602635 7543870.040609671, -12472752.433649942 7544474.117359596, -12472558.728717636 7545209.388243736, -12470033.873152783 7547676.053659474, -12468797.042432833 7549371.962286753, -12468116.840542248 7550002.307755485, -12467817.37195883 7550616.793156983, -12467795.101540687 7551613.1947461795, -12467296.359540502 7552737.04540596, -12466000.52616977 7554501.734094809, -12465655.416228771 7554875.81429621, -12464858.328822091 7554875.830755987, -12464027.831312599 7556732.555667959, -12462222.126059026 7558615.636782062, -12459368.8045592 7563146.157413269, -12459966.631314564 7563887.202293082, -12458914.535066279 7566597.078671093, -12458150.816419575 7567950.383524506, -12457908.124684108 7568446.719508524, -12456512.093177387 7571836.203594525, -12452327.579884727 7576623.819604857, -12449963.240378823 7578767.184928174, -12448910.223909637 7580154.503850706, -12448403.72281014 7580316.210425443, -12440199.748062763 7590030.775208418, -12438784.94737411 7593119.715631435, -12438556.755185772 7593669.655173163, -12438265.184867611 7596193.868409239, -12437076.372492513 7599605.494084315, -12436683.423558282 7600310.022306224, -12436603.29639628 7601022.615271344, -12437641.11165856 7608749.263064488, -12437653.330165908 7609771.306524955, -12438433.575236086 7614378.201837697, -12438379.556458317 7616218.2512346115, -12438271.219127292 7617461.874981797, -12436640.213738872 7617322.630103717)</t>
  </si>
  <si>
    <t xml:space="preserve">9L913</t>
  </si>
  <si>
    <t xml:space="preserve">LINESTRING (-12754858.807897363 7413856.67728689, -12754853.627165405 7413714.0236634705, -12754565.055568013 7413319.049165064, -12754270.455418626 7412915.708023489, -12753975.470938917 7412512.2225255985, -12753680.65695013 7412109.2063158685, -12753386.469763212 7411706.133211973, -12753192.75398538 7411357.810809808, -12753010.293231012 7411107.974589583, -12752764.34066658 7410771.470897844, -12752515.062377255 7410429.993792686, -12752294.972779097 7410128.484624053, -12752081.565665372 7409837.203520985, -12751868.832406262 7409546.143907694, -12751671.706627227 7409275.946829883, -12751465.825242182 7408994.633402252, -12751343.700063374 7408828.168160528, -12751237.371376121 7408681.796018928, -12751051.078629846 7408425.999866736, -12750795.406379513 7408075.952758812, -12750675.074995074 7407844.925256368, -12750465.412548237 7407433.959164904, -12750333.947291788 7407177.598075268, -12750224.071017224 7406961.6994326655, -12750097.069460403 7406712.772310162, -12749953.208318904 7406430.82778384, -12749807.933293633 7406146.0859577, -12749633.54345616 7405803.227886635, -12749521.960469903 7405584.2259228155, -12749408.6612616 7405363.447913753, -12749200.270839984 7404956.480148126, -12749095.232785007 7404751.077565381, -12748802.031465096 7404177.332492475, -12748595.32492956 7403773.064920366, -12748275.49598322 7403145.981058725, -12748127.143811598 7402856.77832472, -12747944.959744053 7402500.610530843, -12747781.228846114 7402179.57282473, -12747510.736262614 7401649.754455716, -12747388.6101672 7401411.345796367, -12747267.224701064 7401173.477569728, -12747133.737679947 7400912.106639382, -12746997.83014775 7400646.745621631, -12746848.701205755 7400354.565623415, -12746729.504491646 7400121.9882702865, -12746575.580378426 7399820.148713388, -12746429.72210014 7399534.752572117, -12746271.918641703 7399225.6375437705, -12746111.84383919 7398912.4005607385, -12745966.388811976 7398625.500149084, -12745820.710735453 7398340.246797442, -12745667.018382512 7398041.742602133, -12745516.967207626 7397747.864310573, -12745348.866915481 7397417.78361319, -12745203.877410235 7397134.111574058, -12745038.40556251 7396810.470725068, -12744899.884802707 7396537.684896847, -12744738.353268327 7396220.915375374, -12744578.28457269 7395907.589849537, -12744406.668943273 7395572.006183855, -12744208.031045582 7395183.260192313, -12743985.90053258 7394744.043556027, -12743943.51464594 7394617.224515379, -12743842.686584232 7394315.954007181, -12743708.648114635 7393911.1310680285, -12743563.678598583 7393473.889711019, -12743325.263291078 7392755.323372297, -12743240.14873347 7392499.384045211, -12743116.819562122 7392127.381216744, -12742992.233883264 7391752.283203405, -12742882.851339031 7391432.11260583, -12742868.694921097 7391121.979984456, -12742847.66588938 7390726.540390681, -12742829.455626583 7390390.425494499, -12742809.843389753 7390034.19052307, -12742788.551563777 7389638.481163293, -12742777.195001578 7389424.559286182, -12742766.52471068 7389223.559035889, -12742746.507517697 7388854.564676244, -12742728.169013064 7388526.140338704, -12742703.278641503 7388054.911183195, -12742692.636083629 7387863.405503857, -12742676.18189437 7387560.279664609, -12742658.363671212 7387226.362168462, -12742639.1699006 7386859.556988597, -12742622.684176756 7386559.373712394, -12742602.641254945 7386190.083655791, -12742582.739091288 7385823.721116744, -12742563.727728684 7385473.33244702, -12742546.74364284 7385155.265507205, -12742529.0648784 7384833.284195374, -12742512.68557276 7384528.510404571, -12742494.17357247 7384192.98213078, -12742476.1721437 7383856.909451401, -12742459.518930888 7383550.186670078, -12742442.450250579 7383232.806759416, -12742425.378566539 7382913.6203687675, -12742405.943828858 7382558.990314559, -12742388.038308287 7382226.29674707, -12742375.444647241 7381948.436511257, -12742375.628684742 7381631.486455117, -12742377.39147953 7381265.634514659, -12742381.302879637 7380898.286490109, -12742383.174211819 7380606.081572371, -12742386.875245253 7380094.642138427, -12742389.468472086 7379739.122093143, -12742392.196342405 7379349.998092185, -12742387.835278234 7378974.5360626355, -12742383.632893428 7378606.7557454165, -12742378.96078145 7378233.660933853, -12742374.648080032 7377897.886776207, -12742370.76696361 7377569.957051599, -12742366.40510484 7377223.528694107, -12742362.919332579 7376902.546252226, -12742358.372065742 7376554.043232414, -12742353.546283439 7376188.678691332, -12742344.09783416 7375864.812934794, -12742334.861320825 7375534.151945639, -12742325.315260159 7375200.505465374, -12742308.00825139 7374597.19088823, -12742299.995721905 7374328.679508143, -12742292.287833903 7374061.883402177, -12742282.725753916 7373722.078349883, -12742274.236882543 7373413.812589259, -12742266.692358788 7373060.708340577, -12742259.111391705 7372695.633656721, -12742252.02648186 7372339.032064218, -12742244.832953135 7371995.090697322, -12742237.958285958 7371671.7362146275, -12742231.005030446 7371347.204402521, -12742224.801715419 7371026.049626667, -12742218.442028569 7370720.307638502, -12742211.845578186 7370421.607652362, -12742206.17906968 7370125.642399773, -12742199.53726818 7369825.8283428475, -12742193.903397657 7369536.697770681, -12742186.709670225 7369199.2183397785, -12742179.10097446 7368844.834854932, -12742172.035089338 7368503.880113195, -12742163.523671983 7368099.176996684, -12742157.7839836 7367812.82690722, -12742149.928010954 7367458.165419343, -12742144.21465308 7367176.661424315, -12742137.893605115 7366849.894574416, -12742129.256152056 7366470.703902877, -12742121.33079564 7366087.751906743, -12742113.665731689 7365709.663229813, -12742109.035398139 7365482.056581658, -12742102.535155179 7365181.5177068645, -12742095.2495216 7364828.619131643, -12742087.86658187 7364489.0142637445, -12742081.006025773 7364143.666889948, -12742074.463830618 7363818.8859471865, -12742066.443171917 7363456.09289903, -12742059.113686249 7363089.625001002, -12742052.410706786 7362744.833175184, -12742048.299962189 7362550.4063824145, -12742044.734233368 7362381.753460459, -12742037.941155696 7362049.115413071, -12742030.831420714 7361704.093020367, -12742022.512020351 7361307.891750393, -12742017.556819567 7361063.9856164185, -12742009.927797975 7360694.914851061, -12742004.357891407 7360369.474826579, -12742008.81548004 7359893.030192521, -12742012.575119067 7359564.212774212, -12742015.843506739 7359229.740349882, -12742019.581014004 7358868.84296927, -12742022.778526338 7358553.145170099, -12742026.255444692 7358205.697222663, -12742030.295695553 7357866.236458803, -12742033.84359333 7357518.263554052, -12742036.33040641 7357186.151874909, -12742040.888633987 7356831.41122112, -12742043.89913325 7356498.284227306, -12742047.381561587 7356168.466130531, -12742051.053802233 7355837.239202581, -12742055.197860522 7355456.448244733, -12742058.963402709 7355111.588569002, -12742062.386962183 7354768.004063462, -12742066.743855545 7354372.195934165, -12742069.93225471 7354042.31719343, -12742072.92563359 7353703.417397868, -12742076.026549436 7353441.323113358, -12742078.982488455 7353112.102534208, -12742082.141559608 7352804.181005607, -12742085.23055336 7352501.5664063925, -12742088.432860002 7352133.815277084, -12742091.463984873 7351812.127527864, -12742093.42153489 7351617.491310098, -12742095.380086115 7351422.725041432, -12742098.008679263 7351189.542029622, -12742101.173949018 7350843.001709232, -12742104.589402538 7350513.0883172145, -12742108.343521008 7350117.107477909, -12742111.565054864 7349775.737844337, -12742115.506891279 7349415.893145353, -12742117.888696462 7349128.015096303, -12742148.57028553 7348825.534517511, -12742181.898529775 7348484.8793845605, -12742216.574082837 7348145.332801973, -12742250.966117622 7347801.541030839, -12742283.81943307 7347474.287408976, -12742317.156588664 7347139.820579266, -12742350.289516075 7346807.571944934, -12742385.789590675 7346460.222188987, -12742416.246828109 7346155.729094398, -12742451.174061181 7345807.255659561, -12742483.642947234 7345484.927958345, -12742501.797936343 7345303.548099834, -12742519.648385162 7345125.207119616, -12742553.491305165 7344781.997344156, -12742590.903015725 7344413.464232991, -12742606.811894549 7344253.727752656, -12742623.972772552 7344081.415207209, -12742657.220228681 7343751.109831049, -12742690.926697263 7343413.785624528, -12742725.442570752 7343069.839098581, -12742760.386022404 7342723.591015712, -12742795.004910285 7342375.188452746, -12742829.75214308 7342032.774702276, -12742862.90949777 7341699.715506262, -12742896.748615768 7341366.451195374, -12742928.751580216 7341044.079370793, -12742965.228245012 7340680.837329328, -12743002.401988229 7340307.80665683, -12743039.228344169 7339941.914372615, -12743075.679881152 7339580.078761714, -12743112.580118947 7339210.517542777, -12743149.273924544 7338836.477901998, -12743182.55212311 7338543.2351405835, -12743158.248673324 7338368.329093917, -12743142.86310854 7338191.755770531, -12743104.460430427 7337822.980031955, -12743071.277107237 7337504.047893439, -12743032.828077469 7337136.276217891, -12742995.443540888 7336774.229610874, -12742957.463436348 7336406.664929313, -12742919.603266763 7336042.617002226, -12742887.04854837 7335728.369747581, -12742848.670297094 7335356.752847412, -12742816.40940906 7335048.959106241, -12742781.53258613 7334713.716399341, -12742744.849335847 7334356.012607821, -12742714.3376093 7334062.019989246, -12742675.364490934 7333685.748290901, -12742640.30756587 7333347.688342065, -12742603.441311687 7332995.445225436, -12742566.387146197 7332638.4133484885, -12742539.862792196 7332380.9203944625, -12742506.796500077 7332062.54089242, -12742480.289671773 7331833.518087328, -12742535.282975763 7331498.799842202, -12742583.000439396 7331193.584065636, -12742631.968000203 7330876.677678365, -12742685.227761945 7330535.837509782, -12742736.61743138 7330202.989224993, -12742793.8014818 7329837.681386032, -12742840.840185747 7329533.929122811, -12742890.842603933 7329210.367675167, -12742944.24001935 7328867.518482525, -12742998.913161583 7328517.034420262, -12743056.563933216 7328144.854213543, -12743101.94918795 7327851.355519853, -12743159.278501289 7327486.889863961, -12743210.550439231 7327155.2934396, -12743250.914579239 7326895.570981891, -12743292.126167368 7326632.934816777, -12743347.008742865 7326276.286553081, -12743397.846195491 7325950.090948481, -12743447.545175113 7325631.8383884225, -12743499.074701682 7325301.109654809, -12743546.66292038 7324994.6149702035, -12743606.147243138 7324613.42745438, -12743642.368549371 7324377.199978512, -12743697.26874574 7324025.983219015, -12743748.860241087 7323692.006831887, -12743793.51568012 7323404.929805076, -12743850.513521861 7323037.859798637, -12743903.788400676 7322697.64924598, -12743954.869525213 7322366.817154492, -12744011.107717408 7322004.592866826, -12744068.07512507 7321637.828851589, -12744117.20396678 7321321.480604209, -12744170.698190968 7320979.858425268, -12744217.236034686 7320678.090385636, -12744274.97560543 7320303.76190264, -12744330.301377883 7319950.760739932, -12744358.50502069 7319778.997708956, -12744384.091331761 7319602.3185573565, -12744435.325027674 7319273.407145521, -12744488.153306719 7318934.173489685, -12744540.080277486 7318599.207313386, -12744582.138911987 7318326.082314987, -12744626.784740249 7318038.625103097, -12744682.826412354 7317675.8957303455, -12744743.23747121 7317286.676415065, -12744796.634485988 7316941.9614634905, -12744841.715801328 7316652.071800691, -12744892.189246567 7316325.977729193, -12744948.067135977 7315966.216592749, -12745002.787130022 7315612.084485217, -12745055.683785284 7315271.083308512, -12745106.513328772 7314942.300851955, -12745148.825447105 7314669.275104677, -12745195.430467011 7314371.874651223, -12745249.365983926 7314023.32709355, -12745296.014651425 7313719.9422060605, -12745343.35098896 7313416.292088869, -12745404.656147374 7313019.665686291, -12745452.177791562 7312712.52917534, -12745511.564504938 7312330.119748258, -12745561.442985348 7312010.022850792, -12745613.93298539 7311668.952418629, -12745661.628124008 7311362.342086232, -12745709.496856246 7311052.698768775, -12745757.20570976 7310744.049687559, -12745808.132262282 7310417.293962015, -12745859.771611653 7310084.493653752, -12745910.450285949 7309754.757756926, -12745958.784138849 7309443.668093088, -12746006.816755082 7309136.192279936, -12746060.183935903 7308788.284437901, -12746119.928349527 7308403.9612347, -12746172.415046163 7308064.118753215, -12746197.971229171 7307913.791920362, -12746222.384027202 7307741.007449776, -12746268.614427412 7307441.754508358, -12746318.283272514 7307118.605506298, -12746374.966362296 7306752.634342689, -12746421.375762464 7306451.432663521, -12746468.148269225 7306150.133936763, -12746518.321478339 7305824.023783882, -12746563.180645619 7305536.018124599, -12746616.475546136 7305191.37254334, -12746673.697941333 7304832.321006212, -12746735.69699421 7304517.79916225, -12746805.411780218 7304174.111182082, -12746865.881824823 7303876.5722215, -12746939.021342276 7303517.846139525, -12747006.748805199 7303183.93066196, -12747070.029193506 7302872.484935678, -12747127.229280166 7302591.118721099, -12747195.017611364 7302257.486023314, -12747255.488156237 7301959.134076802, -12747318.904195802 7301644.29484331, -12747384.858576126 7301322.996495471, -12747457.236543585 7300976.890019597, -12747531.366166199 7300601.690383878, -12747594.426605223 7300275.938592272, -12747658.681082377 7299955.324537715, -12747737.493147532 7299578.719452803, -12747798.15410662 7299284.373819086, -12747861.885800062 7298971.63927908, -12747926.795208517 7298641.703816919, -12747993.54027371 7298318.493262431, -12748072.906757459 7297931.195066331, -12748129.928843029 7297641.088235131, -12748205.937572489 7297278.700273633, -12748271.17855384 7296956.545160789, -12748337.235548582 7296632.649951048, -12748410.457958424 7296271.3217579285, -12748462.088814782 7296015.57418285, -12748524.86964463 7295707.810168184, -12748594.912797865 7295361.305297816, -12748651.23710515 7295085.651102211, -12748710.598308662 7294789.806234049, -12748773.51348911 7294483.079379571, -12748843.403270582 7294136.413523705, -12748893.433937315 7293890.06792579, -12748972.3780482 7293502.746963125, -12749034.971668385 7293194.563489256, -12749112.688405741 7292810.632696089, -12749184.445376528 7292457.636363791, -12749256.283938268 7292102.635306243, -12749309.03254562 7291844.498851102, -12749382.253253832 7291483.728777535, -12749453.43107673 7291133.293923318, -12749514.15470502 7290834.338432337, -12749513.867622517 7290545.553240791, -12749513.521463651 7290208.802994836, -12749512.980176412 7289825.506259972, -12749512.716816315 7289517.381366741, -12749512.75979343 7289181.362919051, -12749512.219123458 7288876.243246279, -12749511.727115242 7288605.135422767, -12749511.404688356 7288293.806645353, -12749511.338146687 7287976.173693945, -12749511.263086848 7287617.992398623, -12749511.15519711 7287292.2110256795, -12749510.466352435 7286945.150468292, -12749510.711059948 7286630.468631659, -12749510.556826683 7286343.881438211, -12749510.309582308 7286024.558499469, -12749510.86056247 7285850.576657226, -12749511.415847134 7285675.188271859, -12749509.92300534 7285342.5549361855, -12749509.995816635 7285010.689451801, -12749509.758083288 7284692.595767214, -12749509.3210197 7284341.37436331, -12749509.466610454 7283999.586383864, -12749509.090017619 7283662.873264333, -12749509.122983105 7283324.807151444, -12749509.157939319 7282932.142235401, -12749509.139949087 7282600.4613749245, -12749508.454109592 7282261.293103358, -12749508.375750579 7281923.974086904, -12749508.871125765 7281547.6968578575, -12749508.238751352 7281233.562637854, -12749508.25759262 7280855.661350509, -12749507.562041838 7280514.357558741, -12749507.677999565 7280173.011132665, -12749507.781143198 7279832.524862603, -12749507.621794466 7279499.536847019, -12749507.247904247 7279160.392224294, -12749506.935683686 7278824.01848004, -12749506.99517527 7278468.492805753, -12749506.856751598 7278142.7956098905, -12749506.916243073 7277786.8957883, -12749507.012877073 7277434.887041406, -12749506.982072188 7277101.203333629, -12749506.345592758 7276784.830257681, -12749506.283253955 7276457.98011165, -12749506.227525858 7276146.174515703, -12749505.974970544 7275802.1744863875, -12749505.32977591 7275459.743143155, -12749452.21172967 7275125.284702545, -12749399.149545332 7274787.595932264, -12749345.20897752 7274450.545663477, -12749293.357550606 7274121.436249257, -12749239.132864172 7273781.346834103, -12749189.103380209 7273465.694987463, -12749135.795821888 7273131.892565002, -12749083.65867491 7272801.860667883, -12749033.305027256 7272482.578605482, -12748980.519854346 7272150.822038302, -12748928.01049039 7271819.6749568265, -12748873.585478522 7271474.607721024, -12748821.831561804 7271149.654551309, -12748768.171007708 7270812.989239887, -12748716.149790963 7270484.638516699, -12748663.557033123 7270150.659702597, -12748611.001717707 7269819.661350253, -12748557.610665316 7269482.233198791, -12748506.570948958 7269160.746917407, -12748454.44451459 7268833.114468973, -12748400.959356818 7268495.827292553, -12748346.75048766 7268153.339503483, -12748293.354529863 7267816.238698856, -12748231.759480687 7267427.338018102, -12748180.781433547 7267106.366287819, -12748119.02800724 7266717.907601045, -12748069.195043366 7266402.295631146, -12748042.622355111 7266235.351106753, -12748015.096598355 7266062.416058205, -12747962.91500184 7265732.700697302, -12747911.113331065 7265404.528551482, -12747859.12635308 7265077.845124301, -12747799.680312535 7264699.9902422475, -12747739.399736932 7264319.159794568, -12747687.333470192 7263992.2244593585, -12747635.691278502 7263666.557541712, -12747574.900430383 7263280.192459289, -12747517.109246021 7262917.640572162, -12747465.30246969 7262590.236534074, -12747419.368277062 7262302.089441279, -12747376.030494563 7262027.317124427, -12747273.60787744 7261381.979861275, -12747226.043456735 7261080.865756582, -12747160.003925681 7260665.261537545, -12747089.722038336 7260220.146962889, -12747048.572408631 7259958.860659382, -12746983.709896626 7259548.435591261, -12746917.397058636 7259128.698121958, -12746868.130730452 7258817.912278788, -12746809.313895613 7258445.0195340365, -12746767.783639744 7258183.88024307, -12746715.183073401 7257850.18232098, -12746667.566094534 7257551.520643952, -12746617.892709488 7257235.8395150835, -12746569.340481812 7256929.368898586, -12746510.352354106 7256551.478761488, -12746447.829766888 7256163.961189176, -12746410.801056826 7255928.2203391325, -12746352.583793996 7255558.596834439, -12746309.504201358 7255287.323195509, -12746253.818376254 7254933.291245313, -12746212.229655389 7254673.450114113, -12746157.545953387 7254324.350723585, -12746115.622156626 7254061.557115853, -12746075.994234191 7253815.941487123, -12746046.423578467 7253597.621182291, -12745866.95157977 7253379.061526003, -12745565.896512266 7253000.293770093, -12745391.91926501 7252777.007130758, -12745139.838446278 7252459.839616545, -12744900.500599198 7252158.68359131, -12744699.839067679 7251906.18090908, -12744501.31833375 7251656.35848362, -12744299.304888241 7251402.129049381, -12744247.101373808 7251102.771090662, -12744166.024605675 7250686.092301911, -12744100.186816823 7250347.107928762, -12744035.671910947 7250016.4239017125, -12743961.76418092 7249652.348222534, -12743780.092965383 7248695.843580774)</t>
  </si>
  <si>
    <t xml:space="preserve">9L93</t>
  </si>
  <si>
    <t xml:space="preserve">Halkirk 615S</t>
  </si>
  <si>
    <t xml:space="preserve">LINESTRING (-12472987.787517272 6869790.23735269, -12473000.961842822 6869651.762177361, -12473224.278189262 6869652.553838298, -12473509.945049256 6869653.555755523, -12473780.933273664 6869654.497973968, -12474041.274877144 6869655.39492623, -12474041.189245183 6869461.221253807, -12474041.1264483 6869318.021399958, -12474040.8941902 6868789.201222126, -12474040.717617562 6868385.466263866, -12474040.60141148 6867975.773112897, -12474040.514447803 6867618.398678897, -12474040.393219206 6867118.004800236, -12474040.303751064 6866751.375865297, -12474040.21448174 6866377.360017118, -12474040.116496764 6865971.09519324, -12474039.865151716 6865627.835512439, -12474038.249062993 6865200.8503363095, -12474036.724981833 6864798.36395297, -12474035.494443826 6864473.180229102, -12474034.310960677 6864160.311411729, -12474032.981807293 6863809.043048624, -12474031.389546508 6863388.174526424, -12474030.150598535 6863060.491502087, -12474030.838205116 6862718.3158014985, -12474032.003842745 6862353.879190825, -12474033.072677616 6862019.728558598, -12473977.020552387 6861674.357692186, -12473978.088386385 6861341.794402541, -12473979.081741298 6861031.974333641, -12473980.223253544 6860676.094627746, -12473981.223515943 6860364.635841592, -12474000.976655418 6859943.180042247, -12474015.508057512 6859572.43609274, -12474029.135950541 6859215.805754887, -12474037.113218019 6858866.406738536, -12474036.843455939 6858541.949123887, -12474036.549361087 6858187.552191275, -12474036.226928301 6857799.782921973, -12474035.836805584 6857335.772698271, -12474035.560334055 6857000.556541013, -12474035.653983468 6856700.755790014, -12474035.749832667 6856386.753222624, -12474035.851086427 6856064.258767781, -12474035.93873227 6855781.229969513, -12474036.030780686 6855485.6104822485, -12474036.122828992 6855189.761166063, -12474036.222480753 6854866.057268492, -12474036.344145276 6854478.462984412, -12474036.457604771 6854112.639030311, -12474036.583971763 6853709.671388505, -12474036.692428675 6853360.68317013, -12474036.798384791 6853022.293915449, -12474036.904541507 6852685.73004043, -12474036.981582053 6852438.261339866, -12473768.82512868 6852438.501159544, -12473483.341974678 6852438.840163743, -12473238.229423447 6852439.193071987, -12473238.385841023 6852127.867804322, -12473238.546261314 6851806.548013151, -12473238.711786384 6851479.94331407, -12473238.879112158 6851146.690089255, -12473239.011611741 6850882.753202971, -12473244.41284735 6850817.130403654)</t>
  </si>
  <si>
    <t xml:space="preserve">9L930</t>
  </si>
  <si>
    <t xml:space="preserve">Leismer 72S</t>
  </si>
  <si>
    <t xml:space="preserve">LINESTRING (-12373495.649086498 7491159.842615836, -12373874.463854559 7490244.059126897, -12382584.446212111 7471876.058917752, -12382690.186522977 7470994.224364018, -12388792.802870283 7458657.065118075, -12392396.404878985 7454488.1415025545, -12395687.07187392 7438918.855927809, -12399118.065530585 7426321.598124155, -12399099.139272623 7426008.490571822, -12400702.174836146 7413811.037889203, -12407108.903015597 7404321.136635241, -12414778.0253114 7393891.570555945, -12415952.461041203 7392003.346927366, -12422928.98644124 7382584.640609262, -12424842.553917479 7378473.755221243, -12429036.208979346 7370793.743809238, -12428759.673804902 7370621.757201371)</t>
  </si>
  <si>
    <t xml:space="preserve">9L933</t>
  </si>
  <si>
    <t xml:space="preserve">LINESTRING (-12445381.77437846 6697408.390449854, -12445373.622443913 6697369.261644661, -12445327.245929634 6697443.719472813, -12445068.911231445 6697203.670952007, -12444876.492049389 6697025.472818192, -12444876.92642628 6696406.514858711, -12444876.840431416 6695849.044481113, -12444876.938537061 6695259.7354152715, -12444877.00541514 6694711.98846144, -12444877.363602633 6694069.767222074, -12444877.587358149 6693532.125788693, -12444877.676644951 6692891.716109329, -12444877.85924977 6692328.079813706, -12444877.790162222 6691704.145998055, -12444877.948139165 6691138.266246858, -12444878.020566963 6690836.438682354, -12444878.0928948 6690535.643102299, -12444878.466409316 6689948.2834437685, -12444878.701268395 6689359.971676649, -12444878.795873154 6688786.812154121, -12444879.153381487 6688266.128533399, -12444879.037650183 6687689.823058798, -12444879.11463529 6687116.55578606, -12444879.20533151 6686519.406410913, -12444879.390537199 6685942.869058276, -12444879.77946746 6685346.715379089, -12444880.11804302 6684759.260128413, -12444880.162588628 6684168.260285329, -12444880.323262839 6683568.808245412, -12444880.76525543 6682988.001819962, -12444880.65242912 6682420.9761468405, -12444880.836632041 6681834.117533222, -12444880.927730681 6681247.509565674, -12444881.127246711 6680638.415511136, -12444881.239375606 6680089.317002479, -12444881.493058255 6679513.404478655, -12444881.61999509 6678915.395502256, -12444881.63100726 6678346.616408566, -12444882.199035557 6677734.737460571, -12444882.058480004 6677177.122313781, -12444882.368723864 6676588.762578005, -12444882.55613913 6676051.189997622, -12444882.771467429 6675409.672725496, -12444883.245192308 6674809.893139276, -12444883.489760896 6674211.08701164, -12444883.429195076 6673653.566554158, -12444883.872390587 6673080.582239344, -12444883.513085334 6672495.418903344, -12444884.120562363 6671908.112237655, -12444884.648250034 6671320.843284324, -12444884.365733188 6670748.733690291, -12444884.835057164 6670170.880741926, -12444884.995036965 6669605.790108649, -12444885.272657868 6669093.0552834375, -12444885.438947033 6668540.421035592, -12444885.570390861 6667952.0236330265, -12444885.915574681 6667367.200536669, -12444886.100980187 6666785.331914328, -12444886.459080517 6666212.075037183, -12444886.672217268 6665631.326305909, -12444886.829693157 6665058.743498558, -12444887.075064804 6664470.67346547, -12444887.418748593 6663894.683009461, -12444887.497732777 6663300.077547942, -12444887.623573784 6662730.551369295, -12444887.969260989 6662160.709597362, -12444888.074378204 6661587.808555028, -12444888.307638066 6661009.064413603, -12444888.473018643 6660412.204861233, -12444888.605868993 6659850.788064525, -12444888.71989722 6659283.209452777, -12444888.908509508 6658718.130929106, -12444889.442604285 6658128.942812038, -12444889.44840837 6657543.972611148, -12444889.835339002 6656957.426994843, -12444890.001923388 6656374.1036362965, -12444890.23268001 6655792.322548126, -12444890.368630942 6655213.587029362, -12444890.760070123 6654646.7559218705, -12444890.99273142 6654079.980355321, -12444891.159620488 6653520.431770197, -12444891.507911345 6652954.068421795, -12444891.75248483 6652379.585509338, -12444891.940394582 6651804.297757614, -12444892.29118222 6651202.754033056, -12444892.482100157 6650654.382328475, -12444892.683222976 6650068.551244842, -12444892.797050828 6649498.261927248, -12444893.260671124 6648932.396838646, -12444893.372095924 6648360.44501835, -12444893.53127222 6647776.692347052, -12444893.669828475 6647210.246583142, -12444893.886767564 6646615.629574996, -12444894.171599632 6646117.483448985, -12444893.94604486 6645532.041101263, -12444894.674460385 6644958.391941709, -12444894.625201287 6644362.757069394, -12444894.699887093 6643802.289781924, -12444895.160508333 6643259.957771569, -12444895.353329163 6642714.935875948, -12444895.526925119 6642150.416035156, -12444895.885729324 6641591.289580242, -12444895.825863035 6641021.363219235, -12444896.075939378 6640427.048208338, -12444896.384685544 6639855.938611209, -12444896.445553817 6639282.496348949, -12444896.73327229 6638687.3010234125, -12444896.907063944 6638096.324874735, -12444896.97313796 6637521.921030607, -12444897.135621114 6636955.031095564, -12444897.43515615 6636378.74311484, -12444897.364380887 6635827.119076262, -12444897.50544528 6635289.297548037, -12444897.621673737 6634704.875226875, -12444897.759326188 6634120.987526186, -12444897.775145022 6633552.357175215, -12444898.12914256 6632984.175515961, -12444898.098905738 6632392.112334221, -12444898.219141362 6631822.898783524, -12444898.410759721 6631269.203217005, -12444898.47713063 6630674.348077022, -12444898.615493853 6630146.733695124, -12444898.574956639 6629618.757698859, -12444898.89301123 6629034.04958415, -12444898.908633806 6628487.690883611, -12444899.095445165 6627924.779212358, -12444899.326502461 6627340.89086957, -12444899.085330343 6626752.974504689, -12444899.116175415 6626237.61475701, -12444899.489496905 6625681.776507475, -12444899.494905919 6625122.73267435, -12444899.613442475 6624568.309456605, -12444899.746800665 6624043.343674789, -12444899.538665833 6623457.095008495, -12444900.003296802 6622942.287505567, -12444897.000171453 6622580.454636892, -12445253.0365328 6622062.520647823, -12445556.713179767 6621616.476083257, -12445897.00511513 6621115.506508951, -12446198.320719002 6620672.322861382, -12446514.584356304 6620207.831919909, -12446835.125782225 6619736.022831122, -12447154.93148461 6619265.653139095, -12447473.190455547 6618797.778564845, -12447789.784662757 6618331.76513755, -12448108.841626905 6617862.367965588, -12448443.96657827 6617369.622311464, -12448751.00098398 6616917.8296682965, -12449075.489328275 6616440.591070708, -12449399.141436325 6615964.218494595, -12449730.863778546 6615475.86295513, -12450032.548896 6615031.752523562, -12450330.447374552 6614593.419459357, -12450633.798056453 6614146.7397824535, -12450944.306851562 6613689.9298849935, -12451240.668810004 6613253.241148681, -12451551.405059665 6612795.979253284, -12451870.226460084 6612326.796568744, -12452200.780294076 6611839.489429141, -12452538.51366527 6611342.184630633, -12452710.02566214 6611089.792235316, -12452880.65096643 6610838.693706452, -12453184.31369757 6610390.910063502, -12453514.33503567 6609905.274260884, -12453834.514756514 6609433.271393219, -12454170.150479438 6608938.656233962, -12454499.938255887 6608452.722695921, -12454855.794014497 6607931.676285449, -12455004.891210066 6607658.48800025, -12455269.6818111 6607179.669594218, -12455512.585111598 6606738.708016061)</t>
  </si>
  <si>
    <t xml:space="preserve">9L938</t>
  </si>
  <si>
    <t xml:space="preserve">LINESTRING (-12865009.78999424 7287322.599493002, -12865083.746107172 7287348.264735849, -12865457.5063021 7286888.194438142, -12865697.472024502 7286591.999428135, -12866069.634831158 7286133.230253093, -12866499.169661213 7285603.928988873, -12866786.832977276 7285248.885499891, -12867279.668268323 7284647.117457009, -12867276.225583047 7284036.083494299, -12867276.068755593 7283324.910552618, -12867275.952283012 7282659.090836696, -12867276.067965113 7281968.799393805, -12867275.815644015 7281319.235940906, -12867275.743429502 7280693.431587525, -12867275.538058065 7280030.421489317, -12867275.742448108 7279379.680586368, -12867275.590863915 7278843.033502465, -12867275.870343518 7278217.794206943, -12867276.000769328 7277654.1655797325, -12867277.94082749 7277119.228311897, -12867153.994399253 7276427.493590306, -12867060.117876621 7275908.571204994, -12867164.826793483 7275326.77242989, -12867277.481596744 7274695.68975942, -12867275.842634426 7274099.0580181675, -12867275.770715913 7273451.157128114, -12867275.653939763 7272768.563986926, -12867275.812371 7272082.569611827, -12867275.69010112 7271457.893568018, -12867275.915460862 7271022.972275242, -12867275.333176324 7270400.697690603, -12867275.914607933 7269839.733139282, -12867275.031205507 7269307.3257619515, -12867275.354821842 7268620.959956987, -12867275.25526682 7267946.299210561, -12867275.819478525 7267382.009159681, -12867275.760701057 7266857.451917253, -12867276.049302956 7266287.186382806, -12867275.887406124 7265743.750443821, -12867275.100199213 7265153.400031829, -12867275.441739878 7264486.93375367, -12867275.254613373 7263936.245428348, -12867275.138746146 7263289.218200547, -12867275.171972008 7262765.345935059, -12867275.51714937 7262251.662094683, -12867275.389690336 7261704.05866115, -12867275.352612374 7261061.797054893, -12867275.367718538 7260540.639941153, -12867275.346585201 7260023.837384355, -12867275.522960028 7259446.538663851, -12867275.63537646 7258930.861414526, -12867275.730867323 7258384.24886425, -12867275.954392627 7257795.212137215, -12867275.741523823 7257180.771323928, -12867275.856807958 7256497.590806549, -12867276.428013423 7255865.473615134, -12867276.051656922 7255228.3630367, -12867276.448370975 7254614.487150136, -12867273.797673563 7254004.015677737, -12867450.337057566 7253607.304206402, -12867676.230376968 7253090.528860183, -12867920.329172099 7252533.189206864, -12868208.298266662 7251875.34527127, -12868490.781521691 7251230.4048079215, -12868772.214601332 7250587.604445392, -12869007.493825162 7250048.573481604, -12869270.744060773 7249476.652832627, -12869495.419503426 7248897.708588393, -12869741.290582106 7248336.01121238, -12869987.059846196 7247771.616860019, -12870225.953122415 7247259.3286057515, -12870453.227387372 7246739.3371142335, -12870681.534007583 7246216.192168341, -12870920.813208103 7245667.028121311, -12871162.251024464 7245112.797259723, -12871409.534984035 7244545.395423242, -12871641.98714364 7244011.553435263, -12871869.763069661 7243488.286410621, -12872081.259876138 7243002.114668461, -12872310.822601994 7242474.810642114, -12872530.953572039 7241970.147573418, -12872767.41501921 7241428.605111165, -12873006.11377052 7240882.123317588, -12873254.621499648 7240312.2099077115, -12873506.427620616 7239735.540636674, -12873779.289407045 7239110.45676736, -12874042.107652793 7238508.403081848, -12874291.573954614 7237935.247943963, -12874551.855961982 7237339.491558679, -12874762.934680615 7236759.918773285, -12874974.812493745 7236179.192840344, -12875228.28997924 7235569.847960216, -12875483.40329519 7234954.826972677, -12875724.323626753 7234373.84201018, -12875990.904983358 7233759.451455109, -12876219.960241059 7233232.011031883, -12876478.990546802 7232635.659514138, -12876924.519697953 7232636.004150652, -12877510.776318999 7232636.364895102, -12877935.487660935 7232637.384577318, -12878049.193565762 7232117.878314785, -12878171.188044578 7231567.349594693, -12878297.700878222 7230996.483877058, -12878444.678205596 7230330.750614397, -12878585.89328692 7229692.990270759, -12878724.964870036 7229063.005464326, -12878875.157303788 7228427.770698474, -12879015.855406933 7227792.651137634, -12879154.106973164 7227168.907730632, -12879291.242493488 7226562.404986755, -12879102.000187133 7226016.087592254, -12878926.19182943 7225502.7417312255, -12878689.844951944 7224818.873474135, -12878694.391818918 7224229.8694005925, -12878696.08418899 7223637.57484303, -12878698.050775364 7223088.708680933, -12878700.410690017 7222482.53959178, -12878705.804695759 7221847.05705634, -12878440.229030155 7221346.553134703, -12878162.202116426 7220814.238278413, -12877877.733087102 7220270.467546234, -12877569.13963634 7219679.832337657, -12877256.145456713 7219082.320393232, -12876959.16260769 7218499.045707931, -12876690.256502815 7217949.806720289, -12876399.341045268 7217356.446220936, -12876124.820952538 7216797.416405183, -12875850.988129307 7216238.48185746, -12875546.801506938 7215619.49992028, -12875235.190670243 7214992.791016101, -12874931.484687807 7214382.165272515, -12874649.49483449 7213837.379139326, -12874349.469279695 7213258.810557634, -12874057.253973287 7212695.797328277, -12873763.701369805 7212134.432964971, -12873453.377681978 7211543.496038614, -12873161.390333287 7210992.5472791875, -12872891.521460425 7210489.311696583, -12872584.844761085 7209922.716513657, -12872272.81066698 7209373.76316985, -12871950.283222416 7208818.667929382, -12871606.02013732 7208247.276581531, -12871298.74598082 7207735.896556019, -12871018.946299633 7207285.242921169, -12870744.737880437 7206842.007153452, -12870414.115180535 7206328.423809422, -12870030.693745889 7205734.198533958, -12869673.379959878 7205217.783600343, -12869332.486362815 7204718.519643566, -12868862.771477118 7204459.012854144, -12868409.221792612 7204205.402295353, -12867929.87942428 7203932.229387323, -12867395.82508213 7203592.819760171, -12866918.859669905 7203293.624137845, -12866360.799554752 7202981.890067913, -12865872.397442201 7202707.89049064, -12865871.260340765 7202095.343110016, -12865871.049758464 7201395.090298182, -12865870.888866844 7200862.860662346, -12865870.645243581 7199665.657675513, -12865870.305746965 7199108.4400485195, -12865870.555382706 7198421.022224994, -12865870.144770745 7197693.592775303, -12865869.879513653 7196927.563669684, -12865871.776545607 7196487.284843025)</t>
  </si>
  <si>
    <t xml:space="preserve">9L948</t>
  </si>
  <si>
    <t xml:space="preserve">LINESTRING (-12440482.943036396 6877714.939938625, -12440435.743490702 6877733.898634995, -12440325.420061443 6877731.490296406, -12440035.895181485 6877732.885225164, -12439756.780958079 6877732.503722471, -12439455.5479683 6877732.111552164, -12439176.613546131 6877731.691795485, -12438824.1024404 6877731.180439998, -12438550.273534838 6877730.489456803, -12438321.07670368 6877729.9905560855, -12438087.29694115 6877729.613970451, -12437743.18373873 6877730.594682553, -12437464.056901492 6877732.168893961, -12437190.180443028 6877733.253847686, -12436921.41690948 6877734.819848672, -12436632.50061106 6877736.512436678, -12436290.7295311 6877737.620881425, -12435962.095961327 6877739.4545083335, -12435634.95175918 6877741.243642488, -12435323.696748002 6877742.223036423, -12435048.023177067 6877742.054474531, -12434734.106385283 6877742.052398693, -12434364.410237426 6877742.0544377435, -12434045.596462505 6877741.85961505, -12433766.1271415 6877741.929772149, -12433475.62066208 6877741.735108358, -12433368.026088092 6877738.532134176, -12433187.199317504 6877742.166463939, -12432874.592692675 6877742.177686438, -12432522.328763638 6877741.732002371, -12432151.416854432 6877741.233127335, -12431820.683232782 6877740.881842984, -12431498.138179924 6877740.801454699, -12431210.526141291 6877740.202250015, -12430923.100111073 6877740.231199284, -12430632.50853636 6877739.638890775, -12430341.662176382 6877739.809856682, -12430034.010699682 6877739.155983743, -12429815.36528301 6877739.3845634665, -12429538.50808688 6877740.38332401, -12429190.120798662 6877741.266022461, -12428940.079227878 6877742.083194748, -12428731.276832422 6877742.702029499, -12428512.993721396 6877743.17080518, -12427901.682738373 6877745.187875483, -12427564.342018854 6877745.573433988, -12427256.76452509 6877745.846523373, -12427004.329574345 6877746.329096741, -12426759.692454522 6877745.471627761, -12426516.042340057 6877745.156282506, -12426260.356148627 6877744.511265165, -12426021.129687384 6877744.552683203, -12425779.7395033 6877744.2938155895, -12425497.13657325 6877743.479533355, -12425223.266521556 6877743.450360239, -12424930.100764327 6877742.279808598, -12424647.323138818 6877742.077098461, -12424417.933892146 6877741.822989943, -12424139.020693595 6877741.684637818, -12423781.733039279 6877741.307910372, -12423532.485357136 6877741.113074679, -12423243.35621986 6877740.979649882, -12422909.862007197 6877741.186743371, -12422655.010450235 6877740.403650529, -12422301.049721168 6877740.393208857, -12421969.612311315 6877739.838669358, -12421767.17654448 6877740.191530579, -12421488.483092053 6877740.861930806, -12421196.427177789 6877741.170972583, -12420832.288152123 6877741.768656869, -12420533.143901045 6877742.159626019, -12420193.762596631 6877743.1871300405, -12419879.293686444 6877743.51128068, -12419595.816878134 6877743.841828587, -12419320.88703984 6877744.276136953, -12419112.807954239 6877745.26273589, -12418828.526445158 6877747.394507944, -12418556.369311552 6877748.601613592, -12418272.21654658 6877750.466428927, -12417945.569901478 6877753.336037856, -12417671.019087683 6877754.137782876, -12417403.298321433 6877755.321246697, -12417120.014429353 6877757.384722048, -12416891.24757986 6877759.2907384755, -12416595.968156153 6877759.866903595, -12416316.2010013 6877759.331890615, -12416009.011842128 6877758.908361471, -12415679.587986683 6877758.259744743, -12415395.446533773 6877757.281608976, -12415165.959677719 6877757.0100968, -12414941.349081565 6877756.384446022, -12414677.032526454 6877755.170871748, -12414362.747221516 6877753.701841926, -12413970.937612662 6877751.725837119, -12413551.270912824 6877753.145913099, -12413228.583600447 6877753.481229882, -12412914.113688942 6877753.630856905, -12412696.055429485 6877753.454403287, -12412406.833688527 6877753.998223266, -12412163.203295872 6877753.919954412, -12411939.192171207 6877754.667017891, -12411609.954724588 6877754.801871417, -12411361.004275171 6877754.834261289, -12411172.269549184 6877754.859087649, -12410964.141909137 6877756.028585113, -12410645.550282724 6877756.757606503, -12410356.15024212 6877757.573309965, -12410117.465487232 6877757.678594157, -12409798.61256826 6877758.523363138, -12409499.241563054 6877759.276023218, -12409190.979402546 6877759.846116026, -12408872.046494061 6877760.982798644, -12408533.378988588 6877761.135221338, -12408217.155913994 6877761.063040573, -12407923.132996907 6877760.950959751, -12407659.300383916 6877760.947396806, -12407410.18414883 6877760.62843988, -12407152.174855994 6877759.800031774, -12406763.587955747 6877759.6676101275, -12406447.427551242 6877759.082200377, -12406183.512746172 6877758.997860532, -12405892.366149511 6877758.005770572, -12405714.77149681 6877756.504042813, -12405514.99360549 6877755.068484254, -12405248.431235539 6877753.000022113, -12404908.307999518 6877750.546406604, -12404599.635679118 6877748.152547678, -12404278.698225314 6877745.261717531, -12403936.739033446 6877742.285518534, -12403729.676886015 6877740.930576425, -12403417.255067125 6877738.332644931, -12403220.360804692 6877737.102150229, -12402942.981523715 6877738.483286358, -12402613.425920984 6877739.974433242, -12402323.915857092 6877741.518767398, -12402015.233826516 6877742.964597169, -12401725.869726077 6877744.27316878, -12401393.185420038 6877745.534957209, -12401016.59244964 6877746.895426465, -12400804.686879555 6877748.889437942, -12400502.212899534 6877747.994217815, -12400234.115210496 6877746.243611118, -12399934.660410767 6877743.521555096, -12399616.41206806 6877740.987818371, -12399202.155424675 6877737.60742246, -12398753.351698825 6877733.665373877, -12398406.288091525 6877730.775867182, -12398146.540452 6877728.895560385, -12397916.83575149 6877727.130831235, -12397605.307834348 6877729.094647161, -12397408.857469516 6877731.19881624, -12397052.27840873 6877733.978124596, -12396752.374406915 6877736.03059737, -12396405.291378815 6877738.979668094, -12396124.50968829 6877741.09403457, -12395818.97698407 6877743.8780981125, -12395542.777524052 6877745.670507157, -12395209.00019431 6877747.846617117, -12394840.653857281 6877748.3195253145, -12394490.937980738 6877748.654354259, -12394014.57249485 6877749.518360587, -12393826.687520072 6877748.999913345, -12393397.25598593 6877749.001470658, -12393187.502024565 6877749.257959547, -12392811.752598204 6877749.064296267, -12392503.965168905 6877749.483834598, -12392293.373269217 6877749.064392439, -12391922.502705632 6877748.856608707, -12391724.666788952 6877748.973049395, -12391497.71937594 6877748.5224159965, -12391260.441896453 6877748.159456911, -12390956.368826086 6877748.076766355, -12390758.3338863 6877747.579336182, -12390468.798994265 6877747.498120556, -12390289.65770986 6877747.155344923, -12390031.358091783 6877746.582074622, -12389630.832724174 6877748.903496913, -12389382.29633829 6877749.6966991285, -12388938.25254303 6877751.554648639, -12388595.682467869 6877753.819583479, -12388275.029232873 6877754.866951163, -12387853.179388614 6877759.449148174, -12387676.633309634 6877757.051978386, -12387278.711055921 6877755.372483967, -12387043.282446459 6877754.664416496, -12386743.202847384 6877754.259110179, -12386515.043277107 6877753.508026153, -12386157.51254989 6877752.34388782, -12385701.012406511 6877750.556538593, -12385343.28626049 6877749.570044053, -12384960.149962706 6877748.247641014, -12384665.61747453 6877746.875146705, -12384435.02267762 6877747.189595071, -12384125.85980807 6877747.489610143, -12383807.184087016 6877747.531042689, -12383503.143151358 6877741.6421112195, -12383218.091079412 6877745.638479431)</t>
  </si>
  <si>
    <t xml:space="preserve">9L950</t>
  </si>
  <si>
    <t xml:space="preserve">LINESTRING (-12445295.004339168 6697501.646661684, -12445286.227505198 6697464.2229567915, -12445090.229114864 6697282.134930417, -12444833.806357985 6697044.884733022, -12444833.80449216 6696684.597165641, -12444833.93097114 6696330.279483674, -12444833.881152328 6695974.454002401, -12444834.084217336 6695621.28959248, -12444834.320623755 6695291.97498412, -12444834.345488299 6694934.187345901, -12444834.199460838 6694572.453030781, -12444834.317228176 6694206.976724077, -12444834.604586529 6693848.318777742, -12444834.630950993 6693480.3401364, -12444834.714281201 6693123.5453853, -12444834.683583515 6692765.098736831, -12444834.716156933 6692408.062779711, -12444834.906407066 6692052.308157861, -12444835.037889633 6691686.670801034, -12444835.1306299 6691326.344243552, -12444835.20104571 6690969.883664227, -12444835.651586415 6690608.622141997, -12444835.258884314 6690255.213238901, -12444835.5977001 6689895.476040357, -12444835.678326914 6689535.532845794, -12444835.784081655 6689174.979303057, -12444835.781916713 6688820.71370529, -12444835.965254907 6688440.689885688, -12444836.200053649 6688077.264602565, -12444836.165350689 6687714.098787065, -12444836.161684826 6687364.161425542, -12444836.289562646 6686993.8258063495, -12444836.391310554 6686619.611337154, -12444836.658043073 6686244.3857136555, -12444836.816956434 6685878.428928163, -12444836.916901745 6685501.10686705, -12444836.882098485 6685136.4837884335, -12444837.01207746 6684758.986954678, -12444837.312109204 6684167.68014509, -12444837.007796558 6683760.3244241355, -12444472.634310225 6683761.263034308, -12444107.34950332 6683761.751046646, -12444107.011357008 6683377.113650712, -12444472.337510088 6683376.570521397, -12444837.057584645 6683376.011202882, -12444837.422825009 6682987.17043999, -12444837.748489844 6682420.509442896, -12444838.158145124 6681833.519609587, -12444838.163848246 6681247.601556063, -12444838.408815132 6680637.978232331, -12444838.363067165 6680088.80124233, -12444838.517776433 6679725.537230398, -12444838.799628254 6679363.697312712, -12444838.92511137 6679037.724921447, -12444838.936866596 6678708.611216945, -12444839.414253443 6678437.472646701, -12444839.278938923 6678079.938562121, -12444839.3637725 6677730.9541796325, -12444839.363810018 6677375.611261226, -12444839.416005278 6677016.231279013, -12444839.510949003 6676660.806208763, -12444840.04698764 6676310.740067505, -12444839.949122556 6675995.203155963, -12444839.802495304 6675636.654306237, -12444840.25854176 6675271.805913234, -12444840.083583921 6674919.517010125, -12444840.155901961 6674562.037222921, -12444840.469690455 6674204.746471581, -12444840.557424573 6673839.821426282, -12444840.462657847 6673494.988632006, -12444840.706867538 6673132.750682774, -12444840.477448422 6672778.408858632, -12444840.679912638 6672422.669085348, -12444841.478441967 6672054.118165464, -12444841.644087482 6671826.718735109, -12444841.921758145 6671597.867806851, -12444841.68354646 6671341.902617496, -12444842.012655297 6671002.386665954, -12444841.719464693 6670648.089323283, -12444841.695173223 6670281.706841699, -12444841.859394519 6669925.435271918, -12444842.40984747 6669565.031030433, -12444842.533832446 6669258.309874317, -12444842.608452573 6668896.707786632, -12444842.333012309 6668715.764176769, -12444842.45812072 6668534.964250815, -12444842.855603104 6668178.157773735, -12444842.707078526 6667846.183894854, -12444842.98753006 6667490.384305319, -12444842.899568293 6667129.997314218, -12444843.341900185 6666768.500850095, -12444843.263048248 6666406.01806823, -12444843.608772745 6666048.888438851, -12444843.695107134 6665694.352064006, -12444844.052944861 6665335.414072962, -12444843.949867576 6664982.541513033, -12444844.249641169 6664628.576228341, -12444844.29863321 6664270.599568052, -12444844.446336586 6663917.338150683, -12444844.46709667 6663556.754387116, -12444844.692886772 6663198.918330219, -12444844.977144988 6662856.860376449, -12444844.99700405 6662496.211279571, -12444845.01426169 6662144.194047339, -12444845.33595999 6661790.846034579, -12444845.318277668 6661434.112242437, -12444845.5757031 6661076.3038014565, -12444845.502158988 6660723.277644237, -12444845.915158417 6660363.644387316, -12444845.781946613 6660006.573875864, -12444845.935155626 6659649.4678023765, -12444846.10798615 6659289.756282269, -12444846.357298952 6658910.500414422, -12444846.711036004 6658573.509180174, -12444846.516356025 6658219.632680009, -12444846.454323685 6657860.337466053, -12444846.763106253 6657499.951522002, -12444846.720795607 6657138.067401323, -12444846.978822386 6656783.337005421, -12444847.061152946 6656431.547087687, -12444847.19654316 6656080.250760688, -12444847.563591687 6655723.839638632, -12444847.529191293 6655370.099434523, -12444847.618229074 6655015.989874644, -12444847.933320006 6654662.164456946, -12444847.784390224 6654302.2427433375, -12444848.220215935 6653946.338824063, -12444848.231567075 6653593.919869425, -12444848.599316243 6653236.146783365, -12444848.688453432 6652877.641965602, -12444849.056003677 6652527.260789539, -12444849.079266999 6652168.579907879, -12444849.351810174 6651813.8233757205, -12444849.253336731 6651452.716008495, -12444849.66974209 6651103.943544167, -12444849.410089714 6650751.537400014, -12444849.589127967 6650395.517841269, -12444849.723116448 6650042.7226550225, -12444850.158441668 6649686.858585204, -12444850.1881131 6649333.26483828, -12444850.50500663 6648982.683662566, -12444850.450578969 6648600.58511881, -12444850.637626104 6648243.860406314, -12444850.525437763 6647884.505121761, -12444850.795478476 6647531.0657885615, -12444850.90614118 6647180.595264354, -12444851.210319797 6646825.925018411, -12444851.113049163 6646472.391421006, -12444851.274275517 6646162.107973758, -12444851.412767539 6645800.926151644, -12444851.60331979 6645450.512257932, -12444851.891681021 6645097.368430274, -12444851.61610873 6644731.723175638, -12444852.089678543 6644385.45106309, -12444852.341297772 6644027.424253952, -12444852.41922342 6643673.960846622, -12444852.626998577 6643344.403128703, -12444852.664678222 6642985.7380302735, -12444852.560699249 6642627.201713808, -12444853.059694989 6642265.5964469705, -12444853.034906253 6641915.924927404, -12444853.132153846 6641564.2895837715, -12444853.098952698 6641197.586360678, -12444853.304120531 6640842.695702915, -12444853.536317628 6640481.458583847, -12444853.583309367 6640132.579418841, -12444853.61257849 6639767.262161585, -12444853.656766206 6639412.211671319, -12444853.819185017 6639050.432107652, -12444853.723116184 6638698.617920772, -12444854.166852484 6638351.164374275, -12444854.231963366 6637995.122681122, -12444854.37676275 6637634.680360515, -12444854.403230295 6637278.016289776, -12444854.483959412 6636926.419226201, -12444854.593019785 6636571.537835383, -12444854.553414537 6636222.043831996, -12444854.630438497 6635864.197236597, -12444854.549686894 6635512.375242726, -12444854.917734733 6635143.179584055, -12444855.110888299 6634782.845273636, -12444854.892680278 6634416.779607291, -12444855.200963577 6634061.254972408, -12444855.446375966 6633702.847075882, -12444855.58887048 6633328.971656178, -12444855.389690522 6633001.63091822, -12444855.730610693 6632647.696282, -12444855.646456609 6632302.987733861, -12444855.897276454 6631952.50822922, -12444855.643831808 6631602.415462502, -12444855.714049915 6631254.340498192, -12444855.443087924 6630917.400119701, -12444651.392914625 6630917.564359049, -12444448.049132181 6630917.7658666205, -12444448.493459921 6630516.478999762, -12444652.187634712 6630516.306009295, -12444856.051899895 6630516.032048852, -12444856.45969603 6630168.36564783, -12444856.273728581 6629827.519485412, -12444856.366370665 6629472.704279763, -12444856.35980315 6629126.407705142, -12444856.489585647 6628764.712159236, -12444856.699658995 6628409.033793123, -12444856.57485671 6628048.773321037, -12444856.656188065 6627704.76428015, -12444856.844937831 6627350.070815259, -12444856.785309771 6626997.385111599, -12444856.763825107 6626648.24764749, -12444857.159606196 6626290.668781699, -12444857.017488053 6625951.000644458, -12444857.066279942 6625589.222091851, -12444857.06621727 6625228.812635534, -12444857.105800698 6624877.998670906, -12444857.39976052 6624478.486531429, -12444854.086594248 6624152.420995026, -12444937.714212555 6624043.933574138, -12444934.787977362 6623705.4218775965, -12444934.807741692 6623372.286167804, -12444935.033338321 6623049.439856953, -12444935.255938675 6622767.637455562, -12444932.692613814 6622452.51308526, -12445142.263816519 6622149.3590804245, -12445326.62279485 6621878.348302215, -12445528.337401628 6621581.987763866, -12445730.973039605 6621284.111559068, -12445930.438428503 6620990.745407809, -12446133.265180334 6620692.719185236, -12446332.282868179 6620400.211953019, -12446535.788980376 6620100.233121066, -12446739.089762885 6619801.709751045, -12446936.082583923 6619512.167857136, -12447134.164724398 6619220.5516451625, -12447324.920763876 6618940.376677609, -12447522.749420406 6618648.408174376, -12447723.063759796 6618354.477695944, -12447918.207611067 6618067.479279204, -12448119.171978023 6617771.803300702, -12448320.011605367 6617476.181856681, -12448519.314011956 6617183.365800635, -12448713.23119001 6616897.976643183, -12448916.818993684 6616598.159468823, -12449115.826970572 6616305.490306565, -12449318.126732374 6616007.924582039, -12449530.351204192 6615694.848471225, -12449730.939149857 6615399.96850162, -12449931.993717771 6615104.16666346, -12450131.003997192 6614811.096139178, -12450334.519219778 6614512.591297167, -12450521.503736984 6614236.358036664, -12450717.683147391 6613947.516017934, -12450906.929897174 6613668.731833623, -12451113.88607168 6613364.495838111, -12451325.057364492 6613053.026101908, -12451523.692724207 6612760.792829325, -12451722.522301482 6612468.753335567, -12451923.371439407 6612173.07295063, -12452123.658548154 6611877.992560361, -12452322.088678032 6611585.259114245, -12452524.966286732 6611286.48937747, -12452733.875647642 6610979.075199431, -12452920.70629259 6610703.446438564, -12453084.704077894 6610462.469721873, -12453261.454939209 6610202.028611523, -12453467.003237523 6609899.075904019, -12453656.610490913 6609619.906628749, -12453846.138955928 6609340.537001825, -12454034.9073702 6609062.261613272, -12454203.002341833 6608814.320012078, -12454368.26213984 6608571.260648085, -12454539.198492158 6608318.861728737, -12454771.217723027 6607977.65511412, -12454892.76408379 6607782.55501787, -12454998.35067346 6607581.773528416, -12455149.79129281 6607307.647993162, -12455329.810902918 6606982.289787303, -12455472.108187133 6606722.706920878)</t>
  </si>
  <si>
    <t xml:space="preserve">9L953</t>
  </si>
  <si>
    <t xml:space="preserve">LINESTRING (-12482301.757645367 6884414.468798739, -12482240.267590288 6884387.609828438, -12481833.486098355 6884277.017748583, -12481418.565092234 6884163.855880073, -12481067.403580595 6884068.229534756, -12480528.04603713 6883921.180528276, -12480037.56201956 6883787.668550091, -12479522.52090384 6883644.699657118, -12478996.230520545 6883652.968530068, -12478439.800690467 6883662.909510762, -12477787.953060627 6883345.5387938265, -12477259.297179565 6883090.788453797, -12476828.841361506 6882883.28478976, -12476373.588876516 6882663.701482508, -12475853.453336399 6882412.9574031625, -12475242.541546404 6882118.386816689, -12474763.592025891 6881887.720234281, -12474293.785243172 6881660.937300116, -12473952.904621618 6881451.442591251, -12473490.373374578 6881167.359076508, -12472953.102133032 6880837.663052682, -12472586.820267057 6880613.181613599)</t>
  </si>
  <si>
    <t xml:space="preserve">9L960</t>
  </si>
  <si>
    <t xml:space="preserve">LINESTRING (-12565276.686968269 7142656.609800172, -12564740.461957278 7142647.099017797, -12555704.299893137 7142615.809825905, -12555717.52927085 7143438.665711118, -12555735.747479301 7143985.091633358, -12555703.925135516 7161845.300219321, -12508859.675471049 7161618.540269637, -12508847.957710942 7177858.136311441, -12503071.36898198 7179926.738391805, -12499968.82799824 7182071.744749063, -12497504.16483338 7183657.644261496, -12496182.759177944 7184268.562906794, -12491862.20397365 7186870.151511593, -12487414.761222504 7190615.606509623, -12487265.619933506 7191631.55381357, -12485984.245487643 7192676.094568457, -12485983.626331639 7206738.106717465, -12479169.156008005 7208465.869675076, -12466466.676674388 7208258.385910453, -12462365.492961466 7212680.568851656, -12436307.571216604 7212655.99493581, -12436131.780531874 7214884.205242237, -12436136.386672584 7218273.43574559, -12433230.887883749 7219811.372492043, -12427642.399025496 7219796.164399955, -12427349.849467957 7226793.931312715, -12427787.422123514 7228791.437225482, -12427827.783652302 7236882.05240651, -12429367.960864866 7238209.347189383, -12437006.743844192 7245107.153733764, -12440010.011588262 7248414.529542953, -12439992.20688964 7248598.16617884)</t>
  </si>
  <si>
    <t xml:space="preserve">9L966</t>
  </si>
  <si>
    <t xml:space="preserve">LINESTRING (-12312424.896310572 6797471.700385165, -12312424.951901298 6797630.860858065, -12312425.124181792 6798119.536178595, -12312881.661609964 6798356.872779578, -12313283.903838597 6798565.956565411, -12313283.4113713 6799035.441909481, -12313282.669567268 6799741.302364313, -12313283.631349968 6800331.520745638, -12313284.668725615 6800967.889733177, -12312645.026917826 6800968.452534209, -12312006.265695967 6800968.9644331895, -12311302.894629514 6800965.201722414, -12310833.444785284 6800962.656225164, -12310071.567108817 6800958.466635357, -12309668.428313227 6800956.185394965, -12309241.053680861 6800954.942036325, -12309140.44341607 6801449.444643925, -12309055.202046195 6801868.378557615, -12308956.265754258 6802354.588936606, -12309089.771734308 6802874.12252894, -12309239.802929126 6803457.92539533, -12309239.672268542 6803935.454709402, -12309239.518197691 6804502.573126305, -12309239.33581384 6805173.498886665, -12309239.156431053 6805831.390459149, -12309238.992354918 6806430.917589775, -12309238.79076211 6807170.963034771, -12309238.63498974 6807739.829640968, -12309238.451103747 6808407.195944809, -12309238.31504016 6808901.335083128, -12309238.136557613 6809554.69364883, -12309237.940565957 6810266.277350773, -12309237.813906975 6810727.064682629, -12308965.463536091 6811174.554156705, -12308965.341303838 6811756.413605515, -12309237.657795746 6812193.983315933, -12309237.478506023 6812811.595997811, -12309237.332133027 6813317.073257372, -12309237.133533267 6813999.091741463, -12309236.945738954 6814643.572875331, -12309236.77515308 6815228.248378575, -12309236.6156721 6815770.30870217, -12309236.47550216 6816254.422337499, -12309236.316821903 6816795.5410552025, -12309235.861050298 6817566.381390346, -12309733.854324494 6817955.626428493, -12310168.525988333 6818295.337460699, -12310581.207026219 6818617.826845913, -12311128.91146908 6819045.777081851, -12311652.69832801 6819454.984646902, -12312049.79921854 6819765.181362343, -12312447.628224367 6820075.916833954, -12312865.917042049 6820402.597857643, -12313241.924110804 6820696.2275215, -12313242.066376891 6821288.784208623, -12313242.227678055 6821957.632658947, -12313242.381564893 6822592.858201965, -12313242.540863307 6823258.176571505, -12313242.709578795 6823960.459448449, -12313242.84833876 6824540.070502369, -12313243.037592025 6825323.911894313, -12313243.174548507 6825895.36812838, -12313243.36079748 6826673.125913889, -12313243.497854816 6827248.8835855955, -12313243.666170666 6827954.469954451, -12313419.496146837 6828502.444041951, -12313578.91153432 6828999.223709042, -12313763.924297588 6829575.734718522, -12313532.982309436 6830118.458967538, -12313325.280032966 6830606.53026395, -12313325.611114275 6831218.885314884, -12313325.891421985 6831737.836542728, -12313326.235622184 6832373.1200592285, -12313326.585731555 6833022.304734483, -12313326.939946502 6833676.8692812985, -12313327.306680104 6834356.8970065955, -12313327.978745593 6834981.221181188, -12313328.65862081 6835611.440164229, -12313329.420301717 6836319.254349691, -12313329.409105314 6836960.939566256, -12313329.396621725 6837681.423036464, -12313329.387321647 6838290.69450723, -12313329.37631482 6838873.427165246, -12312912.766715368 6839311.506844328, -12312478.748226548 6839767.8440660685, -12312015.43834553 6840254.923654011, -12311566.263689224 6840727.091062037, -12311080.779984327 6841237.363544642, -12310638.330356644 6841702.352119595)</t>
  </si>
  <si>
    <t xml:space="preserve">9L97</t>
  </si>
  <si>
    <t xml:space="preserve">9L99</t>
  </si>
  <si>
    <t xml:space="preserve">Sheerness 807S </t>
  </si>
  <si>
    <t xml:space="preserve">LINESTRING (-12444885.018718181 6699972.55368346, -12444961.639109394 6699971.619040402, -12445427.280384116 6699966.668266299, -12445421.419241605 6699516.259337081, -12445416.910611093 6699051.713509779, -12445411.889706982 6698587.167319003, -12445407.212090814 6698142.360298877, -12445403.240868945 6697716.819546634, -12445402.33454517 6697665.731657767)</t>
  </si>
  <si>
    <t xml:space="preserve">9L990</t>
  </si>
  <si>
    <t xml:space="preserve">LINESTRING (-12373369.431658603 7491157.075284471, -12373347.752721993 7491332.977828421, -12373280.489336334 7491473.19523197, -12373069.197946155 7491920.16111696, -12372868.874231441 7492343.181587684, -12372672.82960645 7492757.928172888, -12372471.967489006 7493181.197969808, -12372263.947460176 7493620.357604238, -12372086.376711776 7493994.267370833, -12371901.442722524 7494385.927709791, -12371692.370616192 7494827.1999123925, -12371482.446856646 7495270.657634051, -12371283.89072045 7495690.355908298, -12371081.185440224 7496118.276958141, -12370884.89594096 7496532.966863878, -12370664.630706584 7496997.831125612, -12370479.286257654 7497388.934961078, -12370310.013997804 7497746.624723845, -12370036.869277418 7498323.4707242735, -12369893.725261757 7498625.380246194, -12369736.598594433 7498949.75890789, -12369730.874769077 7499340.63113949, -12369721.659033526 7499730.51718536, -12369712.829229848 7500118.718077478, -12369701.289514134 7500611.280538616, -12369364.417652048 7500788.237010166, -12369024.963598901 7500966.465250022, -12368686.785374094 7501143.490993918, -12368347.459464485 7501321.626319897, -12368033.015153568 7501679.971446352, -12367790.821825631 7501956.355292833, -12367533.890999246 7502248.424584918, -12367284.638769146 7502533.169046021, -12367034.622783592 7502817.046851744, -12366802.63818388 7503081.349655432, -12366529.91888284 7503391.439900147, -12366258.27658763 7503701.602330968, -12366015.76039799 7503977.079065452, -12365752.962603971 7504277.342621826, -12365496.640258942 7504569.750070386, -12365243.165301401 7504858.00014122, -12364993.053608913 7505143.033443071, -12364752.803556383 7505417.275407155, -12364484.91266044 7505721.465200444, -12364209.227338953 7506034.921627495, -12363954.736444116 7506325.1566998465, -12363711.206219299 7506602.058328688, -12363448.370883115 7506901.52737802, -12363180.253733872 7507206.369679729, -12362938.988845106 7507480.9129809495, -12362702.330412973 7507749.8393878555, -12362434.030759541 7508055.204505277, -12362198.8259548 7508322.961336377, -12361986.587260023 7508564.632436858, -12361757.978338933 7508823.733285861, -12361494.424498333 7509123.648257922, -12361211.602687784 7509445.954979035, -12360986.239200175 7509702.39431158, -12360740.22749737 7509982.185580302, -12360515.453269359 7510238.112909119, -12360235.829739247 7510556.713123218, -12360019.673758898 7510801.85010577, -12359727.473048814 7511133.936095515, -12359454.895606542 7511444.576969125, -12359205.722564673 7511727.33446779, -12358795.028804898 7512193.225176678, -12358443.283436665 7512594.507924768, -12358036.365103357 7513056.265839675, -12357762.356759235 7513368.417627753, -12357497.942755379 7513668.033550507, -12357232.461456869 7513969.821848798, -12356932.053258799 7514311.18634885, -12356524.315308133 7514774.816184032, -12356208.295733692 7515134.490717323, -12355946.956271868 7515431.6491310615, -12355689.253681373 7515724.470004806, -12355420.470986957 7516029.584040019, -12355103.798481291 7516389.182303702, -12354717.629676716 7516828.257482237, -12354485.939406075 7517091.224891039, -12354281.477016479 7517323.42200293, -12354052.20795645 7517584.027283417, -12353810.099222753 7517858.918077378, -12353533.547531057 7518172.375085399, -12353264.70096519 7518477.990454656, -12352998.97749569 7518780.424587595, -12352738.67048964 7519076.261526341, -12352492.132797679 7519355.664139741, -12352287.51523417 7519587.377598732, -12352008.848875348 7519904.354490443, -12351760.480634324 7520186.4499949515, -12351540.871187745 7520435.228528914, -12351278.44400815 7520733.142657473, -12350998.539363148 7521051.4818542, -12350710.754095802 7521378.006704769, -12350481.902903315 7521636.897615408, -12350234.845329517 7521917.797471078, -12350006.068420306 7522177.190825752, -12349779.249403082 7522434.9675891, -12349572.850345226 7522668.871382501, -12349344.721761951 7522928.25311915, -12349096.47886122 7523210.354849259, -12348858.446991254 7523479.91579533, -12348629.523918435 7523739.605347633, -12348365.110715523 7524039.8422955815, -12348121.565373404 7524315.832082055, -12347934.980095647 7524523.591650073, -12347939.693752395 7524889.996486885, -12347940.223729463 7525279.442350987, -12347942.183902947 7525645.292154701, -12347943.510068849 7526022.11254249, -12347944.622188412 7526367.547444108, -12347946.019326948 7526712.445650163, -12347947.680969054 7527091.7233384345, -12347949.202260546 7527501.697192986, -12347950.702636331 7527946.897759986, -12347952.552490754 7528333.309361194, -12347953.576211395 7528678.971808045, -12347954.79764948 7529006.688397884, -12347956.189797562 7529421.610439084, -12347958.042050919 7529790.381799782, -12347959.01420659 7530102.551602438, -12347960.324862015 7530511.116071172, -12347962.178523786 7530911.343677084, -12347963.40297184 7531269.3483794825, -12347966.36027263 7531685.177446623, -12347967.516851192 7532072.844195102, -12347969.816408638 7532456.556164186, -12347970.673454614 7532857.952772011, -12347971.78859494 7533283.688537437, -12347972.761872826 7533692.901761731, -12347974.198666148 7534085.2337742485, -12347974.869398361 7534462.321095601, -12347976.181638308 7534790.157560017, -12347977.817343418 7535131.347156782, -12347979.141315103 7535545.8656904, -12347981.148146814 7535938.34562985, -12347982.320851007 7536361.325574828, -12347983.637612753 7536766.599225014, -12347984.98940685 7537140.232468913, -12347986.823965639 7537625.410110178, -12347987.649165224 7537976.303341883, -12347988.932482252 7538347.764831905, -12347989.972232455 7538746.629924286, -12347990.425418777 7539112.346640937, -12347991.971931374 7539487.609917906, -12347993.070042487 7539866.084823558, -12347993.729475219 7540303.679231207, -12347995.504651517 7540714.424072917, -12347996.733815284 7541119.889505372, -12347998.270929953 7541553.218726667, -12347999.350331046 7541981.824051771, -12348000.051296521 7542355.338599285, -12347994.450442245 7542434.805568751, -12347700.805674799 7542579.188239643, -12347141.45486002 7542574.69770242, -12346546.588477751 7542569.876115919, -12346013.916235434 7542565.519931621, -12345465.758153295 7542560.99741956, -12344925.056420077 7542556.499027777, -12344457.552923448 7542437.938573344, -12344040.035399668 7542332.028759896, -12343807.08356082 7542336.46805319, -12343570.962770214 7542325.272634855)</t>
  </si>
  <si>
    <t xml:space="preserve">9LA59</t>
  </si>
  <si>
    <t xml:space="preserve">Garden Plain 1045S </t>
  </si>
  <si>
    <t xml:space="preserve">LINESTRING (-12449492.61021303 6795340.468213651, -12449543.371249834 6795339.8831580095, -12449590.416526085 6795339.340843962, -12449617.585747328 6795339.027514201, -12449627.137842735 6795338.917328748, -12449629.684994653 6795338.643169098)</t>
  </si>
  <si>
    <t xml:space="preserve">L9900</t>
  </si>
  <si>
    <t xml:space="preserve">Kearl 9900S </t>
  </si>
  <si>
    <t xml:space="preserve">LINESTRING (-12372011.073078636 7848372.922667675, -12372207.900785148 7848434.1501577385, -12372218.975577904 7848399.997409388, -12372307.009740518 7848352.075089227, -12372365.58633454 7848371.396933292)</t>
  </si>
  <si>
    <t xml:space="preserve">unit</t>
  </si>
  <si>
    <t xml:space="preserve">type</t>
  </si>
  <si>
    <t xml:space="preserve">p_unit</t>
  </si>
  <si>
    <t xml:space="preserve">p_tot</t>
  </si>
  <si>
    <t xml:space="preserve">p_max</t>
  </si>
  <si>
    <t xml:space="preserve">ramp</t>
  </si>
  <si>
    <t xml:space="preserve">NumberGenerators</t>
  </si>
  <si>
    <t xml:space="preserve">Gas</t>
  </si>
  <si>
    <t xml:space="preserve">AB - Bellshill</t>
  </si>
  <si>
    <t xml:space="preserve">AB - Blackfalds</t>
  </si>
  <si>
    <t xml:space="preserve">Biomass</t>
  </si>
  <si>
    <t xml:space="preserve">AB - Bonnybrook</t>
  </si>
  <si>
    <t xml:space="preserve">Solar</t>
  </si>
  <si>
    <t xml:space="preserve">AB - Brooks Solar</t>
  </si>
  <si>
    <t xml:space="preserve">AB - Burdett BRD1</t>
  </si>
  <si>
    <t xml:space="preserve">AB - Burdett BUR1</t>
  </si>
  <si>
    <t xml:space="preserve">Wind</t>
  </si>
  <si>
    <t xml:space="preserve">AB - Castle Rock Ridge 2</t>
  </si>
  <si>
    <t xml:space="preserve">AB - Christina Lake</t>
  </si>
  <si>
    <t xml:space="preserve">AB - Claresholm 1</t>
  </si>
  <si>
    <t xml:space="preserve">AB - Claresholm 2</t>
  </si>
  <si>
    <t xml:space="preserve">AB - Coaldale</t>
  </si>
  <si>
    <t xml:space="preserve">AB - Elmworth</t>
  </si>
  <si>
    <t xml:space="preserve">AB - Fort Hills</t>
  </si>
  <si>
    <t xml:space="preserve">AB - Hays</t>
  </si>
  <si>
    <t xml:space="preserve">AB - Heartland Petrochemical</t>
  </si>
  <si>
    <t xml:space="preserve">AB - Hull</t>
  </si>
  <si>
    <t xml:space="preserve">AB - Innisfail</t>
  </si>
  <si>
    <t xml:space="preserve">AB - Jenner</t>
  </si>
  <si>
    <t xml:space="preserve">AB - Mulligan</t>
  </si>
  <si>
    <t xml:space="preserve">AB - Rattlesnake Ridge Wind</t>
  </si>
  <si>
    <t xml:space="preserve">AB - Riverview</t>
  </si>
  <si>
    <t xml:space="preserve">AB - S. Edmonton Terminal</t>
  </si>
  <si>
    <t xml:space="preserve">AB - Saddle Hills</t>
  </si>
  <si>
    <t xml:space="preserve">AB - Slave Lake</t>
  </si>
  <si>
    <t xml:space="preserve">AB - Strathcona</t>
  </si>
  <si>
    <t xml:space="preserve">AB - Strathmore 1</t>
  </si>
  <si>
    <t xml:space="preserve">Ab - Strathmore 2</t>
  </si>
  <si>
    <t xml:space="preserve">AB - Suffield</t>
  </si>
  <si>
    <t xml:space="preserve">AB - Summerview</t>
  </si>
  <si>
    <t xml:space="preserve">AB - Travers</t>
  </si>
  <si>
    <t xml:space="preserve">AB - Vauxhall</t>
  </si>
  <si>
    <t xml:space="preserve">AB - West Pembina</t>
  </si>
  <si>
    <t xml:space="preserve">AB - Westfield Yellow Lake</t>
  </si>
  <si>
    <t xml:space="preserve">AB - Whitla</t>
  </si>
  <si>
    <t xml:space="preserve">AB - Whitla 2</t>
  </si>
  <si>
    <t xml:space="preserve">AB - Windrise</t>
  </si>
  <si>
    <t xml:space="preserve">AB Newsprint</t>
  </si>
  <si>
    <t xml:space="preserve">ALS1 Air Liquide Scotford #1</t>
  </si>
  <si>
    <t xml:space="preserve">AltaGas Harmattan</t>
  </si>
  <si>
    <t xml:space="preserve">APF Athabasca</t>
  </si>
  <si>
    <t xml:space="preserve">Ardenville Wind</t>
  </si>
  <si>
    <t xml:space="preserve">Bantry</t>
  </si>
  <si>
    <t xml:space="preserve">Hydropump</t>
  </si>
  <si>
    <t xml:space="preserve">Barrier Hydro</t>
  </si>
  <si>
    <t xml:space="preserve">Coal</t>
  </si>
  <si>
    <t xml:space="preserve">Battle River Generating Station</t>
  </si>
  <si>
    <t xml:space="preserve">Bear Creek Cogeneration</t>
  </si>
  <si>
    <t xml:space="preserve">Bearspaw Hydro</t>
  </si>
  <si>
    <t xml:space="preserve">Bighorn Hydro Station</t>
  </si>
  <si>
    <t xml:space="preserve">Blue Trail Windfarm</t>
  </si>
  <si>
    <t xml:space="preserve">Brazeau Hydro Station</t>
  </si>
  <si>
    <t xml:space="preserve">Buck Lake</t>
  </si>
  <si>
    <t xml:space="preserve">Bull Creek</t>
  </si>
  <si>
    <t xml:space="preserve">Calgary Energy Centre</t>
  </si>
  <si>
    <t xml:space="preserve">Camrose</t>
  </si>
  <si>
    <t xml:space="preserve">Cancarb Medicine Hat</t>
  </si>
  <si>
    <t xml:space="preserve">Carseland Agrium Cogeneration</t>
  </si>
  <si>
    <t xml:space="preserve">Carson Creek</t>
  </si>
  <si>
    <t xml:space="preserve">Cascade Hydro Power</t>
  </si>
  <si>
    <t xml:space="preserve">Chin Chute Windfarm</t>
  </si>
  <si>
    <t xml:space="preserve">Chin Reservoir</t>
  </si>
  <si>
    <t xml:space="preserve">Clover Bar LFG to Energy</t>
  </si>
  <si>
    <t xml:space="preserve">Clover Bar Power Station</t>
  </si>
  <si>
    <t xml:space="preserve">CNRL Horizon</t>
  </si>
  <si>
    <t xml:space="preserve">Cowley Ridge Windfarms</t>
  </si>
  <si>
    <t xml:space="preserve">Crossfield Energy Center</t>
  </si>
  <si>
    <t xml:space="preserve">Daishowa</t>
  </si>
  <si>
    <t xml:space="preserve">Dickson Dam</t>
  </si>
  <si>
    <t xml:space="preserve">Drayton Valley Generating Station</t>
  </si>
  <si>
    <t xml:space="preserve">Drywood</t>
  </si>
  <si>
    <t xml:space="preserve">Elmworth- Northstone Power</t>
  </si>
  <si>
    <t xml:space="preserve">Encana #1 - Cavalier</t>
  </si>
  <si>
    <t xml:space="preserve">Firebag</t>
  </si>
  <si>
    <t xml:space="preserve">Fort Saskatchewan Cogeneration</t>
  </si>
  <si>
    <t xml:space="preserve">Foster Creek</t>
  </si>
  <si>
    <t xml:space="preserve">Genesee Power Station</t>
  </si>
  <si>
    <t xml:space="preserve">Ghost Hydro Station</t>
  </si>
  <si>
    <t xml:space="preserve">Ghost Pine</t>
  </si>
  <si>
    <t xml:space="preserve">Gold Creek Facility</t>
  </si>
  <si>
    <t xml:space="preserve">Grande Prairie EcoPower Centre</t>
  </si>
  <si>
    <t xml:space="preserve">H R Milner Generating Station</t>
  </si>
  <si>
    <t xml:space="preserve">Horseshoe Hydro</t>
  </si>
  <si>
    <t xml:space="preserve">Interlakes Hydro</t>
  </si>
  <si>
    <t xml:space="preserve">Irrican Hydro</t>
  </si>
  <si>
    <t xml:space="preserve">Joffre</t>
  </si>
  <si>
    <t xml:space="preserve">Judy Creek</t>
  </si>
  <si>
    <t xml:space="preserve">Kananaskis Hydro</t>
  </si>
  <si>
    <t xml:space="preserve">Keephills Power Station</t>
  </si>
  <si>
    <t xml:space="preserve">Kettles Hill Windfarm</t>
  </si>
  <si>
    <t xml:space="preserve">Lindbergh</t>
  </si>
  <si>
    <t xml:space="preserve">Lundbreck Wind Turbine</t>
  </si>
  <si>
    <t xml:space="preserve">MacKay River Cogeneration</t>
  </si>
  <si>
    <t xml:space="preserve">Magrath Wind Power Project</t>
  </si>
  <si>
    <t xml:space="preserve">Mahkeses</t>
  </si>
  <si>
    <t xml:space="preserve">Maxim Energy - Burdette</t>
  </si>
  <si>
    <t xml:space="preserve">Maxim Energy - Coaldale</t>
  </si>
  <si>
    <t xml:space="preserve">Maxim Energy - Taber</t>
  </si>
  <si>
    <t xml:space="preserve">Mazeppa</t>
  </si>
  <si>
    <t xml:space="preserve">McBride Lake Wind Farm</t>
  </si>
  <si>
    <t xml:space="preserve">Medicine Hat Power Station</t>
  </si>
  <si>
    <t xml:space="preserve">MEG1 Christina Lake</t>
  </si>
  <si>
    <t xml:space="preserve">Muskeg River Oil Sands Cogen</t>
  </si>
  <si>
    <t xml:space="preserve">Nabiye</t>
  </si>
  <si>
    <t xml:space="preserve">Nexen Balzac Power Station</t>
  </si>
  <si>
    <t xml:space="preserve">Northern Prairie Power Project</t>
  </si>
  <si>
    <t xml:space="preserve">NPC2 JL Landry</t>
  </si>
  <si>
    <t xml:space="preserve">NRGreen Cogen</t>
  </si>
  <si>
    <t xml:space="preserve">Oldman 2 Wind Farm</t>
  </si>
  <si>
    <t xml:space="preserve">Oldman River Hydro</t>
  </si>
  <si>
    <t xml:space="preserve">Oldman River Wind Farm</t>
  </si>
  <si>
    <t xml:space="preserve">Parkland</t>
  </si>
  <si>
    <t xml:space="preserve">Pincher Creek Windfarm</t>
  </si>
  <si>
    <t xml:space="preserve">Pocaterra Hydro</t>
  </si>
  <si>
    <t xml:space="preserve">Poplar Creek Suncor Millennium Cogeneration</t>
  </si>
  <si>
    <t xml:space="preserve">Poplar Hill Generating Station</t>
  </si>
  <si>
    <t xml:space="preserve">Primrose Cogeneration</t>
  </si>
  <si>
    <t xml:space="preserve">Rainbow Lake Generating Station</t>
  </si>
  <si>
    <t xml:space="preserve">Ralston</t>
  </si>
  <si>
    <t xml:space="preserve">Raymond Reservoir</t>
  </si>
  <si>
    <t xml:space="preserve">Redwater Cogeneration</t>
  </si>
  <si>
    <t xml:space="preserve">Rundle Hydro Power</t>
  </si>
  <si>
    <t xml:space="preserve">Scotford Cogeneration</t>
  </si>
  <si>
    <t xml:space="preserve">Sheerness Generating Station</t>
  </si>
  <si>
    <t xml:space="preserve">Shell Caroline</t>
  </si>
  <si>
    <t xml:space="preserve">Soderglen Windfarm</t>
  </si>
  <si>
    <t xml:space="preserve">Spray Hydro Power</t>
  </si>
  <si>
    <t xml:space="preserve">Sturgeon Valleyview Generating Station</t>
  </si>
  <si>
    <t xml:space="preserve">Summerview Wind Farm</t>
  </si>
  <si>
    <t xml:space="preserve">Suncor Chin Chute</t>
  </si>
  <si>
    <t xml:space="preserve">Sundance Power Station</t>
  </si>
  <si>
    <t xml:space="preserve">SynCrude - Aurora exp.</t>
  </si>
  <si>
    <t xml:space="preserve">SynCrude - Mildred Lake</t>
  </si>
  <si>
    <t xml:space="preserve">Taber Windfarm</t>
  </si>
  <si>
    <t xml:space="preserve">Talisman - Edson</t>
  </si>
  <si>
    <t xml:space="preserve">Taylor Hydro</t>
  </si>
  <si>
    <t xml:space="preserve">Taylor Windfarm</t>
  </si>
  <si>
    <t xml:space="preserve">Three Sisters Hydro</t>
  </si>
  <si>
    <t xml:space="preserve">U of C</t>
  </si>
  <si>
    <t xml:space="preserve">University of Alberta Heating Plant</t>
  </si>
  <si>
    <t xml:space="preserve">Weather Dancer I Windfarm</t>
  </si>
  <si>
    <t xml:space="preserve">Weather Dancer Windfarm</t>
  </si>
  <si>
    <t xml:space="preserve">Weldwood #1</t>
  </si>
  <si>
    <t xml:space="preserve">Weldwood #2</t>
  </si>
  <si>
    <t xml:space="preserve">West of Cadotte</t>
  </si>
  <si>
    <t xml:space="preserve">Westlock - Dapp 01</t>
  </si>
  <si>
    <t xml:space="preserve">Weyerhaeuser</t>
  </si>
  <si>
    <t xml:space="preserve">Whitecourt Power</t>
  </si>
  <si>
    <t xml:space="preserve">Wintering Hills</t>
  </si>
  <si>
    <t xml:space="preserve">CodeWord</t>
  </si>
  <si>
    <t xml:space="preserve">Size (AWG or kcmil)</t>
  </si>
  <si>
    <t xml:space="preserve">Stranding (AL/STL)</t>
  </si>
  <si>
    <t xml:space="preserve">Diameter(inch)</t>
  </si>
  <si>
    <t xml:space="preserve">Weight (lbs/kft)</t>
  </si>
  <si>
    <t xml:space="preserve">Content %</t>
  </si>
  <si>
    <t xml:space="preserve">Rated Breaking Strenght (lbs.)</t>
  </si>
  <si>
    <t xml:space="preserve">Resistance**</t>
  </si>
  <si>
    <t xml:space="preserve">Ampacity* (Amps)</t>
  </si>
  <si>
    <t xml:space="preserve">Source https://www.prioritywire.com/specs/ACSR.pdf</t>
  </si>
  <si>
    <t xml:space="preserve">Individual Wire</t>
  </si>
  <si>
    <t xml:space="preserve">Comp. Cable OD</t>
  </si>
  <si>
    <t xml:space="preserve">AL</t>
  </si>
  <si>
    <t xml:space="preserve">STL</t>
  </si>
  <si>
    <t xml:space="preserve">Total</t>
  </si>
  <si>
    <t xml:space="preserve">DC @ 20C</t>
  </si>
  <si>
    <t xml:space="preserve">AC @ 75C</t>
  </si>
  <si>
    <t xml:space="preserve">Steel Core</t>
  </si>
  <si>
    <t xml:space="preserve">6/1</t>
  </si>
  <si>
    <t xml:space="preserve">Swanate</t>
  </si>
  <si>
    <t xml:space="preserve">7/1</t>
  </si>
  <si>
    <t xml:space="preserve">Sparate</t>
  </si>
  <si>
    <t xml:space="preserve">1/0</t>
  </si>
  <si>
    <t xml:space="preserve">2/0</t>
  </si>
  <si>
    <t xml:space="preserve">3/0</t>
  </si>
  <si>
    <t xml:space="preserve">4/0</t>
  </si>
  <si>
    <t xml:space="preserve">18/1</t>
  </si>
  <si>
    <t xml:space="preserve">26/7</t>
  </si>
  <si>
    <t xml:space="preserve">Ostrich</t>
  </si>
  <si>
    <t xml:space="preserve">Merlin</t>
  </si>
  <si>
    <t xml:space="preserve">30/7</t>
  </si>
  <si>
    <t xml:space="preserve">24/7</t>
  </si>
  <si>
    <t xml:space="preserve">Ibis</t>
  </si>
  <si>
    <t xml:space="preserve">Flicker</t>
  </si>
  <si>
    <t xml:space="preserve">Hawk</t>
  </si>
  <si>
    <t xml:space="preserve">Hen</t>
  </si>
  <si>
    <t xml:space="preserve">Parakeet</t>
  </si>
  <si>
    <t xml:space="preserve">Dove</t>
  </si>
  <si>
    <t xml:space="preserve">Peacock</t>
  </si>
  <si>
    <t xml:space="preserve">Squab</t>
  </si>
  <si>
    <t xml:space="preserve">Teal</t>
  </si>
  <si>
    <t xml:space="preserve">30/19</t>
  </si>
  <si>
    <t xml:space="preserve">KingBird</t>
  </si>
  <si>
    <t xml:space="preserve">Swift</t>
  </si>
  <si>
    <t xml:space="preserve">36/1</t>
  </si>
  <si>
    <t xml:space="preserve">Rook</t>
  </si>
  <si>
    <t xml:space="preserve">Grosbeak</t>
  </si>
  <si>
    <t xml:space="preserve">Scoter</t>
  </si>
  <si>
    <t xml:space="preserve">Egret</t>
  </si>
  <si>
    <t xml:space="preserve">Flamingo</t>
  </si>
  <si>
    <t xml:space="preserve">Gannet</t>
  </si>
  <si>
    <t xml:space="preserve">Starling</t>
  </si>
  <si>
    <t xml:space="preserve">Redwing</t>
  </si>
  <si>
    <t xml:space="preserve">Coot</t>
  </si>
  <si>
    <t xml:space="preserve">Drake</t>
  </si>
  <si>
    <t xml:space="preserve">Tern</t>
  </si>
  <si>
    <t xml:space="preserve">45/7</t>
  </si>
  <si>
    <t xml:space="preserve">Condor</t>
  </si>
  <si>
    <t xml:space="preserve">54/7</t>
  </si>
  <si>
    <t xml:space="preserve">Mallard</t>
  </si>
  <si>
    <t xml:space="preserve">Chutepoke</t>
  </si>
  <si>
    <t xml:space="preserve">Les Boules</t>
  </si>
  <si>
    <t xml:space="preserve">42/7</t>
  </si>
  <si>
    <t xml:space="preserve">Ruddy</t>
  </si>
  <si>
    <t xml:space="preserve">Rail</t>
  </si>
  <si>
    <t xml:space="preserve">Beaumont</t>
  </si>
  <si>
    <t xml:space="preserve">Finch</t>
  </si>
  <si>
    <t xml:space="preserve">54/19</t>
  </si>
  <si>
    <t xml:space="preserve">Bunting</t>
  </si>
  <si>
    <t xml:space="preserve">Grackle</t>
  </si>
  <si>
    <t xml:space="preserve">Bittern</t>
  </si>
  <si>
    <t xml:space="preserve">Bobolink</t>
  </si>
  <si>
    <t xml:space="preserve">Plover</t>
  </si>
  <si>
    <t xml:space="preserve">Parrot</t>
  </si>
  <si>
    <t xml:space="preserve">84/19</t>
  </si>
  <si>
    <t xml:space="preserve">72/7</t>
  </si>
  <si>
    <t xml:space="preserve">76/19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</si>
</sst>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0"/>
    <numFmt numFmtId="166" formatCode="0.00"/>
    <numFmt numFmtId="167" formatCode="General"/>
    <numFmt numFmtId="168" formatCode="0.00000"/>
    <numFmt numFmtId="169" formatCode="&quot;TRUE&quot;;&quot;TRUE&quot;;&quot;FALSE&quot;"/>
    <numFmt numFmtId="170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prioritywire.com/specs/ACSR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5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" activeCellId="0" sqref="G1"/>
    </sheetView>
  </sheetViews>
  <sheetFormatPr defaultColWidth="12.13671875" defaultRowHeight="12.8" zeroHeight="false" outlineLevelRow="0" outlineLevelCol="0"/>
  <cols>
    <col collapsed="false" customWidth="true" hidden="false" outlineLevel="0" max="2" min="2" style="0" width="25.93"/>
    <col collapsed="false" customWidth="true" hidden="false" outlineLevel="0" max="5" min="5" style="0" width="22.09"/>
    <col collapsed="false" customWidth="true" hidden="false" outlineLevel="0" max="6" min="6" style="1" width="14.2"/>
    <col collapsed="false" customWidth="true" hidden="false" outlineLevel="0" max="19" min="19" style="0" width="22.09"/>
    <col collapsed="false" customWidth="true" hidden="false" outlineLevel="0" max="20" min="20" style="0" width="22.69"/>
    <col collapsed="false" customWidth="true" hidden="false" outlineLevel="0" max="21" min="21" style="0" width="19.9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O1" s="6"/>
      <c r="T1" s="7"/>
      <c r="U1" s="7"/>
      <c r="V1" s="7"/>
      <c r="W1" s="7"/>
    </row>
    <row r="2" customFormat="false" ht="12.8" hidden="false" customHeight="false" outlineLevel="0" collapsed="false">
      <c r="A2" s="4" t="n">
        <v>1</v>
      </c>
      <c r="B2" s="4" t="s">
        <v>12</v>
      </c>
      <c r="C2" s="0" t="n">
        <v>-111.79929592551</v>
      </c>
      <c r="D2" s="0" t="n">
        <v>51.4290784718155</v>
      </c>
      <c r="E2" s="4" t="s">
        <v>13</v>
      </c>
      <c r="F2" s="4" t="n">
        <v>43</v>
      </c>
      <c r="G2" s="7" t="n">
        <v>1</v>
      </c>
      <c r="H2" s="7" t="n">
        <v>0</v>
      </c>
      <c r="I2" s="7" t="n">
        <v>240</v>
      </c>
      <c r="J2" s="7" t="n">
        <v>1.05</v>
      </c>
      <c r="K2" s="7" t="n">
        <v>0.95</v>
      </c>
      <c r="L2" s="4" t="n">
        <v>500</v>
      </c>
      <c r="T2" s="7"/>
      <c r="U2" s="7"/>
      <c r="V2" s="7"/>
      <c r="W2" s="7"/>
    </row>
    <row r="3" customFormat="false" ht="12.8" hidden="false" customHeight="false" outlineLevel="0" collapsed="false">
      <c r="A3" s="4" t="n">
        <v>2</v>
      </c>
      <c r="B3" s="4" t="s">
        <v>14</v>
      </c>
      <c r="C3" s="0" t="n">
        <v>-113.961227760042</v>
      </c>
      <c r="D3" s="0" t="n">
        <v>49.5572914556642</v>
      </c>
      <c r="E3" s="4" t="s">
        <v>15</v>
      </c>
      <c r="F3" s="4" t="n">
        <v>53</v>
      </c>
      <c r="G3" s="7" t="n">
        <v>1</v>
      </c>
      <c r="H3" s="7" t="n">
        <v>0</v>
      </c>
      <c r="I3" s="7" t="n">
        <v>240</v>
      </c>
      <c r="J3" s="7" t="n">
        <v>1.05</v>
      </c>
      <c r="K3" s="7" t="n">
        <v>0.95</v>
      </c>
      <c r="L3" s="4" t="n">
        <v>500</v>
      </c>
      <c r="T3" s="7"/>
      <c r="U3" s="7"/>
      <c r="V3" s="7"/>
      <c r="W3" s="7"/>
    </row>
    <row r="4" customFormat="false" ht="12.8" hidden="false" customHeight="false" outlineLevel="0" collapsed="false">
      <c r="A4" s="4" t="n">
        <v>3</v>
      </c>
      <c r="B4" s="4" t="s">
        <v>16</v>
      </c>
      <c r="C4" s="0" t="n">
        <v>-114.487463488189</v>
      </c>
      <c r="D4" s="0" t="n">
        <v>53.5576120374282</v>
      </c>
      <c r="E4" s="4" t="s">
        <v>17</v>
      </c>
      <c r="F4" s="4" t="n">
        <v>40</v>
      </c>
      <c r="G4" s="7" t="n">
        <v>1</v>
      </c>
      <c r="H4" s="7" t="n">
        <v>0</v>
      </c>
      <c r="I4" s="7" t="n">
        <v>240</v>
      </c>
      <c r="J4" s="7" t="n">
        <v>1.05</v>
      </c>
      <c r="K4" s="7" t="n">
        <v>0.95</v>
      </c>
      <c r="L4" s="4" t="n">
        <v>500</v>
      </c>
      <c r="T4" s="7"/>
      <c r="U4" s="7"/>
      <c r="V4" s="7"/>
      <c r="W4" s="7"/>
    </row>
    <row r="5" customFormat="false" ht="12.8" hidden="false" customHeight="false" outlineLevel="0" collapsed="false">
      <c r="A5" s="4" t="n">
        <v>4</v>
      </c>
      <c r="B5" s="4" t="s">
        <v>18</v>
      </c>
      <c r="C5" s="0" t="n">
        <v>-111.750351337767</v>
      </c>
      <c r="D5" s="0" t="n">
        <v>54.4121287416269</v>
      </c>
      <c r="E5" s="4" t="s">
        <v>19</v>
      </c>
      <c r="F5" s="4" t="n">
        <v>28</v>
      </c>
      <c r="G5" s="7" t="n">
        <v>1</v>
      </c>
      <c r="H5" s="7" t="n">
        <v>0</v>
      </c>
      <c r="I5" s="7" t="n">
        <v>240</v>
      </c>
      <c r="J5" s="7" t="n">
        <v>1.05</v>
      </c>
      <c r="K5" s="7" t="n">
        <v>0.95</v>
      </c>
      <c r="L5" s="4" t="n">
        <v>500</v>
      </c>
      <c r="T5" s="7"/>
      <c r="U5" s="7"/>
      <c r="V5" s="7"/>
      <c r="W5" s="7"/>
    </row>
    <row r="6" customFormat="false" ht="12.8" hidden="false" customHeight="false" outlineLevel="0" collapsed="false">
      <c r="A6" s="4" t="n">
        <v>5</v>
      </c>
      <c r="B6" s="4" t="s">
        <v>20</v>
      </c>
      <c r="C6" s="0" t="n">
        <v>-112.836014118894</v>
      </c>
      <c r="D6" s="0" t="n">
        <v>49.7276782802647</v>
      </c>
      <c r="E6" s="4" t="s">
        <v>21</v>
      </c>
      <c r="F6" s="4" t="n">
        <v>54</v>
      </c>
      <c r="G6" s="7" t="n">
        <v>1</v>
      </c>
      <c r="H6" s="7" t="n">
        <v>0</v>
      </c>
      <c r="I6" s="7" t="n">
        <v>240</v>
      </c>
      <c r="J6" s="7" t="n">
        <v>1.05</v>
      </c>
      <c r="K6" s="7" t="n">
        <v>0.95</v>
      </c>
      <c r="L6" s="4" t="n">
        <v>500</v>
      </c>
      <c r="T6" s="7"/>
      <c r="U6" s="7"/>
      <c r="V6" s="7"/>
      <c r="W6" s="7"/>
    </row>
    <row r="7" customFormat="false" ht="12.8" hidden="false" customHeight="false" outlineLevel="0" collapsed="false">
      <c r="A7" s="4" t="n">
        <v>6</v>
      </c>
      <c r="B7" s="4" t="s">
        <v>22</v>
      </c>
      <c r="C7" s="0" t="n">
        <v>-113.025636815784</v>
      </c>
      <c r="D7" s="0" t="n">
        <v>52.3838675181704</v>
      </c>
      <c r="E7" s="4" t="s">
        <v>23</v>
      </c>
      <c r="F7" s="4" t="n">
        <v>42</v>
      </c>
      <c r="G7" s="7" t="n">
        <v>1</v>
      </c>
      <c r="H7" s="7" t="n">
        <v>0</v>
      </c>
      <c r="I7" s="7" t="n">
        <v>240</v>
      </c>
      <c r="J7" s="7" t="n">
        <v>1.05</v>
      </c>
      <c r="K7" s="7" t="n">
        <v>0.95</v>
      </c>
      <c r="L7" s="4" t="n">
        <v>500</v>
      </c>
      <c r="T7" s="7"/>
      <c r="U7" s="7"/>
      <c r="V7" s="7"/>
      <c r="W7" s="7"/>
    </row>
    <row r="8" customFormat="false" ht="12.8" hidden="false" customHeight="false" outlineLevel="0" collapsed="false">
      <c r="A8" s="4" t="n">
        <v>7</v>
      </c>
      <c r="B8" s="4" t="s">
        <v>24</v>
      </c>
      <c r="C8" s="0" t="n">
        <v>-113.891260453418</v>
      </c>
      <c r="D8" s="0" t="n">
        <v>51.0072403131913</v>
      </c>
      <c r="E8" s="4" t="s">
        <v>25</v>
      </c>
      <c r="F8" s="4" t="n">
        <v>6</v>
      </c>
      <c r="G8" s="7" t="n">
        <v>1</v>
      </c>
      <c r="H8" s="7" t="n">
        <v>0</v>
      </c>
      <c r="I8" s="7" t="n">
        <v>240</v>
      </c>
      <c r="J8" s="7" t="n">
        <v>1.05</v>
      </c>
      <c r="K8" s="7" t="n">
        <v>0.95</v>
      </c>
      <c r="L8" s="4" t="n">
        <v>501</v>
      </c>
    </row>
    <row r="9" customFormat="false" ht="12.8" hidden="false" customHeight="false" outlineLevel="0" collapsed="false">
      <c r="A9" s="4" t="n">
        <v>9</v>
      </c>
      <c r="B9" s="4" t="s">
        <v>26</v>
      </c>
      <c r="C9" s="0" t="n">
        <v>-112.017042909358</v>
      </c>
      <c r="D9" s="0" t="n">
        <v>50.5566808458247</v>
      </c>
      <c r="E9" s="4" t="s">
        <v>27</v>
      </c>
      <c r="F9" s="4" t="n">
        <v>47</v>
      </c>
      <c r="G9" s="7" t="n">
        <v>1</v>
      </c>
      <c r="H9" s="7" t="n">
        <v>0</v>
      </c>
      <c r="I9" s="7" t="n">
        <v>240</v>
      </c>
      <c r="J9" s="7" t="n">
        <v>1.05</v>
      </c>
      <c r="K9" s="7" t="n">
        <v>0.95</v>
      </c>
      <c r="L9" s="4" t="n">
        <v>503</v>
      </c>
    </row>
    <row r="10" customFormat="false" ht="12.8" hidden="false" customHeight="false" outlineLevel="0" collapsed="false">
      <c r="A10" s="4" t="n">
        <v>10</v>
      </c>
      <c r="B10" s="4" t="s">
        <v>28</v>
      </c>
      <c r="C10" s="0" t="n">
        <v>-113.459179630264</v>
      </c>
      <c r="D10" s="0" t="n">
        <v>53.4349098465816</v>
      </c>
      <c r="E10" s="4" t="s">
        <v>29</v>
      </c>
      <c r="F10" s="4" t="n">
        <v>60</v>
      </c>
      <c r="G10" s="7" t="n">
        <v>1</v>
      </c>
      <c r="H10" s="7" t="n">
        <v>0</v>
      </c>
      <c r="I10" s="7" t="n">
        <v>240</v>
      </c>
      <c r="J10" s="7" t="n">
        <v>1.05</v>
      </c>
      <c r="K10" s="7" t="n">
        <v>0.95</v>
      </c>
      <c r="L10" s="4" t="n">
        <v>504</v>
      </c>
    </row>
    <row r="11" customFormat="false" ht="12.8" hidden="false" customHeight="false" outlineLevel="0" collapsed="false">
      <c r="A11" s="4" t="n">
        <v>11</v>
      </c>
      <c r="B11" s="4" t="s">
        <v>30</v>
      </c>
      <c r="C11" s="0" t="n">
        <v>-111.174609566671</v>
      </c>
      <c r="D11" s="0" t="n">
        <v>49.6101536991329</v>
      </c>
      <c r="E11" s="4" t="s">
        <v>31</v>
      </c>
      <c r="F11" s="4" t="n">
        <v>4</v>
      </c>
      <c r="G11" s="7" t="n">
        <v>1</v>
      </c>
      <c r="H11" s="7" t="n">
        <v>0</v>
      </c>
      <c r="I11" s="7" t="n">
        <v>240</v>
      </c>
      <c r="J11" s="7" t="n">
        <v>1.05</v>
      </c>
      <c r="K11" s="7" t="n">
        <v>0.95</v>
      </c>
      <c r="L11" s="4" t="n">
        <v>505</v>
      </c>
    </row>
    <row r="12" customFormat="false" ht="12.8" hidden="false" customHeight="false" outlineLevel="0" collapsed="false">
      <c r="A12" s="4" t="n">
        <v>12</v>
      </c>
      <c r="B12" s="4" t="s">
        <v>32</v>
      </c>
      <c r="C12" s="0" t="n">
        <v>-111.805502908121</v>
      </c>
      <c r="D12" s="0" t="n">
        <v>51.3523520822015</v>
      </c>
      <c r="E12" s="4" t="s">
        <v>13</v>
      </c>
      <c r="F12" s="4" t="n">
        <v>43</v>
      </c>
      <c r="G12" s="7" t="n">
        <v>1</v>
      </c>
      <c r="H12" s="7" t="n">
        <v>0</v>
      </c>
      <c r="I12" s="7" t="n">
        <v>240</v>
      </c>
      <c r="J12" s="7" t="n">
        <v>1.05</v>
      </c>
      <c r="K12" s="7" t="n">
        <v>0.95</v>
      </c>
      <c r="L12" s="4" t="n">
        <v>506</v>
      </c>
    </row>
    <row r="13" customFormat="false" ht="12.8" hidden="false" customHeight="false" outlineLevel="0" collapsed="false">
      <c r="A13" s="4" t="n">
        <v>13</v>
      </c>
      <c r="B13" s="4" t="s">
        <v>33</v>
      </c>
      <c r="C13" s="0" t="n">
        <v>-113.208055521488</v>
      </c>
      <c r="D13" s="0" t="n">
        <v>53.8513134893572</v>
      </c>
      <c r="E13" s="4" t="s">
        <v>34</v>
      </c>
      <c r="F13" s="4" t="n">
        <v>33</v>
      </c>
      <c r="G13" s="7" t="n">
        <v>1</v>
      </c>
      <c r="H13" s="7" t="n">
        <v>0</v>
      </c>
      <c r="I13" s="7" t="n">
        <v>240</v>
      </c>
      <c r="J13" s="7" t="n">
        <v>1.05</v>
      </c>
      <c r="K13" s="7" t="n">
        <v>0.95</v>
      </c>
      <c r="L13" s="4" t="n">
        <v>507</v>
      </c>
    </row>
    <row r="14" customFormat="false" ht="12.8" hidden="false" customHeight="false" outlineLevel="0" collapsed="false">
      <c r="A14" s="4" t="n">
        <v>14</v>
      </c>
      <c r="B14" s="4" t="s">
        <v>35</v>
      </c>
      <c r="C14" s="0" t="n">
        <v>-114.312168355573</v>
      </c>
      <c r="D14" s="0" t="n">
        <v>53.3542642751184</v>
      </c>
      <c r="E14" s="4" t="s">
        <v>17</v>
      </c>
      <c r="F14" s="4" t="n">
        <v>40</v>
      </c>
      <c r="G14" s="7" t="n">
        <v>1</v>
      </c>
      <c r="H14" s="7" t="n">
        <v>0</v>
      </c>
      <c r="I14" s="7" t="n">
        <v>240</v>
      </c>
      <c r="J14" s="7" t="n">
        <v>1.05</v>
      </c>
      <c r="K14" s="7" t="n">
        <v>0.95</v>
      </c>
      <c r="L14" s="4" t="n">
        <v>508</v>
      </c>
    </row>
    <row r="15" customFormat="false" ht="12.8" hidden="false" customHeight="false" outlineLevel="0" collapsed="false">
      <c r="A15" s="4" t="n">
        <v>15</v>
      </c>
      <c r="B15" s="4" t="s">
        <v>36</v>
      </c>
      <c r="C15" s="0" t="n">
        <v>-113.714385677972</v>
      </c>
      <c r="D15" s="0" t="n">
        <v>50.5980219301241</v>
      </c>
      <c r="E15" s="4" t="s">
        <v>37</v>
      </c>
      <c r="F15" s="4" t="n">
        <v>46</v>
      </c>
      <c r="G15" s="7" t="n">
        <v>1</v>
      </c>
      <c r="H15" s="7" t="n">
        <v>0</v>
      </c>
      <c r="I15" s="7" t="n">
        <v>240</v>
      </c>
      <c r="J15" s="7" t="n">
        <v>1.05</v>
      </c>
      <c r="K15" s="7" t="n">
        <v>0.95</v>
      </c>
      <c r="L15" s="4" t="n">
        <v>509</v>
      </c>
    </row>
    <row r="16" customFormat="false" ht="12.8" hidden="false" customHeight="false" outlineLevel="0" collapsed="false">
      <c r="A16" s="4" t="n">
        <v>16</v>
      </c>
      <c r="B16" s="4" t="s">
        <v>38</v>
      </c>
      <c r="C16" s="0" t="n">
        <v>-113.492347225823</v>
      </c>
      <c r="D16" s="0" t="n">
        <v>49.6415858824811</v>
      </c>
      <c r="E16" s="4" t="s">
        <v>15</v>
      </c>
      <c r="F16" s="4" t="n">
        <v>53</v>
      </c>
      <c r="G16" s="7" t="n">
        <v>1</v>
      </c>
      <c r="H16" s="7" t="n">
        <v>0</v>
      </c>
      <c r="I16" s="7" t="n">
        <v>240</v>
      </c>
      <c r="J16" s="7" t="n">
        <v>1.05</v>
      </c>
      <c r="K16" s="7" t="n">
        <v>0.95</v>
      </c>
      <c r="L16" s="4" t="n">
        <v>510</v>
      </c>
    </row>
    <row r="17" customFormat="false" ht="12.8" hidden="false" customHeight="false" outlineLevel="0" collapsed="false">
      <c r="A17" s="4" t="n">
        <v>17</v>
      </c>
      <c r="B17" s="4" t="s">
        <v>39</v>
      </c>
      <c r="C17" s="0" t="n">
        <v>-113.127789461266</v>
      </c>
      <c r="D17" s="0" t="n">
        <v>53.7804225090383</v>
      </c>
      <c r="E17" s="4" t="s">
        <v>34</v>
      </c>
      <c r="F17" s="4" t="n">
        <v>33</v>
      </c>
      <c r="G17" s="7" t="n">
        <v>1</v>
      </c>
      <c r="H17" s="7" t="n">
        <v>0</v>
      </c>
      <c r="I17" s="7" t="n">
        <v>240</v>
      </c>
      <c r="J17" s="7" t="n">
        <v>1.05</v>
      </c>
      <c r="K17" s="7" t="n">
        <v>0.95</v>
      </c>
      <c r="L17" s="4" t="n">
        <v>511</v>
      </c>
    </row>
    <row r="18" customFormat="false" ht="12.8" hidden="false" customHeight="false" outlineLevel="0" collapsed="false">
      <c r="A18" s="4" t="n">
        <v>18</v>
      </c>
      <c r="B18" s="4" t="s">
        <v>40</v>
      </c>
      <c r="C18" s="0" t="n">
        <v>-111.127860805462</v>
      </c>
      <c r="D18" s="0" t="n">
        <v>49.6906884709998</v>
      </c>
      <c r="E18" s="4" t="s">
        <v>31</v>
      </c>
      <c r="F18" s="4" t="n">
        <v>4</v>
      </c>
      <c r="G18" s="7" t="n">
        <v>1</v>
      </c>
      <c r="H18" s="7" t="n">
        <v>0</v>
      </c>
      <c r="I18" s="7" t="n">
        <v>240</v>
      </c>
      <c r="J18" s="7" t="n">
        <v>1.05</v>
      </c>
      <c r="K18" s="7" t="n">
        <v>0.95</v>
      </c>
      <c r="L18" s="4" t="n">
        <v>512</v>
      </c>
    </row>
    <row r="19" customFormat="false" ht="12.8" hidden="false" customHeight="false" outlineLevel="0" collapsed="false">
      <c r="A19" s="4" t="n">
        <v>19</v>
      </c>
      <c r="B19" s="4" t="s">
        <v>41</v>
      </c>
      <c r="C19" s="0" t="n">
        <v>-113.462964754314</v>
      </c>
      <c r="D19" s="0" t="n">
        <v>56.1537036387718</v>
      </c>
      <c r="E19" s="4" t="s">
        <v>42</v>
      </c>
      <c r="F19" s="4" t="n">
        <v>25</v>
      </c>
      <c r="G19" s="7" t="n">
        <v>1</v>
      </c>
      <c r="H19" s="7" t="n">
        <v>0</v>
      </c>
      <c r="I19" s="7" t="n">
        <v>240</v>
      </c>
      <c r="J19" s="7" t="n">
        <v>1.05</v>
      </c>
      <c r="K19" s="7" t="n">
        <v>0.95</v>
      </c>
      <c r="L19" s="4" t="n">
        <v>513</v>
      </c>
    </row>
    <row r="20" customFormat="false" ht="12.8" hidden="false" customHeight="false" outlineLevel="0" collapsed="false">
      <c r="A20" s="4" t="n">
        <v>20</v>
      </c>
      <c r="B20" s="4" t="s">
        <v>43</v>
      </c>
      <c r="C20" s="0" t="n">
        <v>-112.04915081676</v>
      </c>
      <c r="D20" s="0" t="n">
        <v>52.2793632788037</v>
      </c>
      <c r="E20" s="4" t="s">
        <v>23</v>
      </c>
      <c r="F20" s="4" t="n">
        <v>42</v>
      </c>
      <c r="G20" s="7" t="n">
        <v>1</v>
      </c>
      <c r="H20" s="7" t="n">
        <v>0</v>
      </c>
      <c r="I20" s="7" t="n">
        <v>240</v>
      </c>
      <c r="J20" s="7" t="n">
        <v>1.05</v>
      </c>
      <c r="K20" s="7" t="n">
        <v>0.95</v>
      </c>
      <c r="L20" s="4" t="n">
        <v>514</v>
      </c>
    </row>
    <row r="21" customFormat="false" ht="12.8" hidden="false" customHeight="false" outlineLevel="0" collapsed="false">
      <c r="A21" s="4" t="n">
        <v>21</v>
      </c>
      <c r="B21" s="4" t="s">
        <v>44</v>
      </c>
      <c r="C21" s="0" t="n">
        <v>-112.734982233507</v>
      </c>
      <c r="D21" s="0" t="n">
        <v>49.8273528130919</v>
      </c>
      <c r="E21" s="4" t="s">
        <v>21</v>
      </c>
      <c r="F21" s="4" t="n">
        <v>54</v>
      </c>
      <c r="G21" s="7" t="n">
        <v>1</v>
      </c>
      <c r="H21" s="7" t="n">
        <v>0</v>
      </c>
      <c r="I21" s="7" t="n">
        <v>240</v>
      </c>
      <c r="J21" s="7" t="n">
        <v>1.05</v>
      </c>
      <c r="K21" s="7" t="n">
        <v>0.95</v>
      </c>
      <c r="L21" s="4" t="n">
        <v>515</v>
      </c>
    </row>
    <row r="22" customFormat="false" ht="12.8" hidden="false" customHeight="false" outlineLevel="0" collapsed="false">
      <c r="A22" s="4" t="n">
        <v>22</v>
      </c>
      <c r="B22" s="4" t="s">
        <v>45</v>
      </c>
      <c r="C22" s="0" t="n">
        <v>-111.312079557047</v>
      </c>
      <c r="D22" s="0" t="n">
        <v>56.5929688013163</v>
      </c>
      <c r="E22" s="4" t="s">
        <v>42</v>
      </c>
      <c r="F22" s="4" t="n">
        <v>25</v>
      </c>
      <c r="G22" s="7" t="n">
        <v>1</v>
      </c>
      <c r="H22" s="7" t="n">
        <v>0</v>
      </c>
      <c r="I22" s="7" t="n">
        <v>240</v>
      </c>
      <c r="J22" s="7" t="n">
        <v>1.05</v>
      </c>
      <c r="K22" s="7" t="n">
        <v>0.95</v>
      </c>
      <c r="L22" s="4" t="n">
        <v>516</v>
      </c>
    </row>
    <row r="23" customFormat="false" ht="12.8" hidden="false" customHeight="false" outlineLevel="0" collapsed="false">
      <c r="A23" s="4" t="n">
        <v>23</v>
      </c>
      <c r="B23" s="4" t="s">
        <v>46</v>
      </c>
      <c r="C23" s="0" t="n">
        <v>-113.887488684788</v>
      </c>
      <c r="D23" s="0" t="n">
        <v>50.9708342447726</v>
      </c>
      <c r="E23" s="4" t="s">
        <v>25</v>
      </c>
      <c r="F23" s="4" t="n">
        <v>6</v>
      </c>
      <c r="G23" s="7" t="n">
        <v>1</v>
      </c>
      <c r="H23" s="7" t="n">
        <v>0</v>
      </c>
      <c r="I23" s="7" t="n">
        <v>240</v>
      </c>
      <c r="J23" s="7" t="n">
        <v>1.05</v>
      </c>
      <c r="K23" s="7" t="n">
        <v>0.95</v>
      </c>
      <c r="L23" s="4" t="n">
        <v>517</v>
      </c>
    </row>
    <row r="24" customFormat="false" ht="12.8" hidden="false" customHeight="false" outlineLevel="0" collapsed="false">
      <c r="A24" s="4" t="n">
        <v>24</v>
      </c>
      <c r="B24" s="4" t="s">
        <v>47</v>
      </c>
      <c r="C24" s="0" t="n">
        <v>-110.810746999731</v>
      </c>
      <c r="D24" s="0" t="n">
        <v>54.5860875427327</v>
      </c>
      <c r="E24" s="4" t="s">
        <v>19</v>
      </c>
      <c r="F24" s="4" t="n">
        <v>28</v>
      </c>
      <c r="G24" s="7" t="n">
        <v>1</v>
      </c>
      <c r="H24" s="7" t="n">
        <v>0</v>
      </c>
      <c r="I24" s="7" t="n">
        <v>240</v>
      </c>
      <c r="J24" s="7" t="n">
        <v>1.05</v>
      </c>
      <c r="K24" s="7" t="n">
        <v>0.95</v>
      </c>
      <c r="L24" s="4" t="n">
        <v>518</v>
      </c>
    </row>
    <row r="25" customFormat="false" ht="12.8" hidden="false" customHeight="false" outlineLevel="0" collapsed="false">
      <c r="A25" s="4" t="n">
        <v>25</v>
      </c>
      <c r="B25" s="4" t="s">
        <v>48</v>
      </c>
      <c r="C25" s="0" t="n">
        <v>-116.975404871374</v>
      </c>
      <c r="D25" s="0" t="n">
        <v>56.2770951589868</v>
      </c>
      <c r="E25" s="4" t="s">
        <v>49</v>
      </c>
      <c r="F25" s="4" t="n">
        <v>19</v>
      </c>
      <c r="G25" s="7" t="n">
        <v>1</v>
      </c>
      <c r="H25" s="7" t="n">
        <v>0</v>
      </c>
      <c r="I25" s="7" t="n">
        <v>240</v>
      </c>
      <c r="J25" s="7" t="n">
        <v>1.05</v>
      </c>
      <c r="K25" s="7" t="n">
        <v>0.95</v>
      </c>
      <c r="L25" s="4" t="n">
        <v>519</v>
      </c>
    </row>
    <row r="26" customFormat="false" ht="12.8" hidden="false" customHeight="false" outlineLevel="0" collapsed="false">
      <c r="A26" s="4" t="n">
        <v>27</v>
      </c>
      <c r="B26" s="4" t="s">
        <v>50</v>
      </c>
      <c r="C26" s="0" t="n">
        <v>-114.305212485689</v>
      </c>
      <c r="D26" s="0" t="n">
        <v>53.3463510346918</v>
      </c>
      <c r="E26" s="4" t="s">
        <v>17</v>
      </c>
      <c r="F26" s="4" t="n">
        <v>40</v>
      </c>
      <c r="G26" s="7" t="n">
        <v>1</v>
      </c>
      <c r="H26" s="7" t="n">
        <v>0</v>
      </c>
      <c r="I26" s="7" t="n">
        <v>240</v>
      </c>
      <c r="J26" s="7" t="n">
        <v>1.05</v>
      </c>
      <c r="K26" s="7" t="n">
        <v>0.95</v>
      </c>
      <c r="L26" s="4" t="n">
        <v>521</v>
      </c>
    </row>
    <row r="27" customFormat="false" ht="12.8" hidden="false" customHeight="false" outlineLevel="0" collapsed="false">
      <c r="A27" s="4" t="n">
        <v>28</v>
      </c>
      <c r="B27" s="4" t="s">
        <v>51</v>
      </c>
      <c r="C27" s="0" t="n">
        <v>-114.448618021069</v>
      </c>
      <c r="D27" s="0" t="n">
        <v>53.4508978804436</v>
      </c>
      <c r="E27" s="4" t="s">
        <v>17</v>
      </c>
      <c r="F27" s="4" t="n">
        <v>40</v>
      </c>
      <c r="G27" s="7" t="n">
        <v>1</v>
      </c>
      <c r="H27" s="7" t="n">
        <v>0</v>
      </c>
      <c r="I27" s="7" t="n">
        <v>240</v>
      </c>
      <c r="J27" s="7" t="n">
        <v>1.05</v>
      </c>
      <c r="K27" s="7" t="n">
        <v>0.95</v>
      </c>
      <c r="L27" s="4" t="n">
        <v>522</v>
      </c>
    </row>
    <row r="28" customFormat="false" ht="12.8" hidden="false" customHeight="false" outlineLevel="0" collapsed="false">
      <c r="A28" s="4" t="n">
        <v>29</v>
      </c>
      <c r="B28" s="4" t="s">
        <v>52</v>
      </c>
      <c r="C28" s="0" t="n">
        <v>-113.416896059542</v>
      </c>
      <c r="D28" s="0" t="n">
        <v>53.4972595469826</v>
      </c>
      <c r="E28" s="4" t="s">
        <v>29</v>
      </c>
      <c r="F28" s="4" t="n">
        <v>60</v>
      </c>
      <c r="G28" s="7" t="n">
        <v>1</v>
      </c>
      <c r="H28" s="7" t="n">
        <v>0</v>
      </c>
      <c r="I28" s="7" t="n">
        <v>240</v>
      </c>
      <c r="J28" s="7" t="n">
        <v>1.05</v>
      </c>
      <c r="K28" s="7" t="n">
        <v>0.95</v>
      </c>
      <c r="L28" s="4" t="n">
        <v>523</v>
      </c>
    </row>
    <row r="29" customFormat="false" ht="12.8" hidden="false" customHeight="false" outlineLevel="0" collapsed="false">
      <c r="A29" s="4" t="n">
        <v>31</v>
      </c>
      <c r="B29" s="4" t="s">
        <v>53</v>
      </c>
      <c r="C29" s="0" t="n">
        <v>-110.855195259517</v>
      </c>
      <c r="D29" s="0" t="n">
        <v>55.5695168516711</v>
      </c>
      <c r="E29" s="4" t="s">
        <v>42</v>
      </c>
      <c r="F29" s="4" t="n">
        <v>25</v>
      </c>
      <c r="G29" s="7" t="n">
        <v>1</v>
      </c>
      <c r="H29" s="7" t="n">
        <v>0</v>
      </c>
      <c r="I29" s="7" t="n">
        <v>240</v>
      </c>
      <c r="J29" s="7" t="n">
        <v>1.05</v>
      </c>
      <c r="K29" s="7" t="n">
        <v>0.95</v>
      </c>
      <c r="L29" s="4" t="n">
        <v>525</v>
      </c>
    </row>
    <row r="30" customFormat="false" ht="12.8" hidden="false" customHeight="false" outlineLevel="0" collapsed="false">
      <c r="A30" s="4" t="n">
        <v>32</v>
      </c>
      <c r="B30" s="4" t="s">
        <v>54</v>
      </c>
      <c r="C30" s="0" t="n">
        <v>-110.903748682026</v>
      </c>
      <c r="D30" s="0" t="n">
        <v>55.5330827247723</v>
      </c>
      <c r="E30" s="4" t="s">
        <v>42</v>
      </c>
      <c r="F30" s="4" t="n">
        <v>25</v>
      </c>
      <c r="G30" s="7" t="n">
        <v>1</v>
      </c>
      <c r="H30" s="7" t="n">
        <v>0</v>
      </c>
      <c r="I30" s="7" t="n">
        <v>240</v>
      </c>
      <c r="J30" s="7" t="n">
        <v>1.05</v>
      </c>
      <c r="K30" s="7" t="n">
        <v>0.95</v>
      </c>
      <c r="L30" s="4" t="n">
        <v>526</v>
      </c>
    </row>
    <row r="31" customFormat="false" ht="12.8" hidden="false" customHeight="false" outlineLevel="0" collapsed="false">
      <c r="A31" s="4" t="n">
        <v>33</v>
      </c>
      <c r="B31" s="4" t="s">
        <v>55</v>
      </c>
      <c r="C31" s="0" t="n">
        <v>-114.270329523226</v>
      </c>
      <c r="D31" s="0" t="n">
        <v>51.6773906934314</v>
      </c>
      <c r="E31" s="4" t="s">
        <v>56</v>
      </c>
      <c r="F31" s="4" t="n">
        <v>39</v>
      </c>
      <c r="G31" s="7" t="n">
        <v>1</v>
      </c>
      <c r="H31" s="7" t="n">
        <v>0</v>
      </c>
      <c r="I31" s="7" t="n">
        <v>240</v>
      </c>
      <c r="J31" s="7" t="n">
        <v>1.05</v>
      </c>
      <c r="K31" s="7" t="n">
        <v>0.95</v>
      </c>
      <c r="L31" s="4" t="n">
        <v>527</v>
      </c>
    </row>
    <row r="32" customFormat="false" ht="12.8" hidden="false" customHeight="false" outlineLevel="0" collapsed="false">
      <c r="A32" s="4" t="n">
        <v>34</v>
      </c>
      <c r="B32" s="4" t="s">
        <v>57</v>
      </c>
      <c r="C32" s="0" t="n">
        <v>-113.852237766377</v>
      </c>
      <c r="D32" s="0" t="n">
        <v>52.0472017246639</v>
      </c>
      <c r="E32" s="4" t="s">
        <v>56</v>
      </c>
      <c r="F32" s="4" t="n">
        <v>39</v>
      </c>
      <c r="G32" s="7" t="n">
        <v>1</v>
      </c>
      <c r="H32" s="7" t="n">
        <v>0</v>
      </c>
      <c r="I32" s="7" t="n">
        <v>240</v>
      </c>
      <c r="J32" s="7" t="n">
        <v>1.05</v>
      </c>
      <c r="K32" s="7" t="n">
        <v>0.95</v>
      </c>
      <c r="L32" s="4" t="n">
        <v>528</v>
      </c>
    </row>
    <row r="33" customFormat="false" ht="12.8" hidden="false" customHeight="false" outlineLevel="0" collapsed="false">
      <c r="A33" s="4" t="n">
        <v>36</v>
      </c>
      <c r="B33" s="4" t="s">
        <v>58</v>
      </c>
      <c r="C33" s="0" t="n">
        <v>-113.455992754293</v>
      </c>
      <c r="D33" s="0" t="n">
        <v>53.4352604692638</v>
      </c>
      <c r="E33" s="4" t="s">
        <v>29</v>
      </c>
      <c r="F33" s="4" t="n">
        <v>60</v>
      </c>
      <c r="G33" s="7" t="n">
        <v>1</v>
      </c>
      <c r="H33" s="7" t="n">
        <v>0</v>
      </c>
      <c r="I33" s="7" t="n">
        <v>240</v>
      </c>
      <c r="J33" s="7" t="n">
        <v>1.05</v>
      </c>
      <c r="K33" s="7" t="n">
        <v>0.95</v>
      </c>
      <c r="L33" s="4" t="n">
        <v>530</v>
      </c>
    </row>
    <row r="34" customFormat="false" ht="12.8" hidden="false" customHeight="false" outlineLevel="0" collapsed="false">
      <c r="A34" s="4" t="n">
        <v>37</v>
      </c>
      <c r="B34" s="4" t="s">
        <v>59</v>
      </c>
      <c r="C34" s="0" t="n">
        <v>-112.767801776885</v>
      </c>
      <c r="D34" s="0" t="n">
        <v>50.5218090830612</v>
      </c>
      <c r="E34" s="4" t="s">
        <v>27</v>
      </c>
      <c r="F34" s="4" t="n">
        <v>47</v>
      </c>
      <c r="G34" s="7" t="n">
        <v>1</v>
      </c>
      <c r="H34" s="7" t="n">
        <v>0</v>
      </c>
      <c r="I34" s="7" t="n">
        <v>240</v>
      </c>
      <c r="J34" s="7" t="n">
        <v>1.05</v>
      </c>
      <c r="K34" s="7" t="n">
        <v>0.95</v>
      </c>
      <c r="L34" s="4" t="n">
        <v>531</v>
      </c>
    </row>
    <row r="35" customFormat="false" ht="12.8" hidden="false" customHeight="false" outlineLevel="0" collapsed="false">
      <c r="A35" s="4" t="n">
        <v>38</v>
      </c>
      <c r="B35" s="4" t="s">
        <v>60</v>
      </c>
      <c r="C35" s="0" t="n">
        <v>-111.070276115989</v>
      </c>
      <c r="D35" s="0" t="n">
        <v>57.2424545664458</v>
      </c>
      <c r="E35" s="4" t="s">
        <v>42</v>
      </c>
      <c r="F35" s="4" t="n">
        <v>25</v>
      </c>
      <c r="G35" s="7" t="n">
        <v>1</v>
      </c>
      <c r="H35" s="7" t="n">
        <v>0</v>
      </c>
      <c r="I35" s="7" t="n">
        <v>240</v>
      </c>
      <c r="J35" s="7" t="n">
        <v>1.05</v>
      </c>
      <c r="K35" s="7" t="n">
        <v>0.95</v>
      </c>
      <c r="L35" s="4" t="n">
        <v>532</v>
      </c>
    </row>
    <row r="36" customFormat="false" ht="12.8" hidden="false" customHeight="false" outlineLevel="0" collapsed="false">
      <c r="A36" s="4" t="n">
        <v>39</v>
      </c>
      <c r="B36" s="4" t="s">
        <v>61</v>
      </c>
      <c r="C36" s="0" t="n">
        <v>-111.131250299455</v>
      </c>
      <c r="D36" s="0" t="n">
        <v>57.1771945929521</v>
      </c>
      <c r="E36" s="4" t="s">
        <v>42</v>
      </c>
      <c r="F36" s="4" t="n">
        <v>25</v>
      </c>
      <c r="G36" s="7" t="n">
        <v>1</v>
      </c>
      <c r="H36" s="7" t="n">
        <v>0</v>
      </c>
      <c r="I36" s="7" t="n">
        <v>240</v>
      </c>
      <c r="J36" s="7" t="n">
        <v>1.05</v>
      </c>
      <c r="K36" s="7" t="n">
        <v>0.95</v>
      </c>
      <c r="L36" s="4" t="n">
        <v>533</v>
      </c>
    </row>
    <row r="37" customFormat="false" ht="12.8" hidden="false" customHeight="false" outlineLevel="0" collapsed="false">
      <c r="A37" s="4" t="n">
        <v>40</v>
      </c>
      <c r="B37" s="4" t="s">
        <v>62</v>
      </c>
      <c r="C37" s="0" t="n">
        <v>-113.901122560686</v>
      </c>
      <c r="D37" s="0" t="n">
        <v>50.9088868168189</v>
      </c>
      <c r="E37" s="4" t="s">
        <v>25</v>
      </c>
      <c r="F37" s="4" t="n">
        <v>6</v>
      </c>
      <c r="G37" s="7" t="n">
        <v>1</v>
      </c>
      <c r="H37" s="7" t="n">
        <v>0</v>
      </c>
      <c r="I37" s="7" t="n">
        <v>240</v>
      </c>
      <c r="J37" s="7" t="n">
        <v>1.05</v>
      </c>
      <c r="K37" s="7" t="n">
        <v>0.95</v>
      </c>
      <c r="L37" s="4" t="n">
        <v>534</v>
      </c>
    </row>
    <row r="38" customFormat="false" ht="12.8" hidden="false" customHeight="false" outlineLevel="0" collapsed="false">
      <c r="A38" s="4" t="n">
        <v>41</v>
      </c>
      <c r="B38" s="4" t="s">
        <v>63</v>
      </c>
      <c r="C38" s="0" t="n">
        <v>-110.719173307971</v>
      </c>
      <c r="D38" s="0" t="n">
        <v>55.6631910429121</v>
      </c>
      <c r="E38" s="4" t="s">
        <v>42</v>
      </c>
      <c r="F38" s="4" t="n">
        <v>25</v>
      </c>
      <c r="G38" s="7" t="n">
        <v>1</v>
      </c>
      <c r="H38" s="7" t="n">
        <v>0</v>
      </c>
      <c r="I38" s="7" t="n">
        <v>240</v>
      </c>
      <c r="J38" s="7" t="n">
        <v>1.05</v>
      </c>
      <c r="K38" s="7" t="n">
        <v>0.95</v>
      </c>
      <c r="L38" s="4" t="n">
        <v>535</v>
      </c>
    </row>
    <row r="39" customFormat="false" ht="12.8" hidden="false" customHeight="false" outlineLevel="0" collapsed="false">
      <c r="A39" s="4" t="n">
        <v>42</v>
      </c>
      <c r="B39" s="4" t="s">
        <v>64</v>
      </c>
      <c r="C39" s="0" t="n">
        <v>-112.130998209024</v>
      </c>
      <c r="D39" s="0" t="n">
        <v>52.4641868676347</v>
      </c>
      <c r="E39" s="4" t="s">
        <v>65</v>
      </c>
      <c r="F39" s="4" t="n">
        <v>36</v>
      </c>
      <c r="G39" s="7" t="n">
        <v>1</v>
      </c>
      <c r="H39" s="7" t="n">
        <v>0</v>
      </c>
      <c r="I39" s="7" t="n">
        <v>240</v>
      </c>
      <c r="J39" s="7" t="n">
        <v>1.05</v>
      </c>
      <c r="K39" s="7" t="n">
        <v>0.95</v>
      </c>
      <c r="L39" s="4" t="n">
        <v>536</v>
      </c>
    </row>
    <row r="40" customFormat="false" ht="12.8" hidden="false" customHeight="false" outlineLevel="0" collapsed="false">
      <c r="A40" s="4" t="n">
        <v>43</v>
      </c>
      <c r="B40" s="4" t="s">
        <v>66</v>
      </c>
      <c r="C40" s="0" t="n">
        <v>-110.02663789936</v>
      </c>
      <c r="D40" s="0" t="n">
        <v>50.6781402964864</v>
      </c>
      <c r="E40" s="4" t="s">
        <v>67</v>
      </c>
      <c r="F40" s="4" t="n">
        <v>48</v>
      </c>
      <c r="G40" s="7" t="n">
        <v>1</v>
      </c>
      <c r="H40" s="7" t="n">
        <v>0</v>
      </c>
      <c r="I40" s="7" t="n">
        <v>240</v>
      </c>
      <c r="J40" s="7" t="n">
        <v>1.05</v>
      </c>
      <c r="K40" s="7" t="n">
        <v>0.95</v>
      </c>
      <c r="L40" s="4" t="n">
        <v>537</v>
      </c>
    </row>
    <row r="41" customFormat="false" ht="12.8" hidden="false" customHeight="false" outlineLevel="0" collapsed="false">
      <c r="A41" s="4" t="n">
        <v>44</v>
      </c>
      <c r="B41" s="4" t="s">
        <v>68</v>
      </c>
      <c r="C41" s="0" t="n">
        <v>-113.719272081174</v>
      </c>
      <c r="D41" s="0" t="n">
        <v>50.9599799773022</v>
      </c>
      <c r="E41" s="4" t="s">
        <v>25</v>
      </c>
      <c r="F41" s="4" t="n">
        <v>6</v>
      </c>
      <c r="G41" s="7" t="n">
        <v>1</v>
      </c>
      <c r="H41" s="7" t="n">
        <v>0</v>
      </c>
      <c r="I41" s="7" t="n">
        <v>240</v>
      </c>
      <c r="J41" s="7" t="n">
        <v>1.05</v>
      </c>
      <c r="K41" s="7" t="n">
        <v>0.95</v>
      </c>
      <c r="L41" s="4" t="n">
        <v>538</v>
      </c>
    </row>
    <row r="42" customFormat="false" ht="12.8" hidden="false" customHeight="false" outlineLevel="0" collapsed="false">
      <c r="A42" s="4" t="n">
        <v>45</v>
      </c>
      <c r="B42" s="4" t="s">
        <v>69</v>
      </c>
      <c r="C42" s="0" t="n">
        <v>-110.585739825127</v>
      </c>
      <c r="D42" s="0" t="n">
        <v>52.4069201460597</v>
      </c>
      <c r="E42" s="4" t="s">
        <v>70</v>
      </c>
      <c r="F42" s="4" t="n">
        <v>37</v>
      </c>
      <c r="G42" s="7" t="n">
        <v>1</v>
      </c>
      <c r="H42" s="7" t="n">
        <v>0</v>
      </c>
      <c r="I42" s="7" t="n">
        <v>240</v>
      </c>
      <c r="J42" s="7" t="n">
        <v>1.05</v>
      </c>
      <c r="K42" s="7" t="n">
        <v>0.95</v>
      </c>
      <c r="L42" s="4" t="n">
        <v>539</v>
      </c>
    </row>
    <row r="43" customFormat="false" ht="12.8" hidden="false" customHeight="false" outlineLevel="0" collapsed="false">
      <c r="A43" s="4" t="n">
        <v>46</v>
      </c>
      <c r="B43" s="4" t="s">
        <v>71</v>
      </c>
      <c r="C43" s="0" t="n">
        <v>-113.478421447983</v>
      </c>
      <c r="D43" s="0" t="n">
        <v>53.4991969133009</v>
      </c>
      <c r="E43" s="4" t="s">
        <v>29</v>
      </c>
      <c r="F43" s="4" t="n">
        <v>60</v>
      </c>
      <c r="G43" s="7" t="n">
        <v>1</v>
      </c>
      <c r="H43" s="7" t="n">
        <v>0</v>
      </c>
      <c r="I43" s="7" t="n">
        <v>240</v>
      </c>
      <c r="J43" s="7" t="n">
        <v>1.05</v>
      </c>
      <c r="K43" s="7" t="n">
        <v>0.95</v>
      </c>
      <c r="L43" s="4" t="n">
        <v>540</v>
      </c>
    </row>
    <row r="44" customFormat="false" ht="12.8" hidden="false" customHeight="false" outlineLevel="0" collapsed="false">
      <c r="A44" s="4" t="n">
        <v>47</v>
      </c>
      <c r="B44" s="4" t="s">
        <v>72</v>
      </c>
      <c r="C44" s="0" t="n">
        <v>-113.209090612706</v>
      </c>
      <c r="D44" s="0" t="n">
        <v>53.7405522510902</v>
      </c>
      <c r="E44" s="4" t="s">
        <v>34</v>
      </c>
      <c r="F44" s="4" t="n">
        <v>33</v>
      </c>
      <c r="G44" s="7" t="n">
        <v>1</v>
      </c>
      <c r="H44" s="7" t="n">
        <v>0</v>
      </c>
      <c r="I44" s="7" t="n">
        <v>240</v>
      </c>
      <c r="J44" s="7" t="n">
        <v>1.05</v>
      </c>
      <c r="K44" s="7" t="n">
        <v>0.95</v>
      </c>
      <c r="L44" s="4" t="n">
        <v>541</v>
      </c>
    </row>
    <row r="45" customFormat="false" ht="12.8" hidden="false" customHeight="false" outlineLevel="0" collapsed="false">
      <c r="A45" s="4" t="n">
        <v>48</v>
      </c>
      <c r="B45" s="4" t="s">
        <v>73</v>
      </c>
      <c r="C45" s="0" t="n">
        <v>-112.884321762398</v>
      </c>
      <c r="D45" s="0" t="n">
        <v>50.1364047385401</v>
      </c>
      <c r="E45" s="4" t="s">
        <v>74</v>
      </c>
      <c r="F45" s="4" t="n">
        <v>49</v>
      </c>
      <c r="G45" s="7" t="n">
        <v>1</v>
      </c>
      <c r="H45" s="7" t="n">
        <v>0</v>
      </c>
      <c r="I45" s="7" t="n">
        <v>240</v>
      </c>
      <c r="J45" s="7" t="n">
        <v>1.05</v>
      </c>
      <c r="K45" s="7" t="n">
        <v>0.95</v>
      </c>
      <c r="L45" s="4" t="n">
        <v>542</v>
      </c>
    </row>
    <row r="46" customFormat="false" ht="12.8" hidden="false" customHeight="false" outlineLevel="0" collapsed="false">
      <c r="A46" s="4" t="n">
        <v>49</v>
      </c>
      <c r="B46" s="4" t="s">
        <v>75</v>
      </c>
      <c r="C46" s="0" t="n">
        <v>-110.603223146521</v>
      </c>
      <c r="D46" s="0" t="n">
        <v>51.9847492711341</v>
      </c>
      <c r="E46" s="4" t="s">
        <v>23</v>
      </c>
      <c r="F46" s="4" t="n">
        <v>42</v>
      </c>
      <c r="G46" s="7" t="n">
        <v>1</v>
      </c>
      <c r="H46" s="7" t="n">
        <v>0</v>
      </c>
      <c r="I46" s="7" t="n">
        <v>240</v>
      </c>
      <c r="J46" s="7" t="n">
        <v>1.05</v>
      </c>
      <c r="K46" s="7" t="n">
        <v>0.95</v>
      </c>
      <c r="L46" s="4" t="n">
        <v>543</v>
      </c>
    </row>
    <row r="47" customFormat="false" ht="12.8" hidden="false" customHeight="false" outlineLevel="0" collapsed="false">
      <c r="A47" s="4" t="n">
        <v>50</v>
      </c>
      <c r="B47" s="4" t="s">
        <v>76</v>
      </c>
      <c r="C47" s="0" t="n">
        <v>-112.214415458758</v>
      </c>
      <c r="D47" s="0" t="n">
        <v>51.4407719863552</v>
      </c>
      <c r="E47" s="4" t="s">
        <v>13</v>
      </c>
      <c r="F47" s="4" t="n">
        <v>43</v>
      </c>
      <c r="G47" s="7" t="n">
        <v>1</v>
      </c>
      <c r="H47" s="7" t="n">
        <v>0</v>
      </c>
      <c r="I47" s="7" t="n">
        <v>240</v>
      </c>
      <c r="J47" s="7" t="n">
        <v>1.05</v>
      </c>
      <c r="K47" s="7" t="n">
        <v>0.95</v>
      </c>
      <c r="L47" s="4" t="n">
        <v>544</v>
      </c>
    </row>
    <row r="48" customFormat="false" ht="12.8" hidden="false" customHeight="false" outlineLevel="0" collapsed="false">
      <c r="A48" s="4" t="n">
        <v>52</v>
      </c>
      <c r="B48" s="4" t="s">
        <v>77</v>
      </c>
      <c r="C48" s="0" t="n">
        <v>-111.239057328384</v>
      </c>
      <c r="D48" s="0" t="n">
        <v>52.6079080542163</v>
      </c>
      <c r="E48" s="4" t="s">
        <v>78</v>
      </c>
      <c r="F48" s="4" t="n">
        <v>32</v>
      </c>
      <c r="G48" s="7" t="n">
        <v>1</v>
      </c>
      <c r="H48" s="7" t="n">
        <v>0</v>
      </c>
      <c r="I48" s="7" t="n">
        <v>240</v>
      </c>
      <c r="J48" s="7" t="n">
        <v>1.05</v>
      </c>
      <c r="K48" s="7" t="n">
        <v>0.95</v>
      </c>
      <c r="L48" s="4" t="n">
        <v>546</v>
      </c>
    </row>
    <row r="49" customFormat="false" ht="12.8" hidden="false" customHeight="false" outlineLevel="0" collapsed="false">
      <c r="A49" s="4" t="n">
        <v>53</v>
      </c>
      <c r="B49" s="4" t="s">
        <v>79</v>
      </c>
      <c r="C49" s="0" t="n">
        <v>-112.108729946855</v>
      </c>
      <c r="D49" s="0" t="n">
        <v>56.7851335408419</v>
      </c>
      <c r="E49" s="4" t="s">
        <v>42</v>
      </c>
      <c r="F49" s="4" t="n">
        <v>25</v>
      </c>
      <c r="G49" s="7" t="n">
        <v>1</v>
      </c>
      <c r="H49" s="7" t="n">
        <v>0</v>
      </c>
      <c r="I49" s="7" t="n">
        <v>240</v>
      </c>
      <c r="J49" s="7" t="n">
        <v>1.05</v>
      </c>
      <c r="K49" s="7" t="n">
        <v>0.95</v>
      </c>
      <c r="L49" s="4" t="n">
        <v>547</v>
      </c>
    </row>
    <row r="50" customFormat="false" ht="12.8" hidden="false" customHeight="false" outlineLevel="0" collapsed="false">
      <c r="A50" s="4" t="n">
        <v>54</v>
      </c>
      <c r="B50" s="4" t="s">
        <v>80</v>
      </c>
      <c r="C50" s="0" t="n">
        <v>-111.712019257699</v>
      </c>
      <c r="D50" s="0" t="n">
        <v>56.7697172223197</v>
      </c>
      <c r="E50" s="4" t="s">
        <v>42</v>
      </c>
      <c r="F50" s="4" t="n">
        <v>25</v>
      </c>
      <c r="G50" s="7" t="n">
        <v>1</v>
      </c>
      <c r="H50" s="7" t="n">
        <v>0</v>
      </c>
      <c r="I50" s="7" t="n">
        <v>240</v>
      </c>
      <c r="J50" s="7" t="n">
        <v>1.05</v>
      </c>
      <c r="K50" s="7" t="n">
        <v>0.95</v>
      </c>
      <c r="L50" s="4" t="n">
        <v>548</v>
      </c>
    </row>
    <row r="51" customFormat="false" ht="12.8" hidden="false" customHeight="false" outlineLevel="0" collapsed="false">
      <c r="A51" s="4" t="n">
        <v>55</v>
      </c>
      <c r="B51" s="4" t="s">
        <v>81</v>
      </c>
      <c r="C51" s="0" t="n">
        <v>-111.288852274533</v>
      </c>
      <c r="D51" s="0" t="n">
        <v>49.6484827571167</v>
      </c>
      <c r="E51" s="4" t="s">
        <v>31</v>
      </c>
      <c r="F51" s="4" t="n">
        <v>4</v>
      </c>
      <c r="G51" s="7" t="n">
        <v>1</v>
      </c>
      <c r="H51" s="7" t="n">
        <v>0</v>
      </c>
      <c r="I51" s="7" t="n">
        <v>240</v>
      </c>
      <c r="J51" s="7" t="n">
        <v>1.05</v>
      </c>
      <c r="K51" s="7" t="n">
        <v>0.95</v>
      </c>
      <c r="L51" s="4" t="n">
        <v>549</v>
      </c>
    </row>
    <row r="52" customFormat="false" ht="12.8" hidden="false" customHeight="false" outlineLevel="0" collapsed="false">
      <c r="A52" s="4" t="n">
        <v>56</v>
      </c>
      <c r="B52" s="4" t="s">
        <v>82</v>
      </c>
      <c r="C52" s="0" t="n">
        <v>-113.634405581754</v>
      </c>
      <c r="D52" s="0" t="n">
        <v>53.4627232592594</v>
      </c>
      <c r="E52" s="4" t="s">
        <v>29</v>
      </c>
      <c r="F52" s="4" t="n">
        <v>60</v>
      </c>
      <c r="G52" s="7" t="n">
        <v>1</v>
      </c>
      <c r="H52" s="7" t="n">
        <v>0</v>
      </c>
      <c r="I52" s="7" t="n">
        <v>240</v>
      </c>
      <c r="J52" s="7" t="n">
        <v>1.05</v>
      </c>
      <c r="K52" s="7" t="n">
        <v>0.95</v>
      </c>
      <c r="L52" s="4" t="n">
        <v>550</v>
      </c>
    </row>
    <row r="53" customFormat="false" ht="12.8" hidden="false" customHeight="false" outlineLevel="0" collapsed="false">
      <c r="A53" s="4" t="n">
        <v>57</v>
      </c>
      <c r="B53" s="4" t="s">
        <v>83</v>
      </c>
      <c r="C53" s="0" t="n">
        <v>-113.729518298831</v>
      </c>
      <c r="D53" s="0" t="n">
        <v>52.3019766113348</v>
      </c>
      <c r="E53" s="4" t="s">
        <v>84</v>
      </c>
      <c r="F53" s="4" t="n">
        <v>35</v>
      </c>
      <c r="G53" s="7" t="n">
        <v>1</v>
      </c>
      <c r="H53" s="7" t="n">
        <v>0</v>
      </c>
      <c r="I53" s="7" t="n">
        <v>240</v>
      </c>
      <c r="J53" s="7" t="n">
        <v>1.05</v>
      </c>
      <c r="K53" s="7" t="n">
        <v>0.95</v>
      </c>
      <c r="L53" s="4" t="n">
        <v>551</v>
      </c>
    </row>
    <row r="54" customFormat="false" ht="12.8" hidden="false" customHeight="false" outlineLevel="0" collapsed="false">
      <c r="A54" s="4" t="n">
        <v>58</v>
      </c>
      <c r="B54" s="4" t="s">
        <v>85</v>
      </c>
      <c r="C54" s="0" t="n">
        <v>-110.914854753809</v>
      </c>
      <c r="D54" s="0" t="n">
        <v>55.5601251410678</v>
      </c>
      <c r="E54" s="4" t="s">
        <v>42</v>
      </c>
      <c r="F54" s="4" t="n">
        <v>25</v>
      </c>
      <c r="G54" s="7" t="n">
        <v>1</v>
      </c>
      <c r="H54" s="7" t="n">
        <v>0</v>
      </c>
      <c r="I54" s="7" t="n">
        <v>240</v>
      </c>
      <c r="J54" s="7" t="n">
        <v>1.05</v>
      </c>
      <c r="K54" s="7" t="n">
        <v>0.95</v>
      </c>
      <c r="L54" s="4" t="n">
        <v>552</v>
      </c>
    </row>
    <row r="55" customFormat="false" ht="12.8" hidden="false" customHeight="false" outlineLevel="0" collapsed="false">
      <c r="A55" s="4" t="n">
        <v>59</v>
      </c>
      <c r="B55" s="4" t="s">
        <v>86</v>
      </c>
      <c r="C55" s="0" t="n">
        <v>-114.490618112554</v>
      </c>
      <c r="D55" s="0" t="n">
        <v>53.7858420930372</v>
      </c>
      <c r="E55" s="4" t="s">
        <v>17</v>
      </c>
      <c r="F55" s="4" t="n">
        <v>40</v>
      </c>
      <c r="G55" s="7" t="n">
        <v>1</v>
      </c>
      <c r="H55" s="7" t="n">
        <v>0</v>
      </c>
      <c r="I55" s="7" t="n">
        <v>240</v>
      </c>
      <c r="J55" s="7" t="n">
        <v>1.05</v>
      </c>
      <c r="K55" s="7" t="n">
        <v>0.95</v>
      </c>
      <c r="L55" s="4" t="n">
        <v>553</v>
      </c>
    </row>
    <row r="56" customFormat="false" ht="12.8" hidden="false" customHeight="false" outlineLevel="0" collapsed="false">
      <c r="A56" s="4" t="n">
        <v>60</v>
      </c>
      <c r="B56" s="4" t="s">
        <v>87</v>
      </c>
      <c r="C56" s="0" t="n">
        <v>-113.007159220019</v>
      </c>
      <c r="D56" s="0" t="n">
        <v>56.3806812709692</v>
      </c>
      <c r="E56" s="4" t="s">
        <v>42</v>
      </c>
      <c r="F56" s="4" t="n">
        <v>25</v>
      </c>
      <c r="G56" s="7" t="n">
        <v>1</v>
      </c>
      <c r="H56" s="7" t="n">
        <v>0</v>
      </c>
      <c r="I56" s="7" t="n">
        <v>240</v>
      </c>
      <c r="J56" s="7" t="n">
        <v>1.05</v>
      </c>
      <c r="K56" s="7" t="n">
        <v>0.95</v>
      </c>
      <c r="L56" s="4" t="n">
        <v>554</v>
      </c>
    </row>
    <row r="57" customFormat="false" ht="12.8" hidden="false" customHeight="false" outlineLevel="0" collapsed="false">
      <c r="A57" s="4" t="n">
        <v>62</v>
      </c>
      <c r="B57" s="4" t="s">
        <v>88</v>
      </c>
      <c r="C57" s="0" t="n">
        <v>-111.091597971188</v>
      </c>
      <c r="D57" s="0" t="n">
        <v>50.7105755301212</v>
      </c>
      <c r="E57" s="4" t="s">
        <v>67</v>
      </c>
      <c r="F57" s="4" t="n">
        <v>48</v>
      </c>
      <c r="G57" s="7" t="n">
        <v>1</v>
      </c>
      <c r="H57" s="7" t="n">
        <v>0</v>
      </c>
      <c r="I57" s="7" t="n">
        <v>240</v>
      </c>
      <c r="J57" s="7" t="n">
        <v>1.05</v>
      </c>
      <c r="K57" s="7" t="n">
        <v>0.95</v>
      </c>
      <c r="L57" s="4" t="n">
        <v>556</v>
      </c>
    </row>
    <row r="58" customFormat="false" ht="12.8" hidden="false" customHeight="false" outlineLevel="0" collapsed="false">
      <c r="A58" s="4" t="n">
        <v>63</v>
      </c>
      <c r="B58" s="4" t="s">
        <v>89</v>
      </c>
      <c r="C58" s="0" t="n">
        <v>-114.578750311302</v>
      </c>
      <c r="D58" s="0" t="n">
        <v>55.2677097387844</v>
      </c>
      <c r="E58" s="4" t="s">
        <v>90</v>
      </c>
      <c r="F58" s="4" t="n">
        <v>21</v>
      </c>
      <c r="G58" s="7" t="n">
        <v>1</v>
      </c>
      <c r="H58" s="7" t="n">
        <v>0</v>
      </c>
      <c r="I58" s="7" t="n">
        <v>240</v>
      </c>
      <c r="J58" s="7" t="n">
        <v>1.05</v>
      </c>
      <c r="K58" s="7" t="n">
        <v>0.95</v>
      </c>
      <c r="L58" s="4" t="n">
        <v>557</v>
      </c>
    </row>
    <row r="59" customFormat="false" ht="12.8" hidden="false" customHeight="false" outlineLevel="0" collapsed="false">
      <c r="A59" s="4" t="n">
        <v>64</v>
      </c>
      <c r="B59" s="4" t="s">
        <v>91</v>
      </c>
      <c r="C59" s="0" t="n">
        <v>-110.580189376893</v>
      </c>
      <c r="D59" s="0" t="n">
        <v>52.4058174401787</v>
      </c>
      <c r="E59" s="4" t="s">
        <v>70</v>
      </c>
      <c r="F59" s="4" t="n">
        <v>37</v>
      </c>
      <c r="G59" s="7" t="n">
        <v>1</v>
      </c>
      <c r="H59" s="7" t="n">
        <v>0</v>
      </c>
      <c r="I59" s="7" t="n">
        <v>240</v>
      </c>
      <c r="J59" s="7" t="n">
        <v>1.05</v>
      </c>
      <c r="K59" s="7" t="n">
        <v>0.95</v>
      </c>
      <c r="L59" s="4" t="n">
        <v>558</v>
      </c>
    </row>
    <row r="60" customFormat="false" ht="12.8" hidden="false" customHeight="false" outlineLevel="0" collapsed="false">
      <c r="A60" s="4" t="n">
        <v>65</v>
      </c>
      <c r="B60" s="4" t="s">
        <v>92</v>
      </c>
      <c r="C60" s="0" t="n">
        <v>-113.923180511241</v>
      </c>
      <c r="D60" s="0" t="n">
        <v>49.5156177553663</v>
      </c>
      <c r="E60" s="4" t="s">
        <v>15</v>
      </c>
      <c r="F60" s="4" t="n">
        <v>53</v>
      </c>
      <c r="G60" s="7" t="n">
        <v>1</v>
      </c>
      <c r="H60" s="7" t="n">
        <v>0</v>
      </c>
      <c r="I60" s="7" t="n">
        <v>240</v>
      </c>
      <c r="J60" s="7" t="n">
        <v>1.05</v>
      </c>
      <c r="K60" s="7" t="n">
        <v>0.95</v>
      </c>
      <c r="L60" s="4" t="n">
        <v>559</v>
      </c>
    </row>
    <row r="61" customFormat="false" ht="12.8" hidden="false" customHeight="false" outlineLevel="0" collapsed="false">
      <c r="A61" s="4" t="n">
        <v>66</v>
      </c>
      <c r="B61" s="4" t="s">
        <v>93</v>
      </c>
      <c r="C61" s="0" t="n">
        <v>-113.485937692476</v>
      </c>
      <c r="D61" s="0" t="n">
        <v>53.0192086392581</v>
      </c>
      <c r="E61" s="4" t="s">
        <v>94</v>
      </c>
      <c r="F61" s="4" t="n">
        <v>31</v>
      </c>
      <c r="G61" s="7" t="n">
        <v>1</v>
      </c>
      <c r="H61" s="7" t="n">
        <v>0</v>
      </c>
      <c r="I61" s="7" t="n">
        <v>240</v>
      </c>
      <c r="J61" s="7" t="n">
        <v>1.05</v>
      </c>
      <c r="K61" s="7" t="n">
        <v>0.95</v>
      </c>
      <c r="L61" s="4" t="n">
        <v>560</v>
      </c>
    </row>
    <row r="62" customFormat="false" ht="12.8" hidden="false" customHeight="false" outlineLevel="0" collapsed="false">
      <c r="A62" s="4" t="n">
        <v>67</v>
      </c>
      <c r="B62" s="4" t="s">
        <v>95</v>
      </c>
      <c r="C62" s="0" t="n">
        <v>-113.937619005923</v>
      </c>
      <c r="D62" s="0" t="n">
        <v>51.1788494397295</v>
      </c>
      <c r="E62" s="4" t="s">
        <v>25</v>
      </c>
      <c r="F62" s="4" t="n">
        <v>6</v>
      </c>
      <c r="G62" s="7" t="n">
        <v>1</v>
      </c>
      <c r="H62" s="7" t="n">
        <v>0</v>
      </c>
      <c r="I62" s="7" t="n">
        <v>240</v>
      </c>
      <c r="J62" s="7" t="n">
        <v>1.05</v>
      </c>
      <c r="K62" s="7" t="n">
        <v>0.95</v>
      </c>
      <c r="L62" s="4" t="n">
        <v>561</v>
      </c>
    </row>
    <row r="63" customFormat="false" ht="12.8" hidden="false" customHeight="false" outlineLevel="0" collapsed="false">
      <c r="A63" s="4" t="n">
        <v>68</v>
      </c>
      <c r="B63" s="4" t="s">
        <v>96</v>
      </c>
      <c r="C63" s="0" t="n">
        <v>-110.951626689187</v>
      </c>
      <c r="D63" s="0" t="n">
        <v>56.3043964747291</v>
      </c>
      <c r="E63" s="4" t="s">
        <v>42</v>
      </c>
      <c r="F63" s="4" t="n">
        <v>25</v>
      </c>
      <c r="G63" s="7" t="n">
        <v>1</v>
      </c>
      <c r="H63" s="7" t="n">
        <v>0</v>
      </c>
      <c r="I63" s="7" t="n">
        <v>240</v>
      </c>
      <c r="J63" s="7" t="n">
        <v>1.05</v>
      </c>
      <c r="K63" s="7" t="n">
        <v>0.95</v>
      </c>
      <c r="L63" s="4" t="n">
        <v>562</v>
      </c>
    </row>
    <row r="64" customFormat="false" ht="12.8" hidden="false" customHeight="false" outlineLevel="0" collapsed="false">
      <c r="A64" s="4" t="n">
        <v>69</v>
      </c>
      <c r="B64" s="4" t="s">
        <v>97</v>
      </c>
      <c r="C64" s="0" t="n">
        <v>-110.561004629807</v>
      </c>
      <c r="D64" s="0" t="n">
        <v>51.4055936485945</v>
      </c>
      <c r="E64" s="4" t="s">
        <v>23</v>
      </c>
      <c r="F64" s="4" t="n">
        <v>42</v>
      </c>
      <c r="G64" s="7" t="n">
        <v>1</v>
      </c>
      <c r="H64" s="7" t="n">
        <v>0</v>
      </c>
      <c r="I64" s="7" t="n">
        <v>240</v>
      </c>
      <c r="J64" s="7" t="n">
        <v>1.05</v>
      </c>
      <c r="K64" s="7" t="n">
        <v>0.95</v>
      </c>
      <c r="L64" s="4" t="n">
        <v>563</v>
      </c>
    </row>
    <row r="65" customFormat="false" ht="12.8" hidden="false" customHeight="false" outlineLevel="0" collapsed="false">
      <c r="A65" s="4" t="n">
        <v>70</v>
      </c>
      <c r="B65" s="4" t="s">
        <v>98</v>
      </c>
      <c r="C65" s="0" t="n">
        <v>-113.820856385663</v>
      </c>
      <c r="D65" s="0" t="n">
        <v>49.5691450344964</v>
      </c>
      <c r="E65" s="4" t="s">
        <v>15</v>
      </c>
      <c r="F65" s="4" t="n">
        <v>53</v>
      </c>
      <c r="G65" s="7" t="n">
        <v>1</v>
      </c>
      <c r="H65" s="7" t="n">
        <v>0</v>
      </c>
      <c r="I65" s="7" t="n">
        <v>240</v>
      </c>
      <c r="J65" s="7" t="n">
        <v>1.05</v>
      </c>
      <c r="K65" s="7" t="n">
        <v>0.95</v>
      </c>
      <c r="L65" s="4" t="n">
        <v>564</v>
      </c>
    </row>
    <row r="66" customFormat="false" ht="12.8" hidden="false" customHeight="false" outlineLevel="0" collapsed="false">
      <c r="A66" s="4" t="n">
        <v>71</v>
      </c>
      <c r="B66" s="4" t="s">
        <v>99</v>
      </c>
      <c r="C66" s="0" t="n">
        <v>-110.869043458863</v>
      </c>
      <c r="D66" s="0" t="n">
        <v>55.5809217623661</v>
      </c>
      <c r="E66" s="4" t="s">
        <v>42</v>
      </c>
      <c r="F66" s="4" t="n">
        <v>25</v>
      </c>
      <c r="G66" s="7" t="n">
        <v>1</v>
      </c>
      <c r="H66" s="7" t="n">
        <v>0</v>
      </c>
      <c r="I66" s="7" t="n">
        <v>240</v>
      </c>
      <c r="J66" s="7" t="n">
        <v>1.05</v>
      </c>
      <c r="K66" s="7" t="n">
        <v>0.95</v>
      </c>
      <c r="L66" s="4" t="n">
        <v>565</v>
      </c>
    </row>
    <row r="67" customFormat="false" ht="12.8" hidden="false" customHeight="false" outlineLevel="0" collapsed="false">
      <c r="A67" s="4" t="n">
        <v>72</v>
      </c>
      <c r="B67" s="4" t="s">
        <v>100</v>
      </c>
      <c r="C67" s="0" t="n">
        <v>-111.063069063415</v>
      </c>
      <c r="D67" s="0" t="n">
        <v>55.3569783165628</v>
      </c>
      <c r="E67" s="4" t="s">
        <v>101</v>
      </c>
      <c r="F67" s="4" t="n">
        <v>27</v>
      </c>
      <c r="G67" s="7" t="n">
        <v>1</v>
      </c>
      <c r="H67" s="7" t="n">
        <v>0</v>
      </c>
      <c r="I67" s="7" t="n">
        <v>240</v>
      </c>
      <c r="J67" s="7" t="n">
        <v>1.05</v>
      </c>
      <c r="K67" s="7" t="n">
        <v>0.95</v>
      </c>
      <c r="L67" s="4" t="n">
        <v>566</v>
      </c>
    </row>
    <row r="68" customFormat="false" ht="12.8" hidden="false" customHeight="false" outlineLevel="0" collapsed="false">
      <c r="A68" s="4" t="n">
        <v>73</v>
      </c>
      <c r="B68" s="4" t="s">
        <v>102</v>
      </c>
      <c r="C68" s="0" t="n">
        <v>-113.850438411931</v>
      </c>
      <c r="D68" s="0" t="n">
        <v>53.4815895704517</v>
      </c>
      <c r="E68" s="4" t="s">
        <v>29</v>
      </c>
      <c r="F68" s="4" t="n">
        <v>60</v>
      </c>
      <c r="G68" s="7" t="n">
        <v>1</v>
      </c>
      <c r="H68" s="7" t="n">
        <v>0</v>
      </c>
      <c r="I68" s="7" t="n">
        <v>240</v>
      </c>
      <c r="J68" s="7" t="n">
        <v>1.05</v>
      </c>
      <c r="K68" s="7" t="n">
        <v>0.95</v>
      </c>
      <c r="L68" s="4" t="n">
        <v>567</v>
      </c>
    </row>
    <row r="69" customFormat="false" ht="12.8" hidden="false" customHeight="false" outlineLevel="0" collapsed="false">
      <c r="A69" s="4" t="n">
        <v>74</v>
      </c>
      <c r="B69" s="4" t="s">
        <v>103</v>
      </c>
      <c r="C69" s="0" t="n">
        <v>-116.604619529713</v>
      </c>
      <c r="D69" s="0" t="n">
        <v>53.5168421615717</v>
      </c>
      <c r="E69" s="4" t="s">
        <v>104</v>
      </c>
      <c r="F69" s="4" t="n">
        <v>29</v>
      </c>
      <c r="G69" s="7" t="n">
        <v>1</v>
      </c>
      <c r="H69" s="7" t="n">
        <v>0</v>
      </c>
      <c r="I69" s="7" t="n">
        <v>240</v>
      </c>
      <c r="J69" s="7" t="n">
        <v>1.05</v>
      </c>
      <c r="K69" s="7" t="n">
        <v>0.95</v>
      </c>
      <c r="L69" s="4" t="n">
        <v>568</v>
      </c>
    </row>
    <row r="70" customFormat="false" ht="12.8" hidden="false" customHeight="false" outlineLevel="0" collapsed="false">
      <c r="A70" s="4" t="n">
        <v>76</v>
      </c>
      <c r="B70" s="4" t="s">
        <v>105</v>
      </c>
      <c r="C70" s="0" t="n">
        <v>-111.143633663023</v>
      </c>
      <c r="D70" s="0" t="n">
        <v>57.4292737893328</v>
      </c>
      <c r="E70" s="4" t="s">
        <v>42</v>
      </c>
      <c r="F70" s="4" t="n">
        <v>25</v>
      </c>
      <c r="G70" s="7" t="n">
        <v>1</v>
      </c>
      <c r="H70" s="7" t="n">
        <v>0</v>
      </c>
      <c r="I70" s="7" t="n">
        <v>240</v>
      </c>
      <c r="J70" s="7" t="n">
        <v>1.05</v>
      </c>
      <c r="K70" s="7" t="n">
        <v>0.95</v>
      </c>
      <c r="L70" s="4" t="n">
        <v>570</v>
      </c>
    </row>
    <row r="71" customFormat="false" ht="12.8" hidden="false" customHeight="false" outlineLevel="0" collapsed="false">
      <c r="A71" s="4" t="n">
        <v>77</v>
      </c>
      <c r="B71" s="4" t="s">
        <v>106</v>
      </c>
      <c r="C71" s="0" t="n">
        <v>-114.559122786563</v>
      </c>
      <c r="D71" s="0" t="n">
        <v>53.5147602032563</v>
      </c>
      <c r="E71" s="4" t="s">
        <v>17</v>
      </c>
      <c r="F71" s="4" t="n">
        <v>40</v>
      </c>
      <c r="G71" s="7" t="n">
        <v>1</v>
      </c>
      <c r="H71" s="7" t="n">
        <v>0</v>
      </c>
      <c r="I71" s="7" t="n">
        <v>240</v>
      </c>
      <c r="J71" s="7" t="n">
        <v>1.05</v>
      </c>
      <c r="K71" s="7" t="n">
        <v>0.95</v>
      </c>
      <c r="L71" s="4" t="n">
        <v>571</v>
      </c>
    </row>
    <row r="72" customFormat="false" ht="12.8" hidden="false" customHeight="false" outlineLevel="0" collapsed="false">
      <c r="A72" s="4" t="n">
        <v>78</v>
      </c>
      <c r="B72" s="4" t="s">
        <v>107</v>
      </c>
      <c r="C72" s="0" t="n">
        <v>-113.869038955091</v>
      </c>
      <c r="D72" s="0" t="n">
        <v>52.2365377299457</v>
      </c>
      <c r="E72" s="4" t="s">
        <v>84</v>
      </c>
      <c r="F72" s="4" t="n">
        <v>35</v>
      </c>
      <c r="G72" s="7" t="n">
        <v>1</v>
      </c>
      <c r="H72" s="7" t="n">
        <v>0</v>
      </c>
      <c r="I72" s="7" t="n">
        <v>240</v>
      </c>
      <c r="J72" s="7" t="n">
        <v>1.05</v>
      </c>
      <c r="K72" s="7" t="n">
        <v>0.95</v>
      </c>
      <c r="L72" s="4" t="n">
        <v>572</v>
      </c>
    </row>
    <row r="73" customFormat="false" ht="12.8" hidden="false" customHeight="false" outlineLevel="0" collapsed="false">
      <c r="A73" s="4" t="n">
        <v>79</v>
      </c>
      <c r="B73" s="4" t="s">
        <v>108</v>
      </c>
      <c r="C73" s="0" t="n">
        <v>-114.473204326744</v>
      </c>
      <c r="D73" s="0" t="n">
        <v>54.1551708854126</v>
      </c>
      <c r="E73" s="4" t="s">
        <v>17</v>
      </c>
      <c r="F73" s="4" t="n">
        <v>40</v>
      </c>
      <c r="G73" s="7" t="n">
        <v>1</v>
      </c>
      <c r="H73" s="7" t="n">
        <v>0</v>
      </c>
      <c r="I73" s="7" t="n">
        <v>240</v>
      </c>
      <c r="J73" s="7" t="n">
        <v>1.05</v>
      </c>
      <c r="K73" s="7" t="n">
        <v>0.95</v>
      </c>
      <c r="L73" s="4" t="n">
        <v>573</v>
      </c>
    </row>
    <row r="74" customFormat="false" ht="12.8" hidden="false" customHeight="false" outlineLevel="0" collapsed="false">
      <c r="A74" s="4" t="n">
        <v>80</v>
      </c>
      <c r="B74" s="4" t="s">
        <v>109</v>
      </c>
      <c r="C74" s="0" t="n">
        <v>-115.567110738079</v>
      </c>
      <c r="D74" s="0" t="n">
        <v>54.613817430266</v>
      </c>
      <c r="E74" s="4" t="s">
        <v>110</v>
      </c>
      <c r="F74" s="4" t="n">
        <v>26</v>
      </c>
      <c r="G74" s="7" t="n">
        <v>1</v>
      </c>
      <c r="H74" s="7" t="n">
        <v>0</v>
      </c>
      <c r="I74" s="7" t="n">
        <v>240</v>
      </c>
      <c r="J74" s="7" t="n">
        <v>1.05</v>
      </c>
      <c r="K74" s="7" t="n">
        <v>0.95</v>
      </c>
      <c r="L74" s="4" t="n">
        <v>574</v>
      </c>
    </row>
    <row r="75" customFormat="false" ht="12.8" hidden="false" customHeight="false" outlineLevel="0" collapsed="false">
      <c r="A75" s="4" t="n">
        <v>81</v>
      </c>
      <c r="B75" s="4" t="s">
        <v>111</v>
      </c>
      <c r="C75" s="0" t="n">
        <v>-113.811966688844</v>
      </c>
      <c r="D75" s="0" t="n">
        <v>55.9512487257972</v>
      </c>
      <c r="E75" s="4" t="s">
        <v>42</v>
      </c>
      <c r="F75" s="4" t="n">
        <v>25</v>
      </c>
      <c r="G75" s="7" t="n">
        <v>1</v>
      </c>
      <c r="H75" s="7" t="n">
        <v>0</v>
      </c>
      <c r="I75" s="7" t="n">
        <v>240</v>
      </c>
      <c r="J75" s="7" t="n">
        <v>1.05</v>
      </c>
      <c r="K75" s="7" t="n">
        <v>0.95</v>
      </c>
      <c r="L75" s="4" t="n">
        <v>575</v>
      </c>
    </row>
    <row r="76" customFormat="false" ht="12.8" hidden="false" customHeight="false" outlineLevel="0" collapsed="false">
      <c r="A76" s="4" t="n">
        <v>82</v>
      </c>
      <c r="B76" s="4" t="s">
        <v>112</v>
      </c>
      <c r="C76" s="0" t="n">
        <v>-111.873013872029</v>
      </c>
      <c r="D76" s="0" t="n">
        <v>57.304473402281</v>
      </c>
      <c r="E76" s="4" t="s">
        <v>42</v>
      </c>
      <c r="F76" s="4" t="n">
        <v>25</v>
      </c>
      <c r="G76" s="7" t="n">
        <v>1</v>
      </c>
      <c r="H76" s="7" t="n">
        <v>0</v>
      </c>
      <c r="I76" s="7" t="n">
        <v>240</v>
      </c>
      <c r="J76" s="7" t="n">
        <v>1.05</v>
      </c>
      <c r="K76" s="7" t="n">
        <v>0.95</v>
      </c>
      <c r="L76" s="4" t="n">
        <v>576</v>
      </c>
    </row>
    <row r="77" customFormat="false" ht="12.8" hidden="false" customHeight="false" outlineLevel="0" collapsed="false">
      <c r="A77" s="4" t="n">
        <v>83</v>
      </c>
      <c r="B77" s="4" t="s">
        <v>113</v>
      </c>
      <c r="C77" s="0" t="n">
        <v>-112.014723511617</v>
      </c>
      <c r="D77" s="0" t="n">
        <v>50.5070335538845</v>
      </c>
      <c r="E77" s="4" t="s">
        <v>27</v>
      </c>
      <c r="F77" s="4" t="n">
        <v>47</v>
      </c>
      <c r="G77" s="7" t="n">
        <v>1</v>
      </c>
      <c r="H77" s="7" t="n">
        <v>0</v>
      </c>
      <c r="I77" s="7" t="n">
        <v>240</v>
      </c>
      <c r="J77" s="7" t="n">
        <v>1.05</v>
      </c>
      <c r="K77" s="7" t="n">
        <v>0.95</v>
      </c>
      <c r="L77" s="4" t="n">
        <v>577</v>
      </c>
    </row>
    <row r="78" customFormat="false" ht="12.8" hidden="false" customHeight="false" outlineLevel="0" collapsed="false">
      <c r="A78" s="4" t="n">
        <v>84</v>
      </c>
      <c r="B78" s="4" t="s">
        <v>114</v>
      </c>
      <c r="C78" s="0" t="n">
        <v>-113.371782516632</v>
      </c>
      <c r="D78" s="0" t="n">
        <v>53.5399593907979</v>
      </c>
      <c r="E78" s="4" t="s">
        <v>29</v>
      </c>
      <c r="F78" s="4" t="n">
        <v>60</v>
      </c>
      <c r="G78" s="7" t="n">
        <v>1</v>
      </c>
      <c r="H78" s="7" t="n">
        <v>0</v>
      </c>
      <c r="I78" s="7" t="n">
        <v>240</v>
      </c>
      <c r="J78" s="7" t="n">
        <v>1.05</v>
      </c>
      <c r="K78" s="7" t="n">
        <v>0.95</v>
      </c>
      <c r="L78" s="4" t="n">
        <v>578</v>
      </c>
    </row>
    <row r="79" customFormat="false" ht="12.8" hidden="false" customHeight="false" outlineLevel="0" collapsed="false">
      <c r="A79" s="4" t="n">
        <v>85</v>
      </c>
      <c r="B79" s="4" t="s">
        <v>115</v>
      </c>
      <c r="C79" s="0" t="n">
        <v>-111.651671360236</v>
      </c>
      <c r="D79" s="0" t="n">
        <v>57.338694514409</v>
      </c>
      <c r="E79" s="4" t="s">
        <v>42</v>
      </c>
      <c r="F79" s="4" t="n">
        <v>25</v>
      </c>
      <c r="G79" s="7" t="n">
        <v>1</v>
      </c>
      <c r="H79" s="7" t="n">
        <v>0</v>
      </c>
      <c r="I79" s="7" t="n">
        <v>240</v>
      </c>
      <c r="J79" s="7" t="n">
        <v>1.05</v>
      </c>
      <c r="K79" s="7" t="n">
        <v>0.95</v>
      </c>
      <c r="L79" s="4" t="n">
        <v>579</v>
      </c>
    </row>
    <row r="80" customFormat="false" ht="12.8" hidden="false" customHeight="false" outlineLevel="0" collapsed="false">
      <c r="A80" s="4" t="n">
        <v>86</v>
      </c>
      <c r="B80" s="4" t="s">
        <v>116</v>
      </c>
      <c r="C80" s="0" t="n">
        <v>-113.505070496177</v>
      </c>
      <c r="D80" s="0" t="n">
        <v>53.3026674303034</v>
      </c>
      <c r="E80" s="4" t="s">
        <v>29</v>
      </c>
      <c r="F80" s="4" t="n">
        <v>60</v>
      </c>
      <c r="G80" s="7" t="n">
        <v>1</v>
      </c>
      <c r="H80" s="7" t="n">
        <v>0</v>
      </c>
      <c r="I80" s="7" t="n">
        <v>240</v>
      </c>
      <c r="J80" s="7" t="n">
        <v>1.05</v>
      </c>
      <c r="K80" s="7" t="n">
        <v>0.95</v>
      </c>
      <c r="L80" s="4" t="n">
        <v>580</v>
      </c>
    </row>
    <row r="81" customFormat="false" ht="12.8" hidden="false" customHeight="false" outlineLevel="0" collapsed="false">
      <c r="A81" s="4" t="n">
        <v>87</v>
      </c>
      <c r="B81" s="4" t="s">
        <v>117</v>
      </c>
      <c r="C81" s="0" t="n">
        <v>-115.809307266042</v>
      </c>
      <c r="D81" s="0" t="n">
        <v>54.1790964770754</v>
      </c>
      <c r="E81" s="4" t="s">
        <v>110</v>
      </c>
      <c r="F81" s="4" t="n">
        <v>26</v>
      </c>
      <c r="G81" s="7" t="n">
        <v>1</v>
      </c>
      <c r="H81" s="7" t="n">
        <v>0</v>
      </c>
      <c r="I81" s="7" t="n">
        <v>240</v>
      </c>
      <c r="J81" s="7" t="n">
        <v>1.05</v>
      </c>
      <c r="K81" s="7" t="n">
        <v>0.95</v>
      </c>
      <c r="L81" s="4" t="n">
        <v>581</v>
      </c>
    </row>
    <row r="82" customFormat="false" ht="12.8" hidden="false" customHeight="false" outlineLevel="0" collapsed="false">
      <c r="A82" s="4" t="n">
        <v>88</v>
      </c>
      <c r="B82" s="4" t="s">
        <v>118</v>
      </c>
      <c r="C82" s="0" t="n">
        <v>-110.054457864931</v>
      </c>
      <c r="D82" s="0" t="n">
        <v>50.6576218259321</v>
      </c>
      <c r="E82" s="4" t="s">
        <v>67</v>
      </c>
      <c r="F82" s="4" t="n">
        <v>48</v>
      </c>
      <c r="G82" s="7" t="n">
        <v>1</v>
      </c>
      <c r="H82" s="7" t="n">
        <v>0</v>
      </c>
      <c r="I82" s="7" t="n">
        <v>240</v>
      </c>
      <c r="J82" s="7" t="n">
        <v>1.05</v>
      </c>
      <c r="K82" s="7" t="n">
        <v>0.95</v>
      </c>
      <c r="L82" s="4" t="n">
        <v>582</v>
      </c>
    </row>
    <row r="83" customFormat="false" ht="12.8" hidden="false" customHeight="false" outlineLevel="0" collapsed="false">
      <c r="A83" s="4" t="n">
        <v>89</v>
      </c>
      <c r="B83" s="4" t="s">
        <v>119</v>
      </c>
      <c r="C83" s="0" t="n">
        <v>-111.152990302763</v>
      </c>
      <c r="D83" s="0" t="n">
        <v>55.6606505997731</v>
      </c>
      <c r="E83" s="4" t="s">
        <v>42</v>
      </c>
      <c r="F83" s="4" t="n">
        <v>25</v>
      </c>
      <c r="G83" s="7" t="n">
        <v>1</v>
      </c>
      <c r="H83" s="7" t="n">
        <v>0</v>
      </c>
      <c r="I83" s="7" t="n">
        <v>240</v>
      </c>
      <c r="J83" s="7" t="n">
        <v>1.05</v>
      </c>
      <c r="K83" s="7" t="n">
        <v>0.95</v>
      </c>
      <c r="L83" s="4" t="n">
        <v>583</v>
      </c>
    </row>
    <row r="84" customFormat="false" ht="12.8" hidden="false" customHeight="false" outlineLevel="0" collapsed="false">
      <c r="A84" s="4" t="n">
        <v>90</v>
      </c>
      <c r="B84" s="4" t="s">
        <v>120</v>
      </c>
      <c r="C84" s="0" t="n">
        <v>-115.575028464529</v>
      </c>
      <c r="D84" s="0" t="n">
        <v>54.0828225516976</v>
      </c>
      <c r="E84" s="4" t="s">
        <v>110</v>
      </c>
      <c r="F84" s="4" t="n">
        <v>26</v>
      </c>
      <c r="G84" s="7" t="n">
        <v>1</v>
      </c>
      <c r="H84" s="7" t="n">
        <v>0</v>
      </c>
      <c r="I84" s="7" t="n">
        <v>240</v>
      </c>
      <c r="J84" s="7" t="n">
        <v>1.05</v>
      </c>
      <c r="K84" s="7" t="n">
        <v>0.95</v>
      </c>
      <c r="L84" s="4" t="n">
        <v>584</v>
      </c>
    </row>
    <row r="85" customFormat="false" ht="12.8" hidden="false" customHeight="false" outlineLevel="0" collapsed="false">
      <c r="A85" s="4" t="n">
        <v>91</v>
      </c>
      <c r="B85" s="4" t="s">
        <v>121</v>
      </c>
      <c r="C85" s="0" t="n">
        <v>-111.506185042915</v>
      </c>
      <c r="D85" s="0" t="n">
        <v>57.2527756204722</v>
      </c>
      <c r="E85" s="4" t="s">
        <v>42</v>
      </c>
      <c r="F85" s="4" t="n">
        <v>25</v>
      </c>
      <c r="G85" s="7" t="n">
        <v>1</v>
      </c>
      <c r="H85" s="7" t="n">
        <v>0</v>
      </c>
      <c r="I85" s="7" t="n">
        <v>240</v>
      </c>
      <c r="J85" s="7" t="n">
        <v>1.05</v>
      </c>
      <c r="K85" s="7" t="n">
        <v>0.95</v>
      </c>
      <c r="L85" s="4" t="n">
        <v>585</v>
      </c>
    </row>
    <row r="86" customFormat="false" ht="12.8" hidden="false" customHeight="false" outlineLevel="0" collapsed="false">
      <c r="A86" s="4" t="n">
        <v>92</v>
      </c>
      <c r="B86" s="4" t="s">
        <v>122</v>
      </c>
      <c r="C86" s="0" t="n">
        <v>-112.132698338403</v>
      </c>
      <c r="D86" s="0" t="n">
        <v>52.4678868530533</v>
      </c>
      <c r="E86" s="4" t="s">
        <v>65</v>
      </c>
      <c r="F86" s="4" t="n">
        <v>36</v>
      </c>
      <c r="G86" s="7" t="n">
        <v>1</v>
      </c>
      <c r="H86" s="7" t="n">
        <v>0</v>
      </c>
      <c r="I86" s="7" t="n">
        <v>240</v>
      </c>
      <c r="J86" s="7" t="n">
        <v>1.05</v>
      </c>
      <c r="K86" s="7" t="n">
        <v>0.95</v>
      </c>
      <c r="L86" s="4" t="n">
        <v>586</v>
      </c>
    </row>
    <row r="87" customFormat="false" ht="12.8" hidden="false" customHeight="false" outlineLevel="0" collapsed="false">
      <c r="A87" s="4" t="n">
        <v>93</v>
      </c>
      <c r="B87" s="4" t="s">
        <v>123</v>
      </c>
      <c r="C87" s="0" t="n">
        <v>-113.58583615253</v>
      </c>
      <c r="D87" s="0" t="n">
        <v>49.6436021786429</v>
      </c>
      <c r="E87" s="4" t="s">
        <v>15</v>
      </c>
      <c r="F87" s="4" t="n">
        <v>53</v>
      </c>
      <c r="G87" s="7" t="n">
        <v>1</v>
      </c>
      <c r="H87" s="7" t="n">
        <v>0</v>
      </c>
      <c r="I87" s="7" t="n">
        <v>240</v>
      </c>
      <c r="J87" s="7" t="n">
        <v>1.05</v>
      </c>
      <c r="K87" s="7" t="n">
        <v>0.95</v>
      </c>
      <c r="L87" s="4" t="n">
        <v>587</v>
      </c>
    </row>
    <row r="88" customFormat="false" ht="12.8" hidden="false" customHeight="false" outlineLevel="0" collapsed="false">
      <c r="A88" s="4" t="n">
        <v>94</v>
      </c>
      <c r="B88" s="4" t="s">
        <v>124</v>
      </c>
      <c r="C88" s="0" t="n">
        <v>-111.792723538484</v>
      </c>
      <c r="D88" s="0" t="n">
        <v>51.442674820813</v>
      </c>
      <c r="E88" s="4" t="s">
        <v>13</v>
      </c>
      <c r="F88" s="4" t="n">
        <v>43</v>
      </c>
      <c r="G88" s="7" t="n">
        <v>1</v>
      </c>
      <c r="H88" s="7" t="n">
        <v>0</v>
      </c>
      <c r="I88" s="7" t="n">
        <v>240</v>
      </c>
      <c r="J88" s="7" t="n">
        <v>1.05</v>
      </c>
      <c r="K88" s="7" t="n">
        <v>0.95</v>
      </c>
      <c r="L88" s="4" t="n">
        <v>588</v>
      </c>
    </row>
    <row r="89" customFormat="false" ht="12.8" hidden="false" customHeight="false" outlineLevel="0" collapsed="false">
      <c r="A89" s="4" t="n">
        <v>95</v>
      </c>
      <c r="B89" s="4" t="s">
        <v>125</v>
      </c>
      <c r="C89" s="0" t="n">
        <v>-110.479914229419</v>
      </c>
      <c r="D89" s="0" t="n">
        <v>50.1765250232362</v>
      </c>
      <c r="E89" s="4" t="s">
        <v>31</v>
      </c>
      <c r="F89" s="4" t="n">
        <v>4</v>
      </c>
      <c r="G89" s="7" t="n">
        <v>1</v>
      </c>
      <c r="H89" s="7" t="n">
        <v>0</v>
      </c>
      <c r="I89" s="7" t="n">
        <v>240</v>
      </c>
      <c r="J89" s="7" t="n">
        <v>1.05</v>
      </c>
      <c r="K89" s="7" t="n">
        <v>0.95</v>
      </c>
      <c r="L89" s="4" t="n">
        <v>589</v>
      </c>
    </row>
    <row r="90" customFormat="false" ht="12.8" hidden="false" customHeight="false" outlineLevel="0" collapsed="false">
      <c r="A90" s="4" t="n">
        <v>96</v>
      </c>
      <c r="B90" s="4" t="s">
        <v>126</v>
      </c>
      <c r="C90" s="0" t="n">
        <v>-113.048583484795</v>
      </c>
      <c r="D90" s="0" t="n">
        <v>53.8245838596525</v>
      </c>
      <c r="E90" s="4" t="s">
        <v>34</v>
      </c>
      <c r="F90" s="4" t="n">
        <v>33</v>
      </c>
      <c r="G90" s="7" t="n">
        <v>1</v>
      </c>
      <c r="H90" s="7" t="n">
        <v>0</v>
      </c>
      <c r="I90" s="7" t="n">
        <v>240</v>
      </c>
      <c r="J90" s="7" t="n">
        <v>1.05</v>
      </c>
      <c r="K90" s="7" t="n">
        <v>0.95</v>
      </c>
      <c r="L90" s="4" t="n">
        <v>590</v>
      </c>
    </row>
    <row r="91" customFormat="false" ht="12.8" hidden="false" customHeight="false" outlineLevel="0" collapsed="false">
      <c r="A91" s="4" t="n">
        <v>97</v>
      </c>
      <c r="B91" s="4" t="s">
        <v>127</v>
      </c>
      <c r="C91" s="0" t="n">
        <v>-112.133615698464</v>
      </c>
      <c r="D91" s="0" t="n">
        <v>56.7633250849361</v>
      </c>
      <c r="E91" s="4" t="s">
        <v>42</v>
      </c>
      <c r="F91" s="4" t="n">
        <v>25</v>
      </c>
      <c r="G91" s="7" t="n">
        <v>1</v>
      </c>
      <c r="H91" s="7" t="n">
        <v>0</v>
      </c>
      <c r="I91" s="7" t="n">
        <v>240</v>
      </c>
      <c r="J91" s="7" t="n">
        <v>1.05</v>
      </c>
      <c r="K91" s="7" t="n">
        <v>0.95</v>
      </c>
      <c r="L91" s="4" t="n">
        <v>591</v>
      </c>
    </row>
    <row r="92" customFormat="false" ht="12.8" hidden="false" customHeight="false" outlineLevel="0" collapsed="false">
      <c r="A92" s="4" t="n">
        <v>98</v>
      </c>
      <c r="B92" s="4" t="s">
        <v>128</v>
      </c>
      <c r="C92" s="0" t="n">
        <v>-113.503801815207</v>
      </c>
      <c r="D92" s="0" t="n">
        <v>52.7013924405542</v>
      </c>
      <c r="E92" s="4" t="s">
        <v>94</v>
      </c>
      <c r="F92" s="4" t="n">
        <v>31</v>
      </c>
      <c r="G92" s="7" t="n">
        <v>1</v>
      </c>
      <c r="H92" s="7" t="n">
        <v>0</v>
      </c>
      <c r="I92" s="7" t="n">
        <v>240</v>
      </c>
      <c r="J92" s="7" t="n">
        <v>1.05</v>
      </c>
      <c r="K92" s="7" t="n">
        <v>0.95</v>
      </c>
      <c r="L92" s="4" t="n">
        <v>592</v>
      </c>
    </row>
    <row r="93" customFormat="false" ht="12.8" hidden="false" customHeight="false" outlineLevel="0" collapsed="false">
      <c r="A93" s="4" t="n">
        <v>99</v>
      </c>
      <c r="B93" s="4" t="s">
        <v>129</v>
      </c>
      <c r="C93" s="0" t="n">
        <v>-112.76448912571</v>
      </c>
      <c r="D93" s="0" t="n">
        <v>50.2647287773481</v>
      </c>
      <c r="E93" s="4" t="s">
        <v>74</v>
      </c>
      <c r="F93" s="4" t="n">
        <v>49</v>
      </c>
      <c r="G93" s="7" t="n">
        <v>1</v>
      </c>
      <c r="H93" s="7" t="n">
        <v>0</v>
      </c>
      <c r="I93" s="7" t="n">
        <v>240</v>
      </c>
      <c r="J93" s="7" t="n">
        <v>1.05</v>
      </c>
      <c r="K93" s="7" t="n">
        <v>0.95</v>
      </c>
      <c r="L93" s="4" t="n">
        <v>593</v>
      </c>
    </row>
    <row r="94" customFormat="false" ht="12.8" hidden="false" customHeight="false" outlineLevel="0" collapsed="false">
      <c r="A94" s="4" t="n">
        <v>100</v>
      </c>
      <c r="B94" s="4" t="s">
        <v>130</v>
      </c>
      <c r="C94" s="0" t="n">
        <v>-114.167190574362</v>
      </c>
      <c r="D94" s="0" t="n">
        <v>51.0105415793827</v>
      </c>
      <c r="E94" s="4" t="s">
        <v>25</v>
      </c>
      <c r="F94" s="4" t="n">
        <v>6</v>
      </c>
      <c r="G94" s="7" t="n">
        <v>1</v>
      </c>
      <c r="H94" s="7" t="n">
        <v>0</v>
      </c>
      <c r="I94" s="7" t="n">
        <v>240</v>
      </c>
      <c r="J94" s="7" t="n">
        <v>1.05</v>
      </c>
      <c r="K94" s="7" t="n">
        <v>0.95</v>
      </c>
      <c r="L94" s="4" t="n">
        <v>594</v>
      </c>
    </row>
    <row r="95" customFormat="false" ht="12.8" hidden="false" customHeight="false" outlineLevel="0" collapsed="false">
      <c r="A95" s="4" t="n">
        <v>101</v>
      </c>
      <c r="B95" s="4" t="s">
        <v>131</v>
      </c>
      <c r="C95" s="0" t="n">
        <v>-113.836995255991</v>
      </c>
      <c r="D95" s="0" t="n">
        <v>51.4312347535965</v>
      </c>
      <c r="E95" s="4" t="s">
        <v>132</v>
      </c>
      <c r="F95" s="4" t="n">
        <v>57</v>
      </c>
      <c r="G95" s="7" t="n">
        <v>1</v>
      </c>
      <c r="H95" s="7" t="n">
        <v>0</v>
      </c>
      <c r="I95" s="7" t="n">
        <v>240</v>
      </c>
      <c r="J95" s="7" t="n">
        <v>1.05</v>
      </c>
      <c r="K95" s="7" t="n">
        <v>0.95</v>
      </c>
      <c r="L95" s="4" t="n">
        <v>595</v>
      </c>
    </row>
    <row r="96" customFormat="false" ht="12.8" hidden="false" customHeight="false" outlineLevel="0" collapsed="false">
      <c r="A96" s="4" t="n">
        <v>102</v>
      </c>
      <c r="B96" s="4" t="s">
        <v>133</v>
      </c>
      <c r="C96" s="0" t="n">
        <v>-115.373585607881</v>
      </c>
      <c r="D96" s="0" t="n">
        <v>52.9116374281124</v>
      </c>
      <c r="E96" s="4" t="s">
        <v>134</v>
      </c>
      <c r="F96" s="4" t="n">
        <v>30</v>
      </c>
      <c r="G96" s="7" t="n">
        <v>1</v>
      </c>
      <c r="H96" s="7" t="n">
        <v>0</v>
      </c>
      <c r="I96" s="7" t="n">
        <v>240</v>
      </c>
      <c r="J96" s="7" t="n">
        <v>1.05</v>
      </c>
      <c r="K96" s="7" t="n">
        <v>0.95</v>
      </c>
      <c r="L96" s="4" t="n">
        <v>596</v>
      </c>
    </row>
    <row r="97" customFormat="false" ht="12.8" hidden="false" customHeight="false" outlineLevel="0" collapsed="false">
      <c r="A97" s="4" t="n">
        <v>103</v>
      </c>
      <c r="B97" s="4" t="s">
        <v>135</v>
      </c>
      <c r="C97" s="0" t="n">
        <v>-113.65015112548</v>
      </c>
      <c r="D97" s="0" t="n">
        <v>53.5494998521389</v>
      </c>
      <c r="E97" s="4" t="s">
        <v>29</v>
      </c>
      <c r="F97" s="4" t="n">
        <v>60</v>
      </c>
      <c r="G97" s="7" t="n">
        <v>1</v>
      </c>
      <c r="H97" s="7" t="n">
        <v>0</v>
      </c>
      <c r="I97" s="7" t="n">
        <v>240</v>
      </c>
      <c r="J97" s="7" t="n">
        <v>1.05</v>
      </c>
      <c r="K97" s="7" t="n">
        <v>0.95</v>
      </c>
      <c r="L97" s="4" t="n">
        <v>597</v>
      </c>
    </row>
    <row r="98" customFormat="false" ht="12.8" hidden="false" customHeight="false" outlineLevel="0" collapsed="false">
      <c r="A98" s="4" t="n">
        <v>104</v>
      </c>
      <c r="B98" s="4" t="s">
        <v>136</v>
      </c>
      <c r="C98" s="0" t="n">
        <v>-111.97021219385</v>
      </c>
      <c r="D98" s="0" t="n">
        <v>55.295259437325</v>
      </c>
      <c r="E98" s="4" t="s">
        <v>42</v>
      </c>
      <c r="F98" s="4" t="n">
        <v>25</v>
      </c>
      <c r="G98" s="7" t="n">
        <v>1</v>
      </c>
      <c r="H98" s="7" t="n">
        <v>0</v>
      </c>
      <c r="I98" s="7" t="n">
        <v>240</v>
      </c>
      <c r="J98" s="7" t="n">
        <v>1.05</v>
      </c>
      <c r="K98" s="7" t="n">
        <v>0.95</v>
      </c>
      <c r="L98" s="4" t="n">
        <v>598</v>
      </c>
    </row>
    <row r="99" customFormat="false" ht="12.8" hidden="false" customHeight="false" outlineLevel="0" collapsed="false">
      <c r="A99" s="4" t="n">
        <v>105</v>
      </c>
      <c r="B99" s="4" t="s">
        <v>137</v>
      </c>
      <c r="C99" s="0" t="n">
        <v>-111.547277121585</v>
      </c>
      <c r="D99" s="0" t="n">
        <v>56.9851309003252</v>
      </c>
      <c r="E99" s="4" t="s">
        <v>42</v>
      </c>
      <c r="F99" s="4" t="n">
        <v>25</v>
      </c>
      <c r="G99" s="7" t="n">
        <v>1</v>
      </c>
      <c r="H99" s="7" t="n">
        <v>0</v>
      </c>
      <c r="I99" s="7" t="n">
        <v>240</v>
      </c>
      <c r="J99" s="7" t="n">
        <v>1.05</v>
      </c>
      <c r="K99" s="7" t="n">
        <v>0.95</v>
      </c>
      <c r="L99" s="4" t="n">
        <v>599</v>
      </c>
    </row>
    <row r="100" customFormat="false" ht="12.8" hidden="false" customHeight="false" outlineLevel="0" collapsed="false">
      <c r="A100" s="4" t="n">
        <v>106</v>
      </c>
      <c r="B100" s="4" t="s">
        <v>138</v>
      </c>
      <c r="C100" s="0" t="n">
        <v>-113.48058939039</v>
      </c>
      <c r="D100" s="0" t="n">
        <v>53.4567482291707</v>
      </c>
      <c r="E100" s="4" t="s">
        <v>29</v>
      </c>
      <c r="F100" s="4" t="n">
        <v>60</v>
      </c>
      <c r="G100" s="7" t="n">
        <v>1</v>
      </c>
      <c r="H100" s="7" t="n">
        <v>0</v>
      </c>
      <c r="I100" s="7" t="n">
        <v>240</v>
      </c>
      <c r="J100" s="7" t="n">
        <v>1.05</v>
      </c>
      <c r="K100" s="7" t="n">
        <v>0.95</v>
      </c>
      <c r="L100" s="4" t="n">
        <v>600</v>
      </c>
    </row>
    <row r="101" customFormat="false" ht="12.8" hidden="false" customHeight="false" outlineLevel="0" collapsed="false">
      <c r="A101" s="4" t="n">
        <v>107</v>
      </c>
      <c r="B101" s="4" t="s">
        <v>139</v>
      </c>
      <c r="C101" s="0" t="n">
        <v>-113.587976652305</v>
      </c>
      <c r="D101" s="0" t="n">
        <v>53.6148370588207</v>
      </c>
      <c r="E101" s="4" t="s">
        <v>29</v>
      </c>
      <c r="F101" s="4" t="n">
        <v>60</v>
      </c>
      <c r="G101" s="7" t="n">
        <v>1</v>
      </c>
      <c r="H101" s="7" t="n">
        <v>0</v>
      </c>
      <c r="I101" s="7" t="n">
        <v>240</v>
      </c>
      <c r="J101" s="7" t="n">
        <v>1.05</v>
      </c>
      <c r="K101" s="7" t="n">
        <v>0.95</v>
      </c>
      <c r="L101" s="4" t="n">
        <v>601</v>
      </c>
    </row>
    <row r="102" customFormat="false" ht="12.8" hidden="false" customHeight="false" outlineLevel="0" collapsed="false">
      <c r="A102" s="4" t="n">
        <v>108</v>
      </c>
      <c r="B102" s="4" t="s">
        <v>140</v>
      </c>
      <c r="C102" s="0" t="n">
        <v>-117.203663180998</v>
      </c>
      <c r="D102" s="0" t="n">
        <v>54.942308746049</v>
      </c>
      <c r="E102" s="4" t="s">
        <v>141</v>
      </c>
      <c r="F102" s="4" t="n">
        <v>23</v>
      </c>
      <c r="G102" s="7" t="n">
        <v>1</v>
      </c>
      <c r="H102" s="7" t="n">
        <v>0</v>
      </c>
      <c r="I102" s="7" t="n">
        <v>240</v>
      </c>
      <c r="J102" s="7" t="n">
        <v>1.05</v>
      </c>
      <c r="K102" s="7" t="n">
        <v>0.95</v>
      </c>
      <c r="L102" s="4" t="n">
        <v>602</v>
      </c>
    </row>
    <row r="103" customFormat="false" ht="12.8" hidden="false" customHeight="false" outlineLevel="0" collapsed="false">
      <c r="A103" s="4" t="n">
        <v>109</v>
      </c>
      <c r="B103" s="4" t="s">
        <v>142</v>
      </c>
      <c r="C103" s="0" t="n">
        <v>-113.229971676998</v>
      </c>
      <c r="D103" s="0" t="n">
        <v>53.8581259370723</v>
      </c>
      <c r="E103" s="4" t="s">
        <v>34</v>
      </c>
      <c r="F103" s="4" t="n">
        <v>33</v>
      </c>
      <c r="G103" s="7" t="n">
        <v>1</v>
      </c>
      <c r="H103" s="7" t="n">
        <v>0</v>
      </c>
      <c r="I103" s="7" t="n">
        <v>240</v>
      </c>
      <c r="J103" s="7" t="n">
        <v>1.05</v>
      </c>
      <c r="K103" s="7" t="n">
        <v>0.95</v>
      </c>
      <c r="L103" s="4" t="n">
        <v>603</v>
      </c>
    </row>
    <row r="104" customFormat="false" ht="12.8" hidden="false" customHeight="false" outlineLevel="0" collapsed="false">
      <c r="A104" s="4" t="n">
        <v>110</v>
      </c>
      <c r="B104" s="4" t="s">
        <v>143</v>
      </c>
      <c r="C104" s="0" t="n">
        <v>-110.883028474014</v>
      </c>
      <c r="D104" s="0" t="n">
        <v>55.9185125154294</v>
      </c>
      <c r="E104" s="4" t="s">
        <v>42</v>
      </c>
      <c r="F104" s="4" t="n">
        <v>25</v>
      </c>
      <c r="G104" s="7" t="n">
        <v>1</v>
      </c>
      <c r="H104" s="7" t="n">
        <v>0</v>
      </c>
      <c r="I104" s="7" t="n">
        <v>240</v>
      </c>
      <c r="J104" s="7" t="n">
        <v>1.05</v>
      </c>
      <c r="K104" s="7" t="n">
        <v>0.95</v>
      </c>
      <c r="L104" s="4" t="n">
        <v>604</v>
      </c>
    </row>
    <row r="105" customFormat="false" ht="12.8" hidden="false" customHeight="false" outlineLevel="0" collapsed="false">
      <c r="A105" s="4" t="n">
        <v>111</v>
      </c>
      <c r="B105" s="4" t="s">
        <v>144</v>
      </c>
      <c r="C105" s="0" t="n">
        <v>-112.724718197902</v>
      </c>
      <c r="D105" s="0" t="n">
        <v>50.1360720507543</v>
      </c>
      <c r="E105" s="4" t="s">
        <v>74</v>
      </c>
      <c r="F105" s="4" t="n">
        <v>49</v>
      </c>
      <c r="G105" s="7" t="n">
        <v>1</v>
      </c>
      <c r="H105" s="7" t="n">
        <v>0</v>
      </c>
      <c r="I105" s="7" t="n">
        <v>240</v>
      </c>
      <c r="J105" s="7" t="n">
        <v>1.05</v>
      </c>
      <c r="K105" s="7" t="n">
        <v>0.95</v>
      </c>
      <c r="L105" s="4" t="n">
        <v>605</v>
      </c>
    </row>
    <row r="106" customFormat="false" ht="12.8" hidden="false" customHeight="false" outlineLevel="0" collapsed="false">
      <c r="A106" s="4" t="n">
        <v>112</v>
      </c>
      <c r="B106" s="4" t="s">
        <v>145</v>
      </c>
      <c r="C106" s="0" t="n">
        <v>-113.382876626015</v>
      </c>
      <c r="D106" s="0" t="n">
        <v>53.5130156822966</v>
      </c>
      <c r="E106" s="4" t="s">
        <v>29</v>
      </c>
      <c r="F106" s="4" t="n">
        <v>60</v>
      </c>
      <c r="G106" s="7" t="n">
        <v>1</v>
      </c>
      <c r="H106" s="7" t="n">
        <v>0</v>
      </c>
      <c r="I106" s="7" t="n">
        <v>240</v>
      </c>
      <c r="J106" s="7" t="n">
        <v>1.05</v>
      </c>
      <c r="K106" s="7" t="n">
        <v>0.95</v>
      </c>
      <c r="L106" s="4" t="n">
        <v>606</v>
      </c>
    </row>
    <row r="107" customFormat="false" ht="12.8" hidden="false" customHeight="false" outlineLevel="0" collapsed="false">
      <c r="A107" s="4" t="n">
        <v>113</v>
      </c>
      <c r="B107" s="4" t="s">
        <v>146</v>
      </c>
      <c r="C107" s="0" t="n">
        <v>-111.62457442416</v>
      </c>
      <c r="D107" s="0" t="n">
        <v>57.395155072885</v>
      </c>
      <c r="E107" s="4" t="s">
        <v>42</v>
      </c>
      <c r="F107" s="4" t="n">
        <v>25</v>
      </c>
      <c r="G107" s="7" t="n">
        <v>1</v>
      </c>
      <c r="H107" s="7" t="n">
        <v>0</v>
      </c>
      <c r="I107" s="7" t="n">
        <v>240</v>
      </c>
      <c r="J107" s="7" t="n">
        <v>1.05</v>
      </c>
      <c r="K107" s="7" t="n">
        <v>0.95</v>
      </c>
      <c r="L107" s="4" t="n">
        <v>607</v>
      </c>
    </row>
    <row r="108" customFormat="false" ht="12.8" hidden="false" customHeight="false" outlineLevel="0" collapsed="false">
      <c r="A108" s="4" t="n">
        <v>114</v>
      </c>
      <c r="B108" s="4" t="s">
        <v>147</v>
      </c>
      <c r="C108" s="0" t="n">
        <v>-112.895355696404</v>
      </c>
      <c r="D108" s="0" t="n">
        <v>53.8572334726329</v>
      </c>
      <c r="E108" s="4" t="s">
        <v>34</v>
      </c>
      <c r="F108" s="4" t="n">
        <v>33</v>
      </c>
      <c r="G108" s="7" t="n">
        <v>1</v>
      </c>
      <c r="H108" s="7" t="n">
        <v>0</v>
      </c>
      <c r="I108" s="7" t="n">
        <v>240</v>
      </c>
      <c r="J108" s="7" t="n">
        <v>1.05</v>
      </c>
      <c r="K108" s="7" t="n">
        <v>0.95</v>
      </c>
      <c r="L108" s="4" t="n">
        <v>608</v>
      </c>
    </row>
    <row r="109" customFormat="false" ht="12.8" hidden="false" customHeight="false" outlineLevel="0" collapsed="false">
      <c r="A109" s="4" t="n">
        <v>115</v>
      </c>
      <c r="B109" s="4" t="s">
        <v>148</v>
      </c>
      <c r="C109" s="0" t="n">
        <v>-113.109414892035</v>
      </c>
      <c r="D109" s="0" t="n">
        <v>53.7827070285782</v>
      </c>
      <c r="E109" s="4" t="s">
        <v>34</v>
      </c>
      <c r="F109" s="4" t="n">
        <v>33</v>
      </c>
      <c r="G109" s="7" t="n">
        <v>1</v>
      </c>
      <c r="H109" s="7" t="n">
        <v>0</v>
      </c>
      <c r="I109" s="7" t="n">
        <v>240</v>
      </c>
      <c r="J109" s="7" t="n">
        <v>1.05</v>
      </c>
      <c r="K109" s="7" t="n">
        <v>0.95</v>
      </c>
      <c r="L109" s="4" t="n">
        <v>609</v>
      </c>
    </row>
    <row r="110" customFormat="false" ht="12.8" hidden="false" customHeight="false" outlineLevel="0" collapsed="false">
      <c r="A110" s="4" t="n">
        <v>116</v>
      </c>
      <c r="B110" s="4" t="s">
        <v>149</v>
      </c>
      <c r="C110" s="0" t="n">
        <v>-114.037760286145</v>
      </c>
      <c r="D110" s="0" t="n">
        <v>51.0264590637386</v>
      </c>
      <c r="E110" s="4" t="s">
        <v>25</v>
      </c>
      <c r="F110" s="4" t="n">
        <v>6</v>
      </c>
      <c r="G110" s="7" t="n">
        <v>1</v>
      </c>
      <c r="H110" s="7" t="n">
        <v>0</v>
      </c>
      <c r="I110" s="7" t="n">
        <v>240</v>
      </c>
      <c r="J110" s="7" t="n">
        <v>1.05</v>
      </c>
      <c r="K110" s="7" t="n">
        <v>0.95</v>
      </c>
      <c r="L110" s="4" t="n">
        <v>610</v>
      </c>
    </row>
    <row r="111" customFormat="false" ht="12.8" hidden="false" customHeight="false" outlineLevel="0" collapsed="false">
      <c r="A111" s="4" t="n">
        <v>117</v>
      </c>
      <c r="B111" s="4" t="s">
        <v>150</v>
      </c>
      <c r="C111" s="0" t="n">
        <v>-111.648614781297</v>
      </c>
      <c r="D111" s="0" t="n">
        <v>55.0439156405486</v>
      </c>
      <c r="E111" s="4" t="s">
        <v>101</v>
      </c>
      <c r="F111" s="4" t="n">
        <v>27</v>
      </c>
      <c r="G111" s="7" t="n">
        <v>1</v>
      </c>
      <c r="H111" s="7" t="n">
        <v>0</v>
      </c>
      <c r="I111" s="7" t="n">
        <v>240</v>
      </c>
      <c r="J111" s="7" t="n">
        <v>1.05</v>
      </c>
      <c r="K111" s="7" t="n">
        <v>0.95</v>
      </c>
      <c r="L111" s="4" t="n">
        <v>611</v>
      </c>
    </row>
    <row r="112" customFormat="false" ht="12.8" hidden="false" customHeight="false" outlineLevel="0" collapsed="false">
      <c r="A112" s="4" t="n">
        <v>118</v>
      </c>
      <c r="B112" s="4" t="s">
        <v>151</v>
      </c>
      <c r="C112" s="0" t="n">
        <v>-114.289220135142</v>
      </c>
      <c r="D112" s="0" t="n">
        <v>52.2601093658122</v>
      </c>
      <c r="E112" s="4" t="s">
        <v>84</v>
      </c>
      <c r="F112" s="4" t="n">
        <v>35</v>
      </c>
      <c r="G112" s="7" t="n">
        <v>1</v>
      </c>
      <c r="H112" s="7" t="n">
        <v>0</v>
      </c>
      <c r="I112" s="7" t="n">
        <v>240</v>
      </c>
      <c r="J112" s="7" t="n">
        <v>1.05</v>
      </c>
      <c r="K112" s="7" t="n">
        <v>0.95</v>
      </c>
      <c r="L112" s="4" t="n">
        <v>612</v>
      </c>
    </row>
    <row r="113" customFormat="false" ht="12.8" hidden="false" customHeight="false" outlineLevel="0" collapsed="false">
      <c r="A113" s="4" t="n">
        <v>119</v>
      </c>
      <c r="B113" s="4" t="s">
        <v>152</v>
      </c>
      <c r="C113" s="0" t="n">
        <v>-112.046758251182</v>
      </c>
      <c r="D113" s="0" t="n">
        <v>52.3842531328419</v>
      </c>
      <c r="E113" s="4" t="s">
        <v>65</v>
      </c>
      <c r="F113" s="4" t="n">
        <v>36</v>
      </c>
      <c r="G113" s="7" t="n">
        <v>1</v>
      </c>
      <c r="H113" s="7" t="n">
        <v>0</v>
      </c>
      <c r="I113" s="7" t="n">
        <v>240</v>
      </c>
      <c r="J113" s="7" t="n">
        <v>1.05</v>
      </c>
      <c r="K113" s="7" t="n">
        <v>0.95</v>
      </c>
      <c r="L113" s="4" t="n">
        <v>613</v>
      </c>
    </row>
    <row r="114" customFormat="false" ht="12.8" hidden="false" customHeight="false" outlineLevel="0" collapsed="false">
      <c r="A114" s="4" t="n">
        <v>120</v>
      </c>
      <c r="B114" s="4" t="s">
        <v>153</v>
      </c>
      <c r="C114" s="0" t="n">
        <v>-112.025373648316</v>
      </c>
      <c r="D114" s="0" t="n">
        <v>50.5549402897057</v>
      </c>
      <c r="E114" s="4" t="s">
        <v>27</v>
      </c>
      <c r="F114" s="4" t="n">
        <v>47</v>
      </c>
      <c r="G114" s="7" t="n">
        <v>1</v>
      </c>
      <c r="H114" s="7" t="n">
        <v>0</v>
      </c>
      <c r="I114" s="7" t="n">
        <v>240</v>
      </c>
      <c r="J114" s="7" t="n">
        <v>1.05</v>
      </c>
      <c r="K114" s="7" t="n">
        <v>0.95</v>
      </c>
      <c r="L114" s="4" t="n">
        <v>614</v>
      </c>
    </row>
    <row r="115" customFormat="false" ht="12.8" hidden="false" customHeight="false" outlineLevel="0" collapsed="false">
      <c r="A115" s="4" t="n">
        <v>121</v>
      </c>
      <c r="B115" s="4" t="s">
        <v>154</v>
      </c>
      <c r="C115" s="0" t="n">
        <v>-111.919739861817</v>
      </c>
      <c r="D115" s="0" t="n">
        <v>57.0300797973028</v>
      </c>
      <c r="E115" s="4" t="s">
        <v>42</v>
      </c>
      <c r="F115" s="4" t="n">
        <v>25</v>
      </c>
      <c r="G115" s="7" t="n">
        <v>1</v>
      </c>
      <c r="H115" s="7" t="n">
        <v>0</v>
      </c>
      <c r="I115" s="7" t="n">
        <v>240</v>
      </c>
      <c r="J115" s="7" t="n">
        <v>1.05</v>
      </c>
      <c r="K115" s="7" t="n">
        <v>0.95</v>
      </c>
      <c r="L115" s="4" t="n">
        <v>615</v>
      </c>
    </row>
    <row r="116" customFormat="false" ht="12.8" hidden="false" customHeight="false" outlineLevel="0" collapsed="false">
      <c r="A116" s="4" t="n">
        <v>122</v>
      </c>
      <c r="B116" s="4" t="s">
        <v>155</v>
      </c>
      <c r="C116" s="0" t="n">
        <v>-111.920037540572</v>
      </c>
      <c r="D116" s="0" t="n">
        <v>50.8725489643297</v>
      </c>
      <c r="E116" s="4" t="s">
        <v>27</v>
      </c>
      <c r="F116" s="4" t="n">
        <v>47</v>
      </c>
      <c r="G116" s="7" t="n">
        <v>1</v>
      </c>
      <c r="H116" s="7" t="n">
        <v>0</v>
      </c>
      <c r="I116" s="7" t="n">
        <v>240</v>
      </c>
      <c r="J116" s="7" t="n">
        <v>1.05</v>
      </c>
      <c r="K116" s="7" t="n">
        <v>0.95</v>
      </c>
      <c r="L116" s="4" t="n">
        <v>616</v>
      </c>
    </row>
    <row r="117" customFormat="false" ht="12.8" hidden="false" customHeight="false" outlineLevel="0" collapsed="false">
      <c r="A117" s="4" t="n">
        <v>125</v>
      </c>
      <c r="B117" s="4" t="s">
        <v>156</v>
      </c>
      <c r="C117" s="0" t="n">
        <v>-113.562139917496</v>
      </c>
      <c r="D117" s="0" t="n">
        <v>53.4624846875888</v>
      </c>
      <c r="E117" s="4" t="s">
        <v>29</v>
      </c>
      <c r="F117" s="4" t="n">
        <v>60</v>
      </c>
      <c r="G117" s="7" t="n">
        <v>1</v>
      </c>
      <c r="H117" s="7" t="n">
        <v>0</v>
      </c>
      <c r="I117" s="7" t="n">
        <v>240</v>
      </c>
      <c r="J117" s="7" t="n">
        <v>1.05</v>
      </c>
      <c r="K117" s="7" t="n">
        <v>0.95</v>
      </c>
      <c r="L117" s="4" t="n">
        <v>619</v>
      </c>
    </row>
    <row r="118" customFormat="false" ht="12.8" hidden="false" customHeight="false" outlineLevel="0" collapsed="false">
      <c r="A118" s="4" t="n">
        <v>126</v>
      </c>
      <c r="B118" s="4" t="s">
        <v>157</v>
      </c>
      <c r="C118" s="0" t="n">
        <v>-111.138337557706</v>
      </c>
      <c r="D118" s="0" t="n">
        <v>57.4291836257633</v>
      </c>
      <c r="E118" s="4" t="s">
        <v>42</v>
      </c>
      <c r="F118" s="4" t="n">
        <v>25</v>
      </c>
      <c r="G118" s="7" t="n">
        <v>1</v>
      </c>
      <c r="H118" s="7" t="n">
        <v>0</v>
      </c>
      <c r="I118" s="7" t="n">
        <v>240</v>
      </c>
      <c r="J118" s="7" t="n">
        <v>1.05</v>
      </c>
      <c r="K118" s="7" t="n">
        <v>0.95</v>
      </c>
      <c r="L118" s="4" t="n">
        <v>620</v>
      </c>
    </row>
    <row r="119" customFormat="false" ht="12.8" hidden="false" customHeight="false" outlineLevel="0" collapsed="false">
      <c r="A119" s="4" t="n">
        <v>127</v>
      </c>
      <c r="B119" s="4" t="s">
        <v>158</v>
      </c>
      <c r="C119" s="0" t="n">
        <v>-113.720150962286</v>
      </c>
      <c r="D119" s="0" t="n">
        <v>50.9616462744789</v>
      </c>
      <c r="E119" s="4" t="s">
        <v>25</v>
      </c>
      <c r="F119" s="4" t="n">
        <v>6</v>
      </c>
      <c r="G119" s="7" t="n">
        <v>1</v>
      </c>
      <c r="H119" s="7" t="n">
        <v>0</v>
      </c>
      <c r="I119" s="7" t="n">
        <v>240</v>
      </c>
      <c r="J119" s="7" t="n">
        <v>1.05</v>
      </c>
      <c r="K119" s="7" t="n">
        <v>0.95</v>
      </c>
      <c r="L119" s="4" t="n">
        <v>621</v>
      </c>
    </row>
    <row r="120" customFormat="false" ht="12.8" hidden="false" customHeight="false" outlineLevel="0" collapsed="false">
      <c r="A120" s="4" t="n">
        <v>128</v>
      </c>
      <c r="B120" s="4" t="s">
        <v>159</v>
      </c>
      <c r="C120" s="0" t="n">
        <v>-110.74135046844</v>
      </c>
      <c r="D120" s="0" t="n">
        <v>55.4063305295803</v>
      </c>
      <c r="E120" s="4" t="s">
        <v>19</v>
      </c>
      <c r="F120" s="4" t="n">
        <v>28</v>
      </c>
      <c r="G120" s="7" t="n">
        <v>1</v>
      </c>
      <c r="H120" s="7" t="n">
        <v>0</v>
      </c>
      <c r="I120" s="7" t="n">
        <v>240</v>
      </c>
      <c r="J120" s="7" t="n">
        <v>1.05</v>
      </c>
      <c r="K120" s="7" t="n">
        <v>0.95</v>
      </c>
      <c r="L120" s="4" t="n">
        <v>622</v>
      </c>
    </row>
    <row r="121" customFormat="false" ht="12.8" hidden="false" customHeight="false" outlineLevel="0" collapsed="false">
      <c r="A121" s="4" t="n">
        <v>129</v>
      </c>
      <c r="B121" s="4" t="s">
        <v>160</v>
      </c>
      <c r="C121" s="0" t="n">
        <v>-113.112059821388</v>
      </c>
      <c r="D121" s="0" t="n">
        <v>53.8386005280413</v>
      </c>
      <c r="E121" s="4" t="s">
        <v>34</v>
      </c>
      <c r="F121" s="4" t="n">
        <v>33</v>
      </c>
      <c r="G121" s="7" t="n">
        <v>1</v>
      </c>
      <c r="H121" s="7" t="n">
        <v>0</v>
      </c>
      <c r="I121" s="7" t="n">
        <v>240</v>
      </c>
      <c r="J121" s="7" t="n">
        <v>1.05</v>
      </c>
      <c r="K121" s="7" t="n">
        <v>0.95</v>
      </c>
      <c r="L121" s="4" t="n">
        <v>623</v>
      </c>
    </row>
    <row r="122" customFormat="false" ht="12.8" hidden="false" customHeight="false" outlineLevel="0" collapsed="false">
      <c r="A122" s="4" t="n">
        <v>130</v>
      </c>
      <c r="B122" s="4" t="s">
        <v>161</v>
      </c>
      <c r="C122" s="0" t="n">
        <v>-112.149004767236</v>
      </c>
      <c r="D122" s="0" t="n">
        <v>56.7593467365845</v>
      </c>
      <c r="E122" s="4" t="s">
        <v>42</v>
      </c>
      <c r="F122" s="4" t="n">
        <v>25</v>
      </c>
      <c r="G122" s="7" t="n">
        <v>1</v>
      </c>
      <c r="H122" s="7" t="n">
        <v>0</v>
      </c>
      <c r="I122" s="7" t="n">
        <v>240</v>
      </c>
      <c r="J122" s="7" t="n">
        <v>1.05</v>
      </c>
      <c r="K122" s="7" t="n">
        <v>0.95</v>
      </c>
      <c r="L122" s="4" t="n">
        <v>624</v>
      </c>
    </row>
    <row r="123" customFormat="false" ht="12.8" hidden="false" customHeight="false" outlineLevel="0" collapsed="false">
      <c r="A123" s="4" t="n">
        <v>132</v>
      </c>
      <c r="B123" s="4" t="s">
        <v>162</v>
      </c>
      <c r="C123" s="0" t="n">
        <v>-112.233838502358</v>
      </c>
      <c r="D123" s="0" t="n">
        <v>55.7535099365678</v>
      </c>
      <c r="E123" s="4" t="s">
        <v>42</v>
      </c>
      <c r="F123" s="4" t="n">
        <v>25</v>
      </c>
      <c r="G123" s="7" t="n">
        <v>1</v>
      </c>
      <c r="H123" s="7" t="n">
        <v>0</v>
      </c>
      <c r="I123" s="7" t="n">
        <v>240</v>
      </c>
      <c r="J123" s="7" t="n">
        <v>1.05</v>
      </c>
      <c r="K123" s="7" t="n">
        <v>0.95</v>
      </c>
      <c r="L123" s="4" t="n">
        <v>626</v>
      </c>
    </row>
    <row r="124" customFormat="false" ht="12.8" hidden="false" customHeight="false" outlineLevel="0" collapsed="false">
      <c r="A124" s="4" t="n">
        <v>133</v>
      </c>
      <c r="B124" s="4" t="s">
        <v>163</v>
      </c>
      <c r="C124" s="0" t="n">
        <v>-111.719076581617</v>
      </c>
      <c r="D124" s="0" t="n">
        <v>56.2952433965496</v>
      </c>
      <c r="E124" s="4" t="s">
        <v>42</v>
      </c>
      <c r="F124" s="4" t="n">
        <v>25</v>
      </c>
      <c r="G124" s="7" t="n">
        <v>1</v>
      </c>
      <c r="H124" s="7" t="n">
        <v>0</v>
      </c>
      <c r="I124" s="7" t="n">
        <v>240</v>
      </c>
      <c r="J124" s="7" t="n">
        <v>1.05</v>
      </c>
      <c r="K124" s="7" t="n">
        <v>0.95</v>
      </c>
      <c r="L124" s="4" t="n">
        <v>627</v>
      </c>
    </row>
    <row r="125" customFormat="false" ht="12.8" hidden="false" customHeight="false" outlineLevel="0" collapsed="false">
      <c r="A125" s="4" t="n">
        <v>135</v>
      </c>
      <c r="B125" s="4" t="s">
        <v>164</v>
      </c>
      <c r="C125" s="0" t="n">
        <v>-111.067418152475</v>
      </c>
      <c r="D125" s="0" t="n">
        <v>50.8228067319147</v>
      </c>
      <c r="E125" s="4" t="s">
        <v>67</v>
      </c>
      <c r="F125" s="4" t="n">
        <v>48</v>
      </c>
      <c r="G125" s="7" t="n">
        <v>1</v>
      </c>
      <c r="H125" s="7" t="n">
        <v>0</v>
      </c>
      <c r="I125" s="7" t="n">
        <v>240</v>
      </c>
      <c r="J125" s="7" t="n">
        <v>1.05</v>
      </c>
      <c r="K125" s="7" t="n">
        <v>0.95</v>
      </c>
      <c r="L125" s="4" t="n">
        <v>629</v>
      </c>
    </row>
    <row r="126" customFormat="false" ht="12.8" hidden="false" customHeight="false" outlineLevel="0" collapsed="false">
      <c r="A126" s="4" t="n">
        <v>136</v>
      </c>
      <c r="B126" s="4" t="s">
        <v>165</v>
      </c>
      <c r="C126" s="0" t="n">
        <v>-111.835482761856</v>
      </c>
      <c r="D126" s="0" t="n">
        <v>51.9735278993098</v>
      </c>
      <c r="E126" s="4" t="s">
        <v>23</v>
      </c>
      <c r="F126" s="4" t="n">
        <v>42</v>
      </c>
      <c r="G126" s="7" t="n">
        <v>1</v>
      </c>
      <c r="H126" s="7" t="n">
        <v>0</v>
      </c>
      <c r="I126" s="7" t="n">
        <v>240</v>
      </c>
      <c r="J126" s="7" t="n">
        <v>1.05</v>
      </c>
      <c r="K126" s="7" t="n">
        <v>0.95</v>
      </c>
      <c r="L126" s="4" t="n">
        <v>630</v>
      </c>
    </row>
    <row r="127" customFormat="false" ht="12.8" hidden="false" customHeight="false" outlineLevel="0" collapsed="false">
      <c r="A127" s="4" t="n">
        <v>137</v>
      </c>
      <c r="B127" s="4" t="s">
        <v>166</v>
      </c>
      <c r="C127" s="0" t="n">
        <v>-110.521536192724</v>
      </c>
      <c r="D127" s="0" t="n">
        <v>49.8412737525879</v>
      </c>
      <c r="E127" s="4" t="s">
        <v>31</v>
      </c>
      <c r="F127" s="4" t="n">
        <v>4</v>
      </c>
      <c r="G127" s="7" t="n">
        <v>1</v>
      </c>
      <c r="H127" s="7" t="n">
        <v>0</v>
      </c>
      <c r="I127" s="7" t="n">
        <v>240</v>
      </c>
      <c r="J127" s="7" t="n">
        <v>1.05</v>
      </c>
      <c r="K127" s="7" t="n">
        <v>0.95</v>
      </c>
      <c r="L127" s="4" t="n">
        <v>631</v>
      </c>
    </row>
    <row r="128" customFormat="false" ht="12.8" hidden="false" customHeight="false" outlineLevel="0" collapsed="false">
      <c r="A128" s="4" t="n">
        <v>138</v>
      </c>
      <c r="B128" s="4" t="s">
        <v>167</v>
      </c>
      <c r="C128" s="0" t="n">
        <v>-113.617201488029</v>
      </c>
      <c r="D128" s="0" t="n">
        <v>53.5492962306557</v>
      </c>
      <c r="E128" s="4" t="s">
        <v>29</v>
      </c>
      <c r="F128" s="4" t="n">
        <v>60</v>
      </c>
      <c r="G128" s="7" t="n">
        <v>1</v>
      </c>
      <c r="H128" s="7" t="n">
        <v>0</v>
      </c>
      <c r="I128" s="7" t="n">
        <v>240</v>
      </c>
      <c r="J128" s="7" t="n">
        <v>1.05</v>
      </c>
      <c r="K128" s="7" t="n">
        <v>0.95</v>
      </c>
      <c r="L128" s="4" t="n">
        <v>632</v>
      </c>
    </row>
    <row r="129" customFormat="false" ht="12.8" hidden="false" customHeight="false" outlineLevel="0" collapsed="false">
      <c r="A129" s="4" t="n">
        <v>139</v>
      </c>
      <c r="B129" s="4" t="s">
        <v>168</v>
      </c>
      <c r="C129" s="0" t="n">
        <v>-113.499612824144</v>
      </c>
      <c r="D129" s="0" t="n">
        <v>53.5485221837347</v>
      </c>
      <c r="E129" s="4" t="s">
        <v>29</v>
      </c>
      <c r="F129" s="4" t="n">
        <v>60</v>
      </c>
      <c r="G129" s="7" t="n">
        <v>1</v>
      </c>
      <c r="H129" s="7" t="n">
        <v>0</v>
      </c>
      <c r="I129" s="7" t="n">
        <v>240</v>
      </c>
      <c r="J129" s="7" t="n">
        <v>1.05</v>
      </c>
      <c r="K129" s="7" t="n">
        <v>0.95</v>
      </c>
      <c r="L129" s="4" t="n">
        <v>633</v>
      </c>
    </row>
    <row r="130" customFormat="false" ht="12.8" hidden="false" customHeight="false" outlineLevel="0" collapsed="false">
      <c r="A130" s="4" t="n">
        <v>140</v>
      </c>
      <c r="B130" s="4" t="s">
        <v>169</v>
      </c>
      <c r="C130" s="0" t="n">
        <v>-113.49849309879</v>
      </c>
      <c r="D130" s="0" t="n">
        <v>53.5300162313898</v>
      </c>
      <c r="E130" s="4" t="s">
        <v>29</v>
      </c>
      <c r="F130" s="4" t="n">
        <v>60</v>
      </c>
      <c r="G130" s="7" t="n">
        <v>1</v>
      </c>
      <c r="H130" s="7" t="n">
        <v>0</v>
      </c>
      <c r="I130" s="7" t="n">
        <v>240</v>
      </c>
      <c r="J130" s="7" t="n">
        <v>1.05</v>
      </c>
      <c r="K130" s="7" t="n">
        <v>0.95</v>
      </c>
      <c r="L130" s="4" t="n">
        <v>634</v>
      </c>
    </row>
    <row r="131" customFormat="false" ht="12.8" hidden="false" customHeight="false" outlineLevel="0" collapsed="false">
      <c r="A131" s="4" t="n">
        <v>142</v>
      </c>
      <c r="B131" s="4" t="s">
        <v>170</v>
      </c>
      <c r="C131" s="0" t="n">
        <v>-113.364610680627</v>
      </c>
      <c r="D131" s="0" t="n">
        <v>53.587998033263</v>
      </c>
      <c r="E131" s="4" t="s">
        <v>29</v>
      </c>
      <c r="F131" s="4" t="n">
        <v>60</v>
      </c>
      <c r="G131" s="7" t="n">
        <v>1</v>
      </c>
      <c r="H131" s="7" t="n">
        <v>0</v>
      </c>
      <c r="I131" s="7" t="n">
        <v>240</v>
      </c>
      <c r="J131" s="7" t="n">
        <v>1.05</v>
      </c>
      <c r="K131" s="7" t="n">
        <v>0.95</v>
      </c>
      <c r="L131" s="4" t="n">
        <v>636</v>
      </c>
    </row>
    <row r="132" customFormat="false" ht="12.8" hidden="false" customHeight="false" outlineLevel="0" collapsed="false">
      <c r="A132" s="4" t="n">
        <v>144</v>
      </c>
      <c r="B132" s="4" t="s">
        <v>171</v>
      </c>
      <c r="C132" s="0" t="n">
        <v>-116.59585784185</v>
      </c>
      <c r="D132" s="0" t="n">
        <v>53.523064335675</v>
      </c>
      <c r="E132" s="4" t="s">
        <v>104</v>
      </c>
      <c r="F132" s="4" t="n">
        <v>29</v>
      </c>
      <c r="G132" s="7" t="n">
        <v>1</v>
      </c>
      <c r="H132" s="7" t="n">
        <v>0</v>
      </c>
      <c r="I132" s="7" t="n">
        <v>240</v>
      </c>
      <c r="J132" s="7" t="n">
        <v>1.05</v>
      </c>
      <c r="K132" s="7" t="n">
        <v>0.95</v>
      </c>
      <c r="L132" s="4" t="n">
        <v>638</v>
      </c>
    </row>
    <row r="133" customFormat="false" ht="12.8" hidden="false" customHeight="false" outlineLevel="0" collapsed="false">
      <c r="A133" s="4" t="n">
        <v>145</v>
      </c>
      <c r="B133" s="8" t="s">
        <v>172</v>
      </c>
      <c r="C133" s="0" t="n">
        <v>-111.836925858029</v>
      </c>
      <c r="D133" s="0" t="n">
        <v>51.9735183378898</v>
      </c>
      <c r="E133" s="4" t="s">
        <v>23</v>
      </c>
      <c r="F133" s="4" t="n">
        <v>42</v>
      </c>
      <c r="G133" s="7" t="n">
        <v>1</v>
      </c>
      <c r="H133" s="7" t="n">
        <v>0</v>
      </c>
      <c r="I133" s="7" t="n">
        <v>240</v>
      </c>
      <c r="J133" s="7" t="n">
        <v>1.05</v>
      </c>
      <c r="K133" s="7" t="n">
        <v>0.95</v>
      </c>
      <c r="L133" s="4" t="n">
        <v>639</v>
      </c>
    </row>
    <row r="134" customFormat="false" ht="12.8" hidden="false" customHeight="false" outlineLevel="0" collapsed="false">
      <c r="A134" s="4" t="n">
        <v>146</v>
      </c>
      <c r="B134" s="4" t="s">
        <v>173</v>
      </c>
      <c r="C134" s="0" t="n">
        <v>-114.514615542911</v>
      </c>
      <c r="D134" s="0" t="n">
        <v>52.372343566792</v>
      </c>
      <c r="E134" s="4" t="s">
        <v>84</v>
      </c>
      <c r="F134" s="4" t="n">
        <v>35</v>
      </c>
      <c r="G134" s="7" t="n">
        <v>1</v>
      </c>
      <c r="H134" s="7" t="n">
        <v>0</v>
      </c>
      <c r="I134" s="7" t="n">
        <v>240</v>
      </c>
      <c r="J134" s="7" t="n">
        <v>1.05</v>
      </c>
      <c r="K134" s="7" t="n">
        <v>0.95</v>
      </c>
      <c r="L134" s="4" t="n">
        <v>640</v>
      </c>
    </row>
    <row r="135" customFormat="false" ht="12.8" hidden="false" customHeight="false" outlineLevel="0" collapsed="false">
      <c r="A135" s="4" t="n">
        <v>147</v>
      </c>
      <c r="B135" s="4" t="s">
        <v>174</v>
      </c>
      <c r="C135" s="0" t="n">
        <v>-110.523439797157</v>
      </c>
      <c r="D135" s="0" t="n">
        <v>49.8402218820562</v>
      </c>
      <c r="E135" s="4" t="s">
        <v>31</v>
      </c>
      <c r="F135" s="4" t="n">
        <v>4</v>
      </c>
      <c r="G135" s="7" t="n">
        <v>1</v>
      </c>
      <c r="H135" s="7" t="n">
        <v>0</v>
      </c>
      <c r="I135" s="7" t="n">
        <v>240</v>
      </c>
      <c r="J135" s="7" t="n">
        <v>1.05</v>
      </c>
      <c r="K135" s="7" t="n">
        <v>0.95</v>
      </c>
      <c r="L135" s="4" t="n">
        <v>641</v>
      </c>
    </row>
    <row r="136" customFormat="false" ht="12.8" hidden="false" customHeight="false" outlineLevel="0" collapsed="false">
      <c r="A136" s="4" t="n">
        <v>148</v>
      </c>
      <c r="B136" s="4" t="s">
        <v>175</v>
      </c>
      <c r="C136" s="0" t="n">
        <v>-111.124135571854</v>
      </c>
      <c r="D136" s="0" t="n">
        <v>49.6913306197602</v>
      </c>
      <c r="E136" s="4" t="s">
        <v>31</v>
      </c>
      <c r="F136" s="4" t="n">
        <v>4</v>
      </c>
      <c r="G136" s="7" t="n">
        <v>1</v>
      </c>
      <c r="H136" s="7" t="n">
        <v>0</v>
      </c>
      <c r="I136" s="7" t="n">
        <v>240</v>
      </c>
      <c r="J136" s="7" t="n">
        <v>1.05</v>
      </c>
      <c r="K136" s="7" t="n">
        <v>0.95</v>
      </c>
      <c r="L136" s="4" t="n">
        <v>642</v>
      </c>
    </row>
    <row r="137" customFormat="false" ht="12.8" hidden="false" customHeight="false" outlineLevel="0" collapsed="false">
      <c r="A137" s="4" t="n">
        <v>149</v>
      </c>
      <c r="B137" s="4" t="s">
        <v>176</v>
      </c>
      <c r="C137" s="0" t="n">
        <v>-113.381876864028</v>
      </c>
      <c r="D137" s="0" t="n">
        <v>53.497360376838</v>
      </c>
      <c r="E137" s="4" t="s">
        <v>29</v>
      </c>
      <c r="F137" s="4" t="n">
        <v>60</v>
      </c>
      <c r="G137" s="7" t="n">
        <v>1</v>
      </c>
      <c r="H137" s="7" t="n">
        <v>0</v>
      </c>
      <c r="I137" s="7" t="n">
        <v>240</v>
      </c>
      <c r="J137" s="7" t="n">
        <v>1.05</v>
      </c>
      <c r="K137" s="7" t="n">
        <v>0.95</v>
      </c>
      <c r="L137" s="4" t="n">
        <v>643</v>
      </c>
    </row>
    <row r="138" customFormat="false" ht="12.8" hidden="false" customHeight="false" outlineLevel="0" collapsed="false">
      <c r="A138" s="4" t="n">
        <v>150</v>
      </c>
      <c r="B138" s="4" t="s">
        <v>177</v>
      </c>
      <c r="C138" s="0" t="n">
        <v>-113.837846018442</v>
      </c>
      <c r="D138" s="0" t="n">
        <v>51.4312845453677</v>
      </c>
      <c r="E138" s="4" t="s">
        <v>132</v>
      </c>
      <c r="F138" s="4" t="n">
        <v>57</v>
      </c>
      <c r="G138" s="7" t="n">
        <v>1</v>
      </c>
      <c r="H138" s="7" t="n">
        <v>0</v>
      </c>
      <c r="I138" s="7" t="n">
        <v>240</v>
      </c>
      <c r="J138" s="7" t="n">
        <v>1.05</v>
      </c>
      <c r="K138" s="7" t="n">
        <v>0.95</v>
      </c>
      <c r="L138" s="4" t="n">
        <v>644</v>
      </c>
    </row>
    <row r="139" customFormat="false" ht="12.8" hidden="false" customHeight="false" outlineLevel="0" collapsed="false">
      <c r="A139" s="4" t="n">
        <v>151</v>
      </c>
      <c r="B139" s="4" t="s">
        <v>178</v>
      </c>
      <c r="C139" s="0" t="n">
        <v>-112.76519899673</v>
      </c>
      <c r="D139" s="0" t="n">
        <v>50.2647341120495</v>
      </c>
      <c r="E139" s="4" t="s">
        <v>74</v>
      </c>
      <c r="F139" s="4" t="n">
        <v>49</v>
      </c>
      <c r="G139" s="7" t="n">
        <v>1</v>
      </c>
      <c r="H139" s="7" t="n">
        <v>0</v>
      </c>
      <c r="I139" s="7" t="n">
        <v>240</v>
      </c>
      <c r="J139" s="7" t="n">
        <v>1.05</v>
      </c>
      <c r="K139" s="7" t="n">
        <v>0.95</v>
      </c>
      <c r="L139" s="4" t="n">
        <v>645</v>
      </c>
    </row>
    <row r="140" customFormat="false" ht="12.8" hidden="false" customHeight="false" outlineLevel="0" collapsed="false">
      <c r="A140" s="4" t="n">
        <v>152</v>
      </c>
      <c r="B140" s="4" t="s">
        <v>179</v>
      </c>
      <c r="C140" s="9" t="n">
        <v>-114.43043878911</v>
      </c>
      <c r="D140" s="0" t="n">
        <v>53.4793953692074</v>
      </c>
      <c r="E140" s="4" t="s">
        <v>17</v>
      </c>
      <c r="F140" s="4" t="n">
        <v>40</v>
      </c>
      <c r="G140" s="7" t="n">
        <v>1</v>
      </c>
      <c r="H140" s="7" t="n">
        <v>0</v>
      </c>
      <c r="I140" s="7" t="n">
        <v>240</v>
      </c>
      <c r="J140" s="7" t="n">
        <v>1.05</v>
      </c>
      <c r="K140" s="7" t="n">
        <v>0.95</v>
      </c>
      <c r="L140" s="4" t="n">
        <v>646</v>
      </c>
    </row>
    <row r="141" customFormat="false" ht="12.8" hidden="false" customHeight="false" outlineLevel="0" collapsed="false">
      <c r="A141" s="4" t="n">
        <v>153</v>
      </c>
      <c r="B141" s="4" t="s">
        <v>180</v>
      </c>
      <c r="C141" s="0" t="n">
        <v>-113.381898761557</v>
      </c>
      <c r="D141" s="0" t="n">
        <v>53.5133121268556</v>
      </c>
      <c r="E141" s="4" t="s">
        <v>29</v>
      </c>
      <c r="F141" s="4" t="n">
        <v>60</v>
      </c>
      <c r="G141" s="7" t="n">
        <v>1</v>
      </c>
      <c r="H141" s="7" t="n">
        <v>0</v>
      </c>
      <c r="I141" s="7" t="n">
        <v>240</v>
      </c>
      <c r="J141" s="7" t="n">
        <v>1.05</v>
      </c>
      <c r="K141" s="7" t="n">
        <v>0.95</v>
      </c>
      <c r="L141" s="4" t="n">
        <v>647</v>
      </c>
    </row>
    <row r="143" customFormat="false" ht="12.8" hidden="false" customHeight="false" outlineLevel="0" collapsed="false">
      <c r="F143" s="0"/>
    </row>
    <row r="145" customFormat="false" ht="12.8" hidden="false" customHeight="false" outlineLevel="0" collapsed="false">
      <c r="F145" s="0"/>
    </row>
    <row r="146" customFormat="false" ht="12.8" hidden="false" customHeight="false" outlineLevel="0" collapsed="false">
      <c r="F146" s="0"/>
    </row>
    <row r="147" customFormat="false" ht="12.8" hidden="false" customHeight="false" outlineLevel="0" collapsed="false">
      <c r="F147" s="0"/>
    </row>
    <row r="148" customFormat="false" ht="12.8" hidden="false" customHeight="false" outlineLevel="0" collapsed="false">
      <c r="F148" s="0"/>
    </row>
    <row r="149" customFormat="false" ht="12.8" hidden="false" customHeight="false" outlineLevel="0" collapsed="false">
      <c r="F149" s="0"/>
    </row>
    <row r="150" customFormat="false" ht="12.8" hidden="false" customHeight="false" outlineLevel="0" collapsed="false">
      <c r="F150" s="0"/>
    </row>
    <row r="151" customFormat="false" ht="12.8" hidden="false" customHeight="false" outlineLevel="0" collapsed="false">
      <c r="F151" s="0"/>
    </row>
    <row r="152" customFormat="false" ht="12.8" hidden="false" customHeight="false" outlineLevel="0" collapsed="false">
      <c r="F152" s="0"/>
    </row>
    <row r="153" customFormat="false" ht="12.8" hidden="false" customHeight="false" outlineLevel="0" collapsed="false">
      <c r="F153" s="0"/>
    </row>
    <row r="154" customFormat="false" ht="12.8" hidden="false" customHeight="false" outlineLevel="0" collapsed="false">
      <c r="F154" s="0"/>
    </row>
    <row r="155" customFormat="false" ht="12.8" hidden="false" customHeight="false" outlineLevel="0" collapsed="false">
      <c r="A155" s="4"/>
    </row>
    <row r="156" customFormat="false" ht="12.8" hidden="false" customHeight="false" outlineLevel="0" collapsed="false">
      <c r="A156" s="4"/>
    </row>
    <row r="157" customFormat="false" ht="12.8" hidden="false" customHeight="false" outlineLevel="0" collapsed="false">
      <c r="A157" s="4"/>
    </row>
    <row r="158" customFormat="false" ht="12.8" hidden="false" customHeight="false" outlineLevel="0" collapsed="false">
      <c r="A158" s="4"/>
    </row>
    <row r="159" customFormat="false" ht="12.8" hidden="false" customHeight="false" outlineLevel="0" collapsed="false">
      <c r="A15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10"/>
  <sheetViews>
    <sheetView showFormulas="false" showGridLines="true" showRowColHeaders="true" showZeros="true" rightToLeft="false" tabSelected="false" showOutlineSymbols="true" defaultGridColor="true" view="normal" topLeftCell="X1" colorId="64" zoomScale="90" zoomScaleNormal="90" zoomScalePageLayoutView="100" workbookViewId="0">
      <selection pane="topLeft" activeCell="AC1" activeCellId="0" sqref="AC1"/>
    </sheetView>
  </sheetViews>
  <sheetFormatPr defaultColWidth="12.13671875" defaultRowHeight="12.8" zeroHeight="false" outlineLevelRow="0" outlineLevelCol="0"/>
  <cols>
    <col collapsed="false" customWidth="true" hidden="false" outlineLevel="0" max="1" min="1" style="7" width="11.57"/>
    <col collapsed="false" customWidth="true" hidden="false" outlineLevel="0" max="2" min="2" style="0" width="10.49"/>
    <col collapsed="false" customWidth="true" hidden="false" outlineLevel="0" max="4" min="3" style="7" width="21.44"/>
    <col collapsed="false" customWidth="true" hidden="false" outlineLevel="0" max="5" min="5" style="7" width="19.91"/>
    <col collapsed="false" customWidth="true" hidden="false" outlineLevel="0" max="6" min="6" style="0" width="11.57"/>
    <col collapsed="false" customWidth="true" hidden="false" outlineLevel="0" max="7" min="7" style="7" width="18.32"/>
    <col collapsed="false" customWidth="true" hidden="false" outlineLevel="0" max="8" min="8" style="4" width="18.32"/>
    <col collapsed="false" customWidth="true" hidden="false" outlineLevel="0" max="9" min="9" style="4" width="23.77"/>
    <col collapsed="false" customWidth="true" hidden="false" outlineLevel="0" max="10" min="10" style="7" width="13.73"/>
    <col collapsed="false" customWidth="true" hidden="false" outlineLevel="0" max="11" min="11" style="7" width="16.53"/>
    <col collapsed="false" customWidth="true" hidden="false" outlineLevel="0" max="12" min="12" style="7" width="17.9"/>
    <col collapsed="false" customWidth="true" hidden="false" outlineLevel="0" max="13" min="13" style="7" width="17.44"/>
    <col collapsed="false" customWidth="true" hidden="false" outlineLevel="0" max="14" min="14" style="7" width="17.29"/>
    <col collapsed="false" customWidth="true" hidden="false" outlineLevel="0" max="15" min="15" style="7" width="25.16"/>
    <col collapsed="false" customWidth="true" hidden="false" outlineLevel="0" max="16" min="16" style="7" width="29.33"/>
    <col collapsed="false" customWidth="true" hidden="false" outlineLevel="0" max="17" min="17" style="7" width="12.64"/>
    <col collapsed="false" customWidth="true" hidden="false" outlineLevel="0" max="18" min="18" style="7" width="18.52"/>
    <col collapsed="false" customWidth="true" hidden="false" outlineLevel="0" max="20" min="19" style="7" width="28.71"/>
    <col collapsed="false" customWidth="true" hidden="false" outlineLevel="0" max="21" min="21" style="7" width="11.57"/>
    <col collapsed="false" customWidth="true" hidden="false" outlineLevel="0" max="22" min="22" style="0" width="19.6"/>
    <col collapsed="false" customWidth="true" hidden="false" outlineLevel="0" max="23" min="23" style="0" width="17.44"/>
    <col collapsed="false" customWidth="true" hidden="false" outlineLevel="0" max="24" min="24" style="7" width="14.96"/>
    <col collapsed="false" customWidth="true" hidden="false" outlineLevel="0" max="25" min="25" style="7" width="14.81"/>
    <col collapsed="false" customWidth="true" hidden="false" outlineLevel="0" max="26" min="26" style="0" width="15.88"/>
    <col collapsed="false" customWidth="true" hidden="false" outlineLevel="0" max="32" min="32" style="0" width="17.59"/>
    <col collapsed="false" customWidth="true" hidden="false" outlineLevel="0" max="33" min="33" style="0" width="18.66"/>
    <col collapsed="false" customWidth="true" hidden="false" outlineLevel="0" max="34" min="34" style="0" width="17.59"/>
    <col collapsed="false" customWidth="true" hidden="false" outlineLevel="0" max="1024" min="1016" style="0" width="11.52"/>
  </cols>
  <sheetData>
    <row r="1" s="6" customFormat="true" ht="12.8" hidden="false" customHeight="false" outlineLevel="0" collapsed="false">
      <c r="A1" s="2" t="s">
        <v>181</v>
      </c>
      <c r="B1" s="6" t="s">
        <v>182</v>
      </c>
      <c r="C1" s="2" t="s">
        <v>183</v>
      </c>
      <c r="D1" s="2" t="s">
        <v>184</v>
      </c>
      <c r="E1" s="2" t="s">
        <v>185</v>
      </c>
      <c r="F1" s="2" t="s">
        <v>186</v>
      </c>
      <c r="G1" s="2" t="s">
        <v>187</v>
      </c>
      <c r="H1" s="2" t="s">
        <v>188</v>
      </c>
      <c r="I1" s="2" t="s">
        <v>189</v>
      </c>
      <c r="J1" s="9" t="s">
        <v>190</v>
      </c>
      <c r="K1" s="2" t="s">
        <v>191</v>
      </c>
      <c r="L1" s="2" t="s">
        <v>192</v>
      </c>
      <c r="M1" s="2" t="s">
        <v>193</v>
      </c>
      <c r="N1" s="2" t="s">
        <v>194</v>
      </c>
      <c r="O1" s="2" t="s">
        <v>195</v>
      </c>
      <c r="P1" s="2" t="s">
        <v>196</v>
      </c>
      <c r="Q1" s="2" t="s">
        <v>197</v>
      </c>
      <c r="R1" s="2" t="s">
        <v>198</v>
      </c>
      <c r="S1" s="2" t="s">
        <v>199</v>
      </c>
      <c r="T1" s="2" t="s">
        <v>200</v>
      </c>
      <c r="U1" s="4" t="s">
        <v>201</v>
      </c>
      <c r="V1" s="2" t="s">
        <v>202</v>
      </c>
      <c r="W1" s="2" t="s">
        <v>203</v>
      </c>
      <c r="X1" s="2" t="s">
        <v>204</v>
      </c>
      <c r="Y1" s="2" t="s">
        <v>205</v>
      </c>
      <c r="Z1" s="2" t="s">
        <v>206</v>
      </c>
      <c r="AA1" s="2" t="s">
        <v>207</v>
      </c>
      <c r="AB1" s="2" t="s">
        <v>208</v>
      </c>
      <c r="AC1" s="2" t="s">
        <v>209</v>
      </c>
      <c r="AD1" s="0"/>
      <c r="AE1" s="0"/>
      <c r="AF1" s="0"/>
      <c r="AG1" s="0"/>
      <c r="AH1" s="0"/>
      <c r="AI1" s="0"/>
      <c r="AJ1" s="0"/>
      <c r="AK1" s="0"/>
      <c r="AL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4" t="n">
        <v>449</v>
      </c>
      <c r="B2" s="0" t="s">
        <v>210</v>
      </c>
      <c r="C2" s="0" t="s">
        <v>211</v>
      </c>
      <c r="D2" s="4" t="s">
        <v>212</v>
      </c>
      <c r="E2" s="4" t="n">
        <v>62</v>
      </c>
      <c r="F2" s="4" t="n">
        <v>43</v>
      </c>
      <c r="G2" s="0" t="n">
        <v>121.010777004552</v>
      </c>
      <c r="H2" s="4" t="n">
        <v>30</v>
      </c>
      <c r="I2" s="4" t="n">
        <v>0.634</v>
      </c>
      <c r="J2" s="4" t="n">
        <f aca="false">I2/0.0024</f>
        <v>264.166666666667</v>
      </c>
      <c r="K2" s="10" t="s">
        <v>213</v>
      </c>
      <c r="L2" s="10" t="n">
        <v>0.447</v>
      </c>
      <c r="M2" s="10" t="n">
        <v>0.686</v>
      </c>
      <c r="N2" s="10" t="n">
        <v>0.92928</v>
      </c>
      <c r="O2" s="10" t="n">
        <v>0.601</v>
      </c>
      <c r="P2" s="11" t="n">
        <f aca="false">O2*G2/1.60934</f>
        <v>45.1908714005342</v>
      </c>
      <c r="Q2" s="4" t="n">
        <f aca="false">P2/ (240000^2 / 100000000)</f>
        <v>0.0784563739592608</v>
      </c>
      <c r="R2" s="4" t="n">
        <v>275.861085673981</v>
      </c>
      <c r="S2" s="4" t="n">
        <f aca="false">R2*0.0024</f>
        <v>0.662066605617554</v>
      </c>
      <c r="T2" s="4" t="n">
        <f aca="false">IF(I2&gt;S2, ROUND(I2/S2,0) , 1)</f>
        <v>1</v>
      </c>
      <c r="U2" s="0" t="n">
        <f aca="false">T2*S2</f>
        <v>0.662066605617554</v>
      </c>
      <c r="V2" s="4" t="n">
        <v>-35</v>
      </c>
      <c r="W2" s="4" t="n">
        <v>35</v>
      </c>
      <c r="X2" s="7" t="n">
        <v>0</v>
      </c>
      <c r="Y2" s="12" t="n">
        <f aca="false">IF(J2&lt;50, 400000, IF(J2&lt;100, 877000,  IF(J2&lt;200, 1504000, IF(J2&lt;350, 3500000, 4000000))))</f>
        <v>3500000</v>
      </c>
      <c r="Z2" s="4" t="n">
        <f aca="false">Y2*G2/1000000</f>
        <v>423.537719515932</v>
      </c>
      <c r="AA2" s="12" t="s">
        <v>214</v>
      </c>
      <c r="AB2" s="12" t="n">
        <v>0</v>
      </c>
      <c r="AC2" s="0" t="s">
        <v>215</v>
      </c>
    </row>
    <row r="3" customFormat="false" ht="12.8" hidden="false" customHeight="false" outlineLevel="0" collapsed="false">
      <c r="A3" s="4" t="n">
        <v>559</v>
      </c>
      <c r="B3" s="0" t="s">
        <v>216</v>
      </c>
      <c r="C3" s="0" t="s">
        <v>217</v>
      </c>
      <c r="D3" s="4" t="s">
        <v>218</v>
      </c>
      <c r="E3" s="4" t="n">
        <v>7</v>
      </c>
      <c r="F3" s="4" t="n">
        <v>23</v>
      </c>
      <c r="G3" s="0" t="n">
        <v>5.53354667022136</v>
      </c>
      <c r="H3" s="0"/>
      <c r="I3" s="7" t="n">
        <v>0.638</v>
      </c>
      <c r="J3" s="4" t="n">
        <f aca="false">I3/0.0024</f>
        <v>265.833333333333</v>
      </c>
      <c r="K3" s="10" t="s">
        <v>213</v>
      </c>
      <c r="L3" s="10" t="n">
        <v>0.447</v>
      </c>
      <c r="M3" s="10" t="n">
        <v>0.686</v>
      </c>
      <c r="N3" s="10" t="n">
        <v>0.92928</v>
      </c>
      <c r="O3" s="10" t="n">
        <v>0.601</v>
      </c>
      <c r="P3" s="11" t="n">
        <f aca="false">O3*G3/1.60934</f>
        <v>2.06647541775078</v>
      </c>
      <c r="Q3" s="4" t="n">
        <f aca="false">P3/ (240000^2 / 100000000)</f>
        <v>0.0035876309335951</v>
      </c>
      <c r="R3" s="4" t="n">
        <v>275.861085673981</v>
      </c>
      <c r="S3" s="4" t="n">
        <f aca="false">R3*0.0024</f>
        <v>0.662066605617554</v>
      </c>
      <c r="T3" s="4" t="n">
        <f aca="false">IF(I3&gt;S3, ROUND(I3/S3,0) , 1)</f>
        <v>1</v>
      </c>
      <c r="U3" s="0" t="n">
        <f aca="false">T3*S3</f>
        <v>0.662066605617554</v>
      </c>
      <c r="V3" s="4" t="n">
        <v>-35</v>
      </c>
      <c r="W3" s="4" t="n">
        <v>35</v>
      </c>
      <c r="X3" s="7" t="n">
        <v>1</v>
      </c>
      <c r="Y3" s="12" t="n">
        <f aca="false">IF(J3&lt;50, 400000, IF(J3&lt;100, 877000,  IF(J3&lt;200, 1504000, IF(J3&lt;350, 3500000, 4000000))))</f>
        <v>3500000</v>
      </c>
      <c r="Z3" s="4" t="n">
        <f aca="false">Y3*G3/1000000</f>
        <v>19.3674133457748</v>
      </c>
      <c r="AA3" s="12" t="s">
        <v>214</v>
      </c>
      <c r="AB3" s="12" t="n">
        <v>0</v>
      </c>
      <c r="AC3" s="0" t="s">
        <v>219</v>
      </c>
    </row>
    <row r="4" customFormat="false" ht="12.8" hidden="false" customHeight="false" outlineLevel="0" collapsed="false">
      <c r="A4" s="4" t="n">
        <v>532</v>
      </c>
      <c r="B4" s="0" t="s">
        <v>220</v>
      </c>
      <c r="C4" s="0" t="s">
        <v>221</v>
      </c>
      <c r="D4" s="4" t="s">
        <v>222</v>
      </c>
      <c r="E4" s="4" t="n">
        <v>151</v>
      </c>
      <c r="F4" s="4" t="n">
        <v>99</v>
      </c>
      <c r="G4" s="0" t="n">
        <v>0.0790279428799668</v>
      </c>
      <c r="H4" s="4" t="n">
        <v>1</v>
      </c>
      <c r="I4" s="4" t="n">
        <v>0.08</v>
      </c>
      <c r="J4" s="4" t="n">
        <f aca="false">I4/0.0024</f>
        <v>33.3333333333333</v>
      </c>
      <c r="K4" s="10" t="s">
        <v>223</v>
      </c>
      <c r="L4" s="10" t="n">
        <v>0.198</v>
      </c>
      <c r="M4" s="10" t="n">
        <v>3.459</v>
      </c>
      <c r="N4" s="10" t="n">
        <v>4.25568</v>
      </c>
      <c r="O4" s="10" t="n">
        <v>0.477</v>
      </c>
      <c r="P4" s="11" t="n">
        <f aca="false">O4*G4/1.60934</f>
        <v>0.0234234709593648</v>
      </c>
      <c r="Q4" s="4" t="n">
        <f aca="false">P4/ (240000^2 / 100000000)</f>
        <v>4.06657481933417E-005</v>
      </c>
      <c r="R4" s="4" t="n">
        <v>105.95802851075</v>
      </c>
      <c r="S4" s="4" t="n">
        <f aca="false">R4*0.0024</f>
        <v>0.2542992684258</v>
      </c>
      <c r="T4" s="4" t="n">
        <f aca="false">IF(I4&gt;S4, ROUND(I4/S4,0) , 1)</f>
        <v>1</v>
      </c>
      <c r="U4" s="0" t="n">
        <f aca="false">T4*S4</f>
        <v>0.2542992684258</v>
      </c>
      <c r="V4" s="4" t="n">
        <v>-35</v>
      </c>
      <c r="W4" s="4" t="n">
        <v>35</v>
      </c>
      <c r="X4" s="7" t="n">
        <v>1</v>
      </c>
      <c r="Y4" s="12" t="n">
        <f aca="false">IF(J4&lt;50, 400000, IF(J4&lt;100, 877000,  IF(J4&lt;200, 1504000, IF(J4&lt;350, 3500000, 4000000))))</f>
        <v>400000</v>
      </c>
      <c r="Z4" s="4" t="n">
        <f aca="false">Y4*G4/1000000</f>
        <v>0.0316111771519867</v>
      </c>
      <c r="AA4" s="12" t="s">
        <v>214</v>
      </c>
      <c r="AB4" s="12" t="n">
        <v>0</v>
      </c>
      <c r="AC4" s="0" t="s">
        <v>224</v>
      </c>
    </row>
    <row r="5" customFormat="false" ht="12.8" hidden="false" customHeight="false" outlineLevel="0" collapsed="false">
      <c r="A5" s="4" t="n">
        <v>522</v>
      </c>
      <c r="B5" s="0" t="s">
        <v>225</v>
      </c>
      <c r="C5" s="0" t="s">
        <v>226</v>
      </c>
      <c r="D5" s="4" t="s">
        <v>178</v>
      </c>
      <c r="E5" s="4" t="n">
        <v>21</v>
      </c>
      <c r="F5" s="4" t="n">
        <v>151</v>
      </c>
      <c r="G5" s="0" t="n">
        <v>53.5617798250226</v>
      </c>
      <c r="H5" s="4" t="n">
        <v>1</v>
      </c>
      <c r="I5" s="4" t="n">
        <v>0.603</v>
      </c>
      <c r="J5" s="4" t="n">
        <f aca="false">I5/0.0024</f>
        <v>251.25</v>
      </c>
      <c r="K5" s="10" t="s">
        <v>227</v>
      </c>
      <c r="L5" s="10" t="n">
        <v>0.398</v>
      </c>
      <c r="M5" s="10" t="n">
        <v>0.864</v>
      </c>
      <c r="N5" s="10" t="n">
        <v>1.153</v>
      </c>
      <c r="O5" s="10" t="n">
        <v>0.621</v>
      </c>
      <c r="P5" s="11" t="n">
        <f aca="false">O5*G5/1.60934</f>
        <v>20.6680162497291</v>
      </c>
      <c r="Q5" s="4" t="n">
        <f aca="false">P5/ (240000^2 / 100000000)</f>
        <v>0.0358819726557797</v>
      </c>
      <c r="R5" s="4" t="n">
        <v>240.733536771009</v>
      </c>
      <c r="S5" s="4" t="n">
        <f aca="false">R5*0.0024</f>
        <v>0.577760488250422</v>
      </c>
      <c r="T5" s="4" t="n">
        <f aca="false">IF(I5&gt;S5, ROUND(I5/S5,0) , 1)</f>
        <v>1</v>
      </c>
      <c r="U5" s="0" t="n">
        <f aca="false">T5*S5</f>
        <v>0.577760488250422</v>
      </c>
      <c r="V5" s="4" t="n">
        <v>-35</v>
      </c>
      <c r="W5" s="4" t="n">
        <v>35</v>
      </c>
      <c r="X5" s="7" t="n">
        <v>1</v>
      </c>
      <c r="Y5" s="12" t="n">
        <f aca="false">IF(J5&lt;50, 400000, IF(J5&lt;100, 877000,  IF(J5&lt;200, 1504000, IF(J5&lt;350, 3500000, 4000000))))</f>
        <v>3500000</v>
      </c>
      <c r="Z5" s="4" t="n">
        <f aca="false">Y5*G5/1000000</f>
        <v>187.466229387579</v>
      </c>
      <c r="AA5" s="12" t="s">
        <v>214</v>
      </c>
      <c r="AB5" s="12" t="n">
        <v>0</v>
      </c>
      <c r="AC5" s="0" t="s">
        <v>228</v>
      </c>
    </row>
    <row r="6" customFormat="false" ht="12.8" hidden="false" customHeight="false" outlineLevel="0" collapsed="false">
      <c r="A6" s="4" t="n">
        <v>585</v>
      </c>
      <c r="B6" s="0" t="s">
        <v>225</v>
      </c>
      <c r="C6" s="0" t="s">
        <v>229</v>
      </c>
      <c r="D6" s="4" t="s">
        <v>178</v>
      </c>
      <c r="E6" s="4" t="n">
        <v>37</v>
      </c>
      <c r="F6" s="4" t="n">
        <v>151</v>
      </c>
      <c r="G6" s="0" t="n">
        <v>53.5617798250226</v>
      </c>
      <c r="H6" s="4" t="n">
        <v>1</v>
      </c>
      <c r="I6" s="4" t="n">
        <v>0.762</v>
      </c>
      <c r="J6" s="4" t="n">
        <f aca="false">I6/0.0024</f>
        <v>317.5</v>
      </c>
      <c r="K6" s="10" t="s">
        <v>230</v>
      </c>
      <c r="L6" s="10" t="n">
        <v>0.502</v>
      </c>
      <c r="M6" s="10" t="n">
        <v>0.757</v>
      </c>
      <c r="N6" s="10" t="n">
        <v>0.76032</v>
      </c>
      <c r="O6" s="10" t="n">
        <v>0.579</v>
      </c>
      <c r="P6" s="11" t="n">
        <f aca="false">O6*G6/1.60934</f>
        <v>19.2701794019213</v>
      </c>
      <c r="Q6" s="4" t="n">
        <f aca="false">P6/ (240000^2 / 100000000)</f>
        <v>0.0334551725727801</v>
      </c>
      <c r="R6" s="4" t="n">
        <v>334.156447222156</v>
      </c>
      <c r="S6" s="4" t="n">
        <f aca="false">R6*0.0024</f>
        <v>0.801975473333174</v>
      </c>
      <c r="T6" s="4" t="n">
        <f aca="false">IF(I6&gt;S6, ROUND(I6/S6,0) , 1)</f>
        <v>1</v>
      </c>
      <c r="U6" s="0" t="n">
        <f aca="false">T6*S6</f>
        <v>0.801975473333174</v>
      </c>
      <c r="V6" s="4" t="n">
        <v>-35</v>
      </c>
      <c r="W6" s="4" t="n">
        <v>35</v>
      </c>
      <c r="X6" s="7" t="n">
        <v>1</v>
      </c>
      <c r="Y6" s="12" t="n">
        <f aca="false">IF(J6&lt;50, 400000, IF(J6&lt;100, 877000,  IF(J6&lt;200, 1504000, IF(J6&lt;350, 3500000, 4000000))))</f>
        <v>3500000</v>
      </c>
      <c r="Z6" s="4" t="n">
        <f aca="false">Y6*G6/1000000</f>
        <v>187.466229387579</v>
      </c>
      <c r="AA6" s="12" t="s">
        <v>214</v>
      </c>
      <c r="AB6" s="12" t="n">
        <v>0</v>
      </c>
      <c r="AC6" s="0" t="s">
        <v>228</v>
      </c>
    </row>
    <row r="7" customFormat="false" ht="12.8" hidden="false" customHeight="false" outlineLevel="0" collapsed="false">
      <c r="A7" s="4" t="n">
        <v>86</v>
      </c>
      <c r="B7" s="0" t="s">
        <v>231</v>
      </c>
      <c r="C7" s="0" t="s">
        <v>232</v>
      </c>
      <c r="D7" s="4" t="s">
        <v>233</v>
      </c>
      <c r="E7" s="4" t="n">
        <v>43</v>
      </c>
      <c r="F7" s="4" t="n">
        <v>88</v>
      </c>
      <c r="G7" s="0" t="n">
        <v>0.362980608238315</v>
      </c>
      <c r="H7" s="4" t="n">
        <v>20</v>
      </c>
      <c r="I7" s="4" t="n">
        <v>0.04</v>
      </c>
      <c r="J7" s="4" t="n">
        <f aca="false">I7/0.0024</f>
        <v>16.6666666666667</v>
      </c>
      <c r="K7" s="10" t="s">
        <v>223</v>
      </c>
      <c r="L7" s="10" t="n">
        <v>0.198</v>
      </c>
      <c r="M7" s="10" t="n">
        <v>3.459</v>
      </c>
      <c r="N7" s="10" t="n">
        <v>4.25568</v>
      </c>
      <c r="O7" s="10" t="n">
        <v>0.477</v>
      </c>
      <c r="P7" s="11" t="n">
        <f aca="false">O7*G7/1.60934</f>
        <v>0.107585563106414</v>
      </c>
      <c r="Q7" s="4" t="n">
        <f aca="false">P7/ (240000^2 / 100000000)</f>
        <v>0.000186780491504191</v>
      </c>
      <c r="R7" s="4" t="n">
        <v>105.95802851075</v>
      </c>
      <c r="S7" s="4" t="n">
        <f aca="false">R7*0.0024</f>
        <v>0.2542992684258</v>
      </c>
      <c r="T7" s="4" t="n">
        <f aca="false">IF(I7&gt;S7, ROUND(I7/S7,0) , 1)</f>
        <v>1</v>
      </c>
      <c r="U7" s="0" t="n">
        <f aca="false">T7*S7</f>
        <v>0.2542992684258</v>
      </c>
      <c r="V7" s="4" t="n">
        <v>-35</v>
      </c>
      <c r="W7" s="4" t="n">
        <v>35</v>
      </c>
      <c r="X7" s="7" t="n">
        <v>0</v>
      </c>
      <c r="Y7" s="12" t="n">
        <f aca="false">IF(J7&lt;50, 400000, IF(J7&lt;100, 877000,  IF(J7&lt;200, 1504000, IF(J7&lt;350, 3500000, 4000000))))</f>
        <v>400000</v>
      </c>
      <c r="Z7" s="4" t="n">
        <f aca="false">Y7*G7/1000000</f>
        <v>0.145192243295326</v>
      </c>
      <c r="AA7" s="12" t="s">
        <v>214</v>
      </c>
      <c r="AB7" s="12" t="n">
        <v>0</v>
      </c>
      <c r="AC7" s="0" t="s">
        <v>234</v>
      </c>
      <c r="AG7" s="13"/>
      <c r="AH7" s="13"/>
    </row>
    <row r="8" customFormat="false" ht="12.8" hidden="false" customHeight="false" outlineLevel="0" collapsed="false">
      <c r="A8" s="4" t="n">
        <v>344</v>
      </c>
      <c r="B8" s="0" t="s">
        <v>235</v>
      </c>
      <c r="C8" s="0" t="s">
        <v>236</v>
      </c>
      <c r="D8" s="4" t="s">
        <v>237</v>
      </c>
      <c r="E8" s="4" t="n">
        <v>115</v>
      </c>
      <c r="F8" s="4" t="n">
        <v>17</v>
      </c>
      <c r="G8" s="0" t="n">
        <v>1.48529458553259</v>
      </c>
      <c r="H8" s="0"/>
      <c r="I8" s="7" t="n">
        <v>4.025</v>
      </c>
      <c r="J8" s="4" t="n">
        <f aca="false">I8/0.0024</f>
        <v>1677.08333333333</v>
      </c>
      <c r="K8" s="10" t="s">
        <v>238</v>
      </c>
      <c r="L8" s="10" t="n">
        <v>1.802</v>
      </c>
      <c r="M8" s="10" t="n">
        <v>0.0518</v>
      </c>
      <c r="N8" s="10" t="n">
        <v>0.0528</v>
      </c>
      <c r="O8" s="10" t="n">
        <v>0.342</v>
      </c>
      <c r="P8" s="11" t="n">
        <f aca="false">O8*G8/1.60934</f>
        <v>0.315639173979486</v>
      </c>
      <c r="Q8" s="4" t="n">
        <f aca="false">P8/ (240000^2 / 100000000)</f>
        <v>0.000547984677047718</v>
      </c>
      <c r="R8" s="4" t="n">
        <v>1796.65154758961</v>
      </c>
      <c r="S8" s="4" t="n">
        <f aca="false">R8*0.0024</f>
        <v>4.31196371421506</v>
      </c>
      <c r="T8" s="4" t="n">
        <f aca="false">IF(I8&gt;S8, ROUND(I8/S8,0) , 1)</f>
        <v>1</v>
      </c>
      <c r="U8" s="0" t="n">
        <f aca="false">T8*S8</f>
        <v>4.31196371421506</v>
      </c>
      <c r="V8" s="4" t="n">
        <v>-35</v>
      </c>
      <c r="W8" s="4" t="n">
        <v>35</v>
      </c>
      <c r="X8" s="7" t="n">
        <v>0</v>
      </c>
      <c r="Y8" s="12" t="n">
        <f aca="false">IF(J8&lt;50, 400000, IF(J8&lt;100, 877000,  IF(J8&lt;200, 1504000, IF(J8&lt;350, 3500000, 4000000))))</f>
        <v>4000000</v>
      </c>
      <c r="Z8" s="4" t="n">
        <f aca="false">Y8*G8/1000000</f>
        <v>5.94117834213036</v>
      </c>
      <c r="AA8" s="12" t="s">
        <v>214</v>
      </c>
      <c r="AB8" s="12" t="n">
        <v>0</v>
      </c>
      <c r="AC8" s="0" t="s">
        <v>239</v>
      </c>
    </row>
    <row r="9" customFormat="false" ht="12.8" hidden="false" customHeight="false" outlineLevel="0" collapsed="false">
      <c r="A9" s="4" t="n">
        <v>311</v>
      </c>
      <c r="B9" s="0" t="s">
        <v>240</v>
      </c>
      <c r="C9" s="0" t="s">
        <v>241</v>
      </c>
      <c r="D9" s="4" t="s">
        <v>242</v>
      </c>
      <c r="E9" s="4" t="n">
        <v>95</v>
      </c>
      <c r="F9" s="4" t="n">
        <v>120</v>
      </c>
      <c r="G9" s="0" t="n">
        <v>197.75813294703</v>
      </c>
      <c r="H9" s="4" t="n">
        <v>382</v>
      </c>
      <c r="I9" s="4" t="n">
        <v>2.232</v>
      </c>
      <c r="J9" s="4" t="n">
        <f aca="false">I9/0.0024</f>
        <v>930</v>
      </c>
      <c r="K9" s="10" t="s">
        <v>243</v>
      </c>
      <c r="L9" s="10" t="n">
        <v>1.162</v>
      </c>
      <c r="M9" s="10" t="n">
        <v>0.1039632</v>
      </c>
      <c r="N9" s="10" t="n">
        <v>0.12672</v>
      </c>
      <c r="O9" s="10" t="n">
        <v>0.393</v>
      </c>
      <c r="P9" s="11" t="n">
        <f aca="false">O9*G9/1.60934</f>
        <v>48.2924343197726</v>
      </c>
      <c r="Q9" s="4" t="n">
        <f aca="false">P9/ (240000^2 / 100000000)</f>
        <v>0.0838410318051607</v>
      </c>
      <c r="R9" s="4" t="n">
        <v>986.733039605371</v>
      </c>
      <c r="S9" s="4" t="n">
        <f aca="false">R9*0.0024</f>
        <v>2.36815929505289</v>
      </c>
      <c r="T9" s="4" t="n">
        <f aca="false">IF(I9&gt;S9, ROUND(I9/S9,0) , 1)</f>
        <v>1</v>
      </c>
      <c r="U9" s="0" t="n">
        <f aca="false">T9*S9</f>
        <v>2.36815929505289</v>
      </c>
      <c r="V9" s="4" t="n">
        <v>-35</v>
      </c>
      <c r="W9" s="4" t="n">
        <v>35</v>
      </c>
      <c r="X9" s="7" t="n">
        <v>0</v>
      </c>
      <c r="Y9" s="12" t="n">
        <f aca="false">IF(J9&lt;50, 400000, IF(J9&lt;100, 877000,  IF(J9&lt;200, 1504000, IF(J9&lt;350, 3500000, 4000000))))</f>
        <v>4000000</v>
      </c>
      <c r="Z9" s="4" t="n">
        <f aca="false">Y9*G9/1000000</f>
        <v>791.03253178812</v>
      </c>
      <c r="AA9" s="12" t="s">
        <v>214</v>
      </c>
      <c r="AB9" s="12" t="n">
        <v>0</v>
      </c>
      <c r="AC9" s="0" t="s">
        <v>244</v>
      </c>
    </row>
    <row r="10" customFormat="false" ht="12.8" hidden="false" customHeight="false" outlineLevel="0" collapsed="false">
      <c r="A10" s="4" t="n">
        <v>244</v>
      </c>
      <c r="B10" s="0" t="s">
        <v>245</v>
      </c>
      <c r="C10" s="0" t="s">
        <v>241</v>
      </c>
      <c r="D10" s="4" t="s">
        <v>246</v>
      </c>
      <c r="E10" s="4" t="n">
        <v>95</v>
      </c>
      <c r="F10" s="4" t="n">
        <v>83</v>
      </c>
      <c r="G10" s="0" t="n">
        <v>197.75813294703</v>
      </c>
      <c r="H10" s="4" t="n">
        <v>395</v>
      </c>
      <c r="I10" s="4" t="n">
        <v>0.102</v>
      </c>
      <c r="J10" s="4" t="n">
        <f aca="false">I10/0.0024</f>
        <v>42.5</v>
      </c>
      <c r="K10" s="10" t="s">
        <v>223</v>
      </c>
      <c r="L10" s="10" t="n">
        <v>0.198</v>
      </c>
      <c r="M10" s="10" t="n">
        <v>3.459</v>
      </c>
      <c r="N10" s="10" t="n">
        <v>4.25568</v>
      </c>
      <c r="O10" s="10" t="n">
        <v>0.477</v>
      </c>
      <c r="P10" s="11" t="n">
        <f aca="false">O10*G10/1.60934</f>
        <v>58.614481349953</v>
      </c>
      <c r="Q10" s="4" t="n">
        <f aca="false">P10/ (240000^2 / 100000000)</f>
        <v>0.101761252343668</v>
      </c>
      <c r="R10" s="4" t="n">
        <v>105.95802851075</v>
      </c>
      <c r="S10" s="4" t="n">
        <f aca="false">R10*0.0024</f>
        <v>0.2542992684258</v>
      </c>
      <c r="T10" s="4" t="n">
        <f aca="false">IF(I10&gt;S10, ROUND(I10/S10,0) , 1)</f>
        <v>1</v>
      </c>
      <c r="U10" s="0" t="n">
        <f aca="false">T10*S10</f>
        <v>0.2542992684258</v>
      </c>
      <c r="V10" s="4" t="n">
        <v>-35</v>
      </c>
      <c r="W10" s="4" t="n">
        <v>35</v>
      </c>
      <c r="X10" s="7" t="n">
        <v>0</v>
      </c>
      <c r="Y10" s="12" t="n">
        <f aca="false">IF(J10&lt;50, 400000, IF(J10&lt;100, 877000,  IF(J10&lt;200, 1504000, IF(J10&lt;350, 3500000, 4000000))))</f>
        <v>400000</v>
      </c>
      <c r="Z10" s="4" t="n">
        <f aca="false">Y10*G10/1000000</f>
        <v>79.103253178812</v>
      </c>
      <c r="AA10" s="12" t="s">
        <v>214</v>
      </c>
      <c r="AB10" s="12" t="n">
        <v>0</v>
      </c>
      <c r="AC10" s="0" t="s">
        <v>244</v>
      </c>
    </row>
    <row r="11" customFormat="false" ht="12.8" hidden="false" customHeight="false" outlineLevel="0" collapsed="false">
      <c r="A11" s="4" t="n">
        <v>553</v>
      </c>
      <c r="B11" s="0" t="s">
        <v>247</v>
      </c>
      <c r="C11" s="0" t="s">
        <v>248</v>
      </c>
      <c r="D11" s="4" t="s">
        <v>249</v>
      </c>
      <c r="E11" s="4" t="n">
        <v>111</v>
      </c>
      <c r="F11" s="4" t="n">
        <v>37</v>
      </c>
      <c r="G11" s="0" t="n">
        <v>70.0409819868617</v>
      </c>
      <c r="H11" s="4" t="n">
        <v>251</v>
      </c>
      <c r="I11" s="4" t="n">
        <v>0.347</v>
      </c>
      <c r="J11" s="4" t="n">
        <f aca="false">I11/0.0024</f>
        <v>144.583333333333</v>
      </c>
      <c r="K11" s="10" t="s">
        <v>250</v>
      </c>
      <c r="L11" s="10" t="n">
        <v>0.25</v>
      </c>
      <c r="M11" s="10" t="n">
        <v>2.178</v>
      </c>
      <c r="N11" s="10" t="n">
        <v>2.763</v>
      </c>
      <c r="O11" s="10" t="n">
        <v>0.723</v>
      </c>
      <c r="P11" s="11" t="n">
        <f aca="false">O11*G11/1.60934</f>
        <v>31.466085461432</v>
      </c>
      <c r="Q11" s="4" t="n">
        <f aca="false">P11/ (240000^2 / 100000000)</f>
        <v>0.0546286205927639</v>
      </c>
      <c r="R11" s="4" t="n">
        <v>138.877051042916</v>
      </c>
      <c r="S11" s="4" t="n">
        <f aca="false">R11*0.0024</f>
        <v>0.333304922502998</v>
      </c>
      <c r="T11" s="4" t="n">
        <f aca="false">IF(I11&gt;S11, ROUND(I11/S11,0) , 1)</f>
        <v>1</v>
      </c>
      <c r="U11" s="0" t="n">
        <f aca="false">T11*S11</f>
        <v>0.333304922502998</v>
      </c>
      <c r="V11" s="4" t="n">
        <v>-35</v>
      </c>
      <c r="W11" s="4" t="n">
        <v>35</v>
      </c>
      <c r="X11" s="7" t="n">
        <v>1</v>
      </c>
      <c r="Y11" s="12" t="n">
        <f aca="false">IF(J11&lt;50, 400000, IF(J11&lt;100, 877000,  IF(J11&lt;200, 1504000, IF(J11&lt;350, 3500000, 4000000))))</f>
        <v>1504000</v>
      </c>
      <c r="Z11" s="4" t="n">
        <f aca="false">Y11*G11/1000000</f>
        <v>105.34163690824</v>
      </c>
      <c r="AA11" s="12" t="s">
        <v>214</v>
      </c>
      <c r="AB11" s="12" t="n">
        <v>0</v>
      </c>
      <c r="AC11" s="0" t="s">
        <v>251</v>
      </c>
      <c r="AG11" s="4"/>
      <c r="AH11" s="4"/>
      <c r="AI11" s="4"/>
      <c r="AJ11" s="4"/>
    </row>
    <row r="12" customFormat="false" ht="12.8" hidden="false" customHeight="false" outlineLevel="0" collapsed="false">
      <c r="A12" s="4" t="n">
        <v>250</v>
      </c>
      <c r="B12" s="0" t="s">
        <v>252</v>
      </c>
      <c r="C12" s="0" t="s">
        <v>253</v>
      </c>
      <c r="D12" s="4" t="s">
        <v>254</v>
      </c>
      <c r="E12" s="4" t="n">
        <v>15</v>
      </c>
      <c r="F12" s="4" t="n">
        <v>16</v>
      </c>
      <c r="G12" s="0" t="n">
        <v>192.17103424009</v>
      </c>
      <c r="H12" s="4" t="n">
        <v>310</v>
      </c>
      <c r="I12" s="4" t="n">
        <v>0.662</v>
      </c>
      <c r="J12" s="4" t="n">
        <f aca="false">I12/0.0024</f>
        <v>275.833333333333</v>
      </c>
      <c r="K12" s="10" t="s">
        <v>213</v>
      </c>
      <c r="L12" s="10" t="n">
        <v>0.447</v>
      </c>
      <c r="M12" s="10" t="n">
        <v>0.686</v>
      </c>
      <c r="N12" s="10" t="n">
        <v>0.92928</v>
      </c>
      <c r="O12" s="10" t="n">
        <v>0.601</v>
      </c>
      <c r="P12" s="11" t="n">
        <f aca="false">O12*G12/1.60934</f>
        <v>71.7653147118037</v>
      </c>
      <c r="Q12" s="4" t="n">
        <f aca="false">P12/ (240000^2 / 100000000)</f>
        <v>0.124592560263548</v>
      </c>
      <c r="R12" s="4" t="n">
        <v>275.861085673981</v>
      </c>
      <c r="S12" s="4" t="n">
        <f aca="false">R12*0.0024</f>
        <v>0.662066605617554</v>
      </c>
      <c r="T12" s="4" t="n">
        <f aca="false">IF(I12&gt;S12, ROUND(I12/S12,0) , 1)</f>
        <v>1</v>
      </c>
      <c r="U12" s="0" t="n">
        <f aca="false">T12*S12</f>
        <v>0.662066605617554</v>
      </c>
      <c r="V12" s="4" t="n">
        <v>-35</v>
      </c>
      <c r="W12" s="4" t="n">
        <v>35</v>
      </c>
      <c r="X12" s="7" t="n">
        <v>1</v>
      </c>
      <c r="Y12" s="12" t="n">
        <f aca="false">IF(J12&lt;50, 400000, IF(J12&lt;100, 877000,  IF(J12&lt;200, 1504000, IF(J12&lt;350, 3500000, 4000000))))</f>
        <v>3500000</v>
      </c>
      <c r="Z12" s="4" t="n">
        <f aca="false">Y12*G12/1000000</f>
        <v>672.598619840315</v>
      </c>
      <c r="AA12" s="12" t="s">
        <v>214</v>
      </c>
      <c r="AB12" s="12" t="n">
        <v>0</v>
      </c>
      <c r="AC12" s="0" t="s">
        <v>255</v>
      </c>
    </row>
    <row r="13" customFormat="false" ht="12.8" hidden="false" customHeight="false" outlineLevel="0" collapsed="false">
      <c r="A13" s="4" t="n">
        <v>309</v>
      </c>
      <c r="B13" s="0" t="s">
        <v>256</v>
      </c>
      <c r="C13" s="0" t="s">
        <v>257</v>
      </c>
      <c r="D13" s="4" t="s">
        <v>258</v>
      </c>
      <c r="E13" s="4" t="n">
        <v>5</v>
      </c>
      <c r="F13" s="4" t="n">
        <v>111</v>
      </c>
      <c r="G13" s="0" t="n">
        <v>53.5617798250226</v>
      </c>
      <c r="H13" s="4" t="n">
        <v>251</v>
      </c>
      <c r="I13" s="4" t="n">
        <v>0.188</v>
      </c>
      <c r="J13" s="4" t="n">
        <f aca="false">I13/0.0024</f>
        <v>78.3333333333333</v>
      </c>
      <c r="K13" s="10" t="s">
        <v>223</v>
      </c>
      <c r="L13" s="10" t="n">
        <v>0.198</v>
      </c>
      <c r="M13" s="10" t="n">
        <v>3.459</v>
      </c>
      <c r="N13" s="10" t="n">
        <v>4.25568</v>
      </c>
      <c r="O13" s="10" t="n">
        <v>0.477</v>
      </c>
      <c r="P13" s="11" t="n">
        <f aca="false">O13*G13/1.60934</f>
        <v>15.875432771531</v>
      </c>
      <c r="Q13" s="4" t="n">
        <f aca="false">P13/ (240000^2 / 100000000)</f>
        <v>0.0275615152283525</v>
      </c>
      <c r="R13" s="4" t="n">
        <v>105.95802851075</v>
      </c>
      <c r="S13" s="4" t="n">
        <f aca="false">R13*0.0024</f>
        <v>0.2542992684258</v>
      </c>
      <c r="T13" s="4" t="n">
        <f aca="false">IF(I13&gt;S13, ROUND(I13/S13,0) , 1)</f>
        <v>1</v>
      </c>
      <c r="U13" s="0" t="n">
        <f aca="false">T13*S13</f>
        <v>0.2542992684258</v>
      </c>
      <c r="V13" s="4" t="n">
        <v>-35</v>
      </c>
      <c r="W13" s="4" t="n">
        <v>35</v>
      </c>
      <c r="X13" s="7" t="n">
        <v>0</v>
      </c>
      <c r="Y13" s="12" t="n">
        <f aca="false">IF(J13&lt;50, 400000, IF(J13&lt;100, 877000,  IF(J13&lt;200, 1504000, IF(J13&lt;350, 3500000, 4000000))))</f>
        <v>877000</v>
      </c>
      <c r="Z13" s="4" t="n">
        <f aca="false">Y13*G13/1000000</f>
        <v>46.9736809065448</v>
      </c>
      <c r="AA13" s="12" t="s">
        <v>214</v>
      </c>
      <c r="AB13" s="12" t="n">
        <v>0</v>
      </c>
      <c r="AC13" s="0" t="s">
        <v>228</v>
      </c>
    </row>
    <row r="14" customFormat="false" ht="12.8" hidden="false" customHeight="false" outlineLevel="0" collapsed="false">
      <c r="A14" s="4" t="n">
        <v>254</v>
      </c>
      <c r="B14" s="0" t="s">
        <v>259</v>
      </c>
      <c r="C14" s="0" t="s">
        <v>260</v>
      </c>
      <c r="D14" s="4" t="s">
        <v>258</v>
      </c>
      <c r="E14" s="4" t="n">
        <v>48</v>
      </c>
      <c r="F14" s="4" t="n">
        <v>111</v>
      </c>
      <c r="G14" s="0" t="n">
        <v>20.3841052435362</v>
      </c>
      <c r="H14" s="4" t="n">
        <v>166</v>
      </c>
      <c r="I14" s="4" t="n">
        <v>0.08</v>
      </c>
      <c r="J14" s="4" t="n">
        <f aca="false">I14/0.0024</f>
        <v>33.3333333333333</v>
      </c>
      <c r="K14" s="10" t="s">
        <v>223</v>
      </c>
      <c r="L14" s="10" t="n">
        <v>0.198</v>
      </c>
      <c r="M14" s="10" t="n">
        <v>3.459</v>
      </c>
      <c r="N14" s="10" t="n">
        <v>4.25568</v>
      </c>
      <c r="O14" s="10" t="n">
        <v>0.477</v>
      </c>
      <c r="P14" s="11" t="n">
        <f aca="false">O14*G14/1.60934</f>
        <v>6.04174270270221</v>
      </c>
      <c r="Q14" s="4" t="n">
        <f aca="false">P14/ (240000^2 / 100000000)</f>
        <v>0.0104891366366358</v>
      </c>
      <c r="R14" s="4" t="n">
        <v>105.95802851075</v>
      </c>
      <c r="S14" s="4" t="n">
        <f aca="false">R14*0.0024</f>
        <v>0.2542992684258</v>
      </c>
      <c r="T14" s="4" t="n">
        <f aca="false">IF(I14&gt;S14, ROUND(I14/S14,0) , 1)</f>
        <v>1</v>
      </c>
      <c r="U14" s="0" t="n">
        <f aca="false">T14*S14</f>
        <v>0.2542992684258</v>
      </c>
      <c r="V14" s="4" t="n">
        <v>-35</v>
      </c>
      <c r="W14" s="4" t="n">
        <v>35</v>
      </c>
      <c r="X14" s="7" t="n">
        <v>0</v>
      </c>
      <c r="Y14" s="12" t="n">
        <f aca="false">IF(J14&lt;50, 400000, IF(J14&lt;100, 877000,  IF(J14&lt;200, 1504000, IF(J14&lt;350, 3500000, 4000000))))</f>
        <v>400000</v>
      </c>
      <c r="Z14" s="4" t="n">
        <f aca="false">Y14*G14/1000000</f>
        <v>8.15364209741448</v>
      </c>
      <c r="AA14" s="12" t="s">
        <v>214</v>
      </c>
      <c r="AB14" s="12" t="n">
        <v>0</v>
      </c>
      <c r="AC14" s="0" t="s">
        <v>261</v>
      </c>
    </row>
    <row r="15" customFormat="false" ht="12.8" hidden="false" customHeight="false" outlineLevel="0" collapsed="false">
      <c r="A15" s="4" t="n">
        <v>303</v>
      </c>
      <c r="B15" s="0" t="s">
        <v>262</v>
      </c>
      <c r="C15" s="0" t="s">
        <v>263</v>
      </c>
      <c r="D15" s="4" t="s">
        <v>264</v>
      </c>
      <c r="E15" s="4" t="n">
        <v>73</v>
      </c>
      <c r="F15" s="4" t="n">
        <v>28</v>
      </c>
      <c r="G15" s="0" t="n">
        <v>75.1658163462152</v>
      </c>
      <c r="H15" s="0"/>
      <c r="I15" s="7" t="n">
        <v>4.069</v>
      </c>
      <c r="J15" s="4" t="n">
        <f aca="false">I15/0.0024</f>
        <v>1695.41666666667</v>
      </c>
      <c r="K15" s="10" t="s">
        <v>238</v>
      </c>
      <c r="L15" s="10" t="n">
        <v>1.802</v>
      </c>
      <c r="M15" s="10" t="n">
        <v>0.0518</v>
      </c>
      <c r="N15" s="10" t="n">
        <v>0.0528</v>
      </c>
      <c r="O15" s="10" t="n">
        <v>0.342</v>
      </c>
      <c r="P15" s="11" t="n">
        <f aca="false">O15*G15/1.60934</f>
        <v>15.9734482399031</v>
      </c>
      <c r="Q15" s="4" t="n">
        <f aca="false">P15/ (240000^2 / 100000000)</f>
        <v>0.0277316809720539</v>
      </c>
      <c r="R15" s="4" t="n">
        <v>1796.65154758961</v>
      </c>
      <c r="S15" s="4" t="n">
        <f aca="false">R15*0.0024</f>
        <v>4.31196371421506</v>
      </c>
      <c r="T15" s="4" t="n">
        <f aca="false">IF(I15&gt;S15, ROUND(I15/S15,0) , 1)</f>
        <v>1</v>
      </c>
      <c r="U15" s="0" t="n">
        <f aca="false">T15*S15</f>
        <v>4.31196371421506</v>
      </c>
      <c r="V15" s="4" t="n">
        <v>-35</v>
      </c>
      <c r="W15" s="4" t="n">
        <v>35</v>
      </c>
      <c r="X15" s="7" t="n">
        <v>0</v>
      </c>
      <c r="Y15" s="12" t="n">
        <f aca="false">IF(J15&lt;50, 400000, IF(J15&lt;100, 877000,  IF(J15&lt;200, 1504000, IF(J15&lt;350, 3500000, 4000000))))</f>
        <v>4000000</v>
      </c>
      <c r="Z15" s="4" t="n">
        <f aca="false">Y15*G15/1000000</f>
        <v>300.663265384861</v>
      </c>
      <c r="AA15" s="12" t="s">
        <v>214</v>
      </c>
      <c r="AB15" s="12" t="n">
        <v>0</v>
      </c>
      <c r="AC15" s="0" t="s">
        <v>265</v>
      </c>
    </row>
    <row r="16" customFormat="false" ht="12.8" hidden="false" customHeight="false" outlineLevel="0" collapsed="false">
      <c r="A16" s="4" t="n">
        <v>346</v>
      </c>
      <c r="B16" s="0" t="s">
        <v>266</v>
      </c>
      <c r="C16" s="0" t="s">
        <v>267</v>
      </c>
      <c r="D16" s="4" t="s">
        <v>156</v>
      </c>
      <c r="E16" s="4" t="n">
        <v>138</v>
      </c>
      <c r="F16" s="4" t="n">
        <v>125</v>
      </c>
      <c r="G16" s="0" t="n">
        <v>20.3735879408509</v>
      </c>
      <c r="H16" s="0"/>
      <c r="I16" s="7" t="n">
        <v>1.756</v>
      </c>
      <c r="J16" s="4" t="n">
        <f aca="false">I16/0.0024</f>
        <v>731.666666666667</v>
      </c>
      <c r="K16" s="10" t="s">
        <v>268</v>
      </c>
      <c r="L16" s="10" t="n">
        <v>0.953</v>
      </c>
      <c r="M16" s="10" t="n">
        <v>0.164</v>
      </c>
      <c r="N16" s="10" t="n">
        <v>0.19536</v>
      </c>
      <c r="O16" s="10" t="n">
        <v>0.415</v>
      </c>
      <c r="P16" s="11" t="n">
        <f aca="false">O16*G16/1.60934</f>
        <v>5.25373071908554</v>
      </c>
      <c r="Q16" s="4" t="n">
        <f aca="false">P16/ (240000^2 / 100000000)</f>
        <v>0.00912106027619017</v>
      </c>
      <c r="R16" s="4" t="n">
        <v>755.594080358737</v>
      </c>
      <c r="S16" s="4" t="n">
        <f aca="false">R16*0.0024</f>
        <v>1.81342579286097</v>
      </c>
      <c r="T16" s="4" t="n">
        <f aca="false">IF(I16&gt;S16, ROUND(I16/S16,0) , 1)</f>
        <v>1</v>
      </c>
      <c r="U16" s="0" t="n">
        <f aca="false">T16*S16</f>
        <v>1.81342579286097</v>
      </c>
      <c r="V16" s="4" t="n">
        <v>-35</v>
      </c>
      <c r="W16" s="4" t="n">
        <v>35</v>
      </c>
      <c r="X16" s="7" t="n">
        <v>0</v>
      </c>
      <c r="Y16" s="12" t="n">
        <f aca="false">IF(J16&lt;50, 400000, IF(J16&lt;100, 877000,  IF(J16&lt;200, 1504000, IF(J16&lt;350, 3500000, 4000000))))</f>
        <v>4000000</v>
      </c>
      <c r="Z16" s="4" t="n">
        <f aca="false">Y16*G16/1000000</f>
        <v>81.4943517634036</v>
      </c>
      <c r="AA16" s="12" t="s">
        <v>214</v>
      </c>
      <c r="AB16" s="12" t="n">
        <v>0</v>
      </c>
      <c r="AC16" s="0" t="s">
        <v>269</v>
      </c>
    </row>
    <row r="17" customFormat="false" ht="12.8" hidden="false" customHeight="false" outlineLevel="0" collapsed="false">
      <c r="A17" s="4" t="n">
        <v>294</v>
      </c>
      <c r="B17" s="0" t="s">
        <v>270</v>
      </c>
      <c r="C17" s="0" t="s">
        <v>271</v>
      </c>
      <c r="D17" s="4" t="s">
        <v>179</v>
      </c>
      <c r="E17" s="4" t="n">
        <v>28</v>
      </c>
      <c r="F17" s="4" t="n">
        <v>152</v>
      </c>
      <c r="G17" s="0" t="n">
        <v>6.4091761016462</v>
      </c>
      <c r="H17" s="0"/>
      <c r="I17" s="7" t="n">
        <v>0.648</v>
      </c>
      <c r="J17" s="4" t="n">
        <f aca="false">I17/0.0024</f>
        <v>270</v>
      </c>
      <c r="K17" s="10" t="s">
        <v>213</v>
      </c>
      <c r="L17" s="10" t="n">
        <v>0.447</v>
      </c>
      <c r="M17" s="10" t="n">
        <v>0.686</v>
      </c>
      <c r="N17" s="10" t="n">
        <v>0.92928</v>
      </c>
      <c r="O17" s="10" t="n">
        <v>0.601</v>
      </c>
      <c r="P17" s="11" t="n">
        <f aca="false">O17*G17/1.60934</f>
        <v>2.39347486366421</v>
      </c>
      <c r="Q17" s="4" t="n">
        <f aca="false">P17/ (240000^2 / 100000000)</f>
        <v>0.00415533830497259</v>
      </c>
      <c r="R17" s="4" t="n">
        <v>275.861085673981</v>
      </c>
      <c r="S17" s="4" t="n">
        <f aca="false">R17*0.0024</f>
        <v>0.662066605617554</v>
      </c>
      <c r="T17" s="4" t="n">
        <f aca="false">IF(I17&gt;S17, ROUND(I17/S17,0) , 1)</f>
        <v>1</v>
      </c>
      <c r="U17" s="0" t="n">
        <f aca="false">T17*S17</f>
        <v>0.662066605617554</v>
      </c>
      <c r="V17" s="4" t="n">
        <v>-35</v>
      </c>
      <c r="W17" s="4" t="n">
        <v>35</v>
      </c>
      <c r="X17" s="7" t="n">
        <v>0</v>
      </c>
      <c r="Y17" s="12" t="n">
        <f aca="false">IF(J17&lt;50, 400000, IF(J17&lt;100, 877000,  IF(J17&lt;200, 1504000, IF(J17&lt;350, 3500000, 4000000))))</f>
        <v>3500000</v>
      </c>
      <c r="Z17" s="4" t="n">
        <f aca="false">Y17*G17/1000000</f>
        <v>22.4321163557617</v>
      </c>
      <c r="AA17" s="12" t="s">
        <v>214</v>
      </c>
      <c r="AB17" s="12" t="n">
        <v>0</v>
      </c>
      <c r="AC17" s="0" t="s">
        <v>272</v>
      </c>
    </row>
    <row r="18" customFormat="false" ht="12.8" hidden="false" customHeight="false" outlineLevel="0" collapsed="false">
      <c r="A18" s="4" t="n">
        <v>341</v>
      </c>
      <c r="B18" s="0" t="s">
        <v>273</v>
      </c>
      <c r="C18" s="0" t="s">
        <v>267</v>
      </c>
      <c r="D18" s="4" t="s">
        <v>179</v>
      </c>
      <c r="E18" s="4" t="n">
        <v>138</v>
      </c>
      <c r="F18" s="4" t="n">
        <v>152</v>
      </c>
      <c r="G18" s="0" t="n">
        <v>89.8927951790429</v>
      </c>
      <c r="H18" s="0"/>
      <c r="I18" s="7" t="n">
        <v>0.503</v>
      </c>
      <c r="J18" s="4" t="n">
        <f aca="false">I18/0.0024</f>
        <v>209.583333333333</v>
      </c>
      <c r="K18" s="10" t="s">
        <v>274</v>
      </c>
      <c r="L18" s="10" t="n">
        <v>0.354</v>
      </c>
      <c r="M18" s="10" t="n">
        <v>1.089</v>
      </c>
      <c r="N18" s="10" t="n">
        <v>1.433</v>
      </c>
      <c r="O18" s="10" t="n">
        <v>0.645</v>
      </c>
      <c r="P18" s="11" t="n">
        <f aca="false">O18*G18/1.60934</f>
        <v>36.0277212338491</v>
      </c>
      <c r="Q18" s="4" t="n">
        <f aca="false">P18/ (240000^2 / 100000000)</f>
        <v>0.0625481271420991</v>
      </c>
      <c r="R18" s="4" t="n">
        <v>209.853596833074</v>
      </c>
      <c r="S18" s="4" t="n">
        <f aca="false">R18*0.0024</f>
        <v>0.503648632399378</v>
      </c>
      <c r="T18" s="4" t="n">
        <f aca="false">IF(I18&gt;S18, ROUND(I18/S18,0) , 1)</f>
        <v>1</v>
      </c>
      <c r="U18" s="0" t="n">
        <f aca="false">T18*S18</f>
        <v>0.503648632399378</v>
      </c>
      <c r="V18" s="4" t="n">
        <v>-35</v>
      </c>
      <c r="W18" s="4" t="n">
        <v>35</v>
      </c>
      <c r="X18" s="7" t="n">
        <v>0</v>
      </c>
      <c r="Y18" s="12" t="n">
        <f aca="false">IF(J18&lt;50, 400000, IF(J18&lt;100, 877000,  IF(J18&lt;200, 1504000, IF(J18&lt;350, 3500000, 4000000))))</f>
        <v>3500000</v>
      </c>
      <c r="Z18" s="4" t="n">
        <f aca="false">Y18*G18/1000000</f>
        <v>314.62478312665</v>
      </c>
      <c r="AA18" s="12" t="s">
        <v>214</v>
      </c>
      <c r="AB18" s="12" t="n">
        <v>0</v>
      </c>
      <c r="AC18" s="0" t="s">
        <v>275</v>
      </c>
    </row>
    <row r="19" customFormat="false" ht="12.8" hidden="false" customHeight="false" outlineLevel="0" collapsed="false">
      <c r="A19" s="4" t="n">
        <v>366</v>
      </c>
      <c r="B19" s="0" t="s">
        <v>276</v>
      </c>
      <c r="C19" s="0" t="s">
        <v>277</v>
      </c>
      <c r="D19" s="4" t="s">
        <v>278</v>
      </c>
      <c r="E19" s="4" t="n">
        <v>77</v>
      </c>
      <c r="F19" s="4" t="n">
        <v>59</v>
      </c>
      <c r="G19" s="0" t="n">
        <v>46.0099974040585</v>
      </c>
      <c r="H19" s="0"/>
      <c r="I19" s="7" t="n">
        <v>0.818</v>
      </c>
      <c r="J19" s="4" t="n">
        <f aca="false">I19/0.0024</f>
        <v>340.833333333333</v>
      </c>
      <c r="K19" s="10" t="s">
        <v>279</v>
      </c>
      <c r="L19" s="10" t="n">
        <v>0.563</v>
      </c>
      <c r="M19" s="10" t="n">
        <v>0.434</v>
      </c>
      <c r="N19" s="10" t="n">
        <v>0.62832</v>
      </c>
      <c r="O19" s="10" t="n">
        <v>0.556</v>
      </c>
      <c r="P19" s="11" t="n">
        <f aca="false">O19*G19/1.60934</f>
        <v>15.8956830481169</v>
      </c>
      <c r="Q19" s="4" t="n">
        <f aca="false">P19/ (240000^2 / 100000000)</f>
        <v>0.0275966719585364</v>
      </c>
      <c r="R19" s="4" t="n">
        <v>353.15518123029</v>
      </c>
      <c r="S19" s="4" t="n">
        <f aca="false">R19*0.0024</f>
        <v>0.847572434952696</v>
      </c>
      <c r="T19" s="4" t="n">
        <f aca="false">IF(I19&gt;S19, ROUND(I19/S19,0) , 1)</f>
        <v>1</v>
      </c>
      <c r="U19" s="0" t="n">
        <f aca="false">T19*S19</f>
        <v>0.847572434952696</v>
      </c>
      <c r="V19" s="4" t="n">
        <v>-35</v>
      </c>
      <c r="W19" s="4" t="n">
        <v>35</v>
      </c>
      <c r="X19" s="7" t="n">
        <v>0</v>
      </c>
      <c r="Y19" s="12" t="n">
        <f aca="false">IF(J19&lt;50, 400000, IF(J19&lt;100, 877000,  IF(J19&lt;200, 1504000, IF(J19&lt;350, 3500000, 4000000))))</f>
        <v>3500000</v>
      </c>
      <c r="Z19" s="4" t="n">
        <f aca="false">Y19*G19/1000000</f>
        <v>161.034990914205</v>
      </c>
      <c r="AA19" s="12" t="s">
        <v>214</v>
      </c>
      <c r="AB19" s="12" t="n">
        <v>0</v>
      </c>
      <c r="AC19" s="0" t="s">
        <v>280</v>
      </c>
    </row>
    <row r="20" customFormat="false" ht="12.8" hidden="false" customHeight="false" outlineLevel="0" collapsed="false">
      <c r="A20" s="4" t="n">
        <v>17</v>
      </c>
      <c r="B20" s="0" t="s">
        <v>281</v>
      </c>
      <c r="C20" s="0" t="s">
        <v>282</v>
      </c>
      <c r="D20" s="4" t="s">
        <v>283</v>
      </c>
      <c r="E20" s="4" t="n">
        <v>45</v>
      </c>
      <c r="F20" s="4" t="n">
        <v>52</v>
      </c>
      <c r="G20" s="0" t="n">
        <v>71.745521759582</v>
      </c>
      <c r="H20" s="4" t="n">
        <v>431</v>
      </c>
      <c r="I20" s="4" t="n">
        <v>0.177</v>
      </c>
      <c r="J20" s="4" t="n">
        <f aca="false">I20/0.0024</f>
        <v>73.75</v>
      </c>
      <c r="K20" s="10" t="s">
        <v>223</v>
      </c>
      <c r="L20" s="10" t="n">
        <v>0.198</v>
      </c>
      <c r="M20" s="10" t="n">
        <v>3.459</v>
      </c>
      <c r="N20" s="10" t="n">
        <v>4.25568</v>
      </c>
      <c r="O20" s="10" t="n">
        <v>0.477</v>
      </c>
      <c r="P20" s="11" t="n">
        <f aca="false">O20*G20/1.60934</f>
        <v>21.2649992415031</v>
      </c>
      <c r="Q20" s="4" t="n">
        <f aca="false">P20/ (240000^2 / 100000000)</f>
        <v>0.0369184014609429</v>
      </c>
      <c r="R20" s="4" t="n">
        <v>105.95802851075</v>
      </c>
      <c r="S20" s="4" t="n">
        <f aca="false">R20*0.0024</f>
        <v>0.2542992684258</v>
      </c>
      <c r="T20" s="4" t="n">
        <f aca="false">IF(I20&gt;S20, ROUND(I20/S20,0) , 1)</f>
        <v>1</v>
      </c>
      <c r="U20" s="0" t="n">
        <f aca="false">T20*S20</f>
        <v>0.2542992684258</v>
      </c>
      <c r="V20" s="4" t="n">
        <v>-35</v>
      </c>
      <c r="W20" s="4" t="n">
        <v>35</v>
      </c>
      <c r="X20" s="7" t="n">
        <v>0</v>
      </c>
      <c r="Y20" s="12" t="n">
        <f aca="false">IF(J20&lt;50, 400000, IF(J20&lt;100, 877000,  IF(J20&lt;200, 1504000, IF(J20&lt;350, 3500000, 4000000))))</f>
        <v>877000</v>
      </c>
      <c r="Z20" s="4" t="n">
        <f aca="false">Y20*G20/1000000</f>
        <v>62.9208225831534</v>
      </c>
      <c r="AA20" s="12" t="s">
        <v>214</v>
      </c>
      <c r="AB20" s="12" t="n">
        <v>0</v>
      </c>
      <c r="AC20" s="0" t="s">
        <v>284</v>
      </c>
    </row>
    <row r="21" customFormat="false" ht="12.8" hidden="false" customHeight="false" outlineLevel="0" collapsed="false">
      <c r="A21" s="4" t="n">
        <v>447</v>
      </c>
      <c r="B21" s="0" t="s">
        <v>285</v>
      </c>
      <c r="C21" s="0" t="s">
        <v>286</v>
      </c>
      <c r="D21" s="4" t="s">
        <v>254</v>
      </c>
      <c r="E21" s="4" t="n">
        <v>93</v>
      </c>
      <c r="F21" s="4" t="n">
        <v>16</v>
      </c>
      <c r="G21" s="0" t="n">
        <v>10.5138517133351</v>
      </c>
      <c r="H21" s="4" t="n">
        <v>350</v>
      </c>
      <c r="I21" s="4" t="n">
        <v>1.898</v>
      </c>
      <c r="J21" s="4" t="n">
        <f aca="false">I21/0.0024</f>
        <v>790.833333333333</v>
      </c>
      <c r="K21" s="10" t="s">
        <v>268</v>
      </c>
      <c r="L21" s="10" t="n">
        <v>0.99</v>
      </c>
      <c r="M21" s="10" t="n">
        <v>0.164</v>
      </c>
      <c r="N21" s="10" t="n">
        <v>0.17424</v>
      </c>
      <c r="O21" s="10" t="n">
        <v>0.415</v>
      </c>
      <c r="P21" s="11" t="n">
        <f aca="false">O21*G21/1.60934</f>
        <v>2.7112036369158</v>
      </c>
      <c r="Q21" s="4" t="n">
        <f aca="false">P21/ (240000^2 / 100000000)</f>
        <v>0.00470695075853437</v>
      </c>
      <c r="R21" s="4" t="n">
        <v>828.261214957101</v>
      </c>
      <c r="S21" s="4" t="n">
        <f aca="false">R21*0.0024</f>
        <v>1.98782691589704</v>
      </c>
      <c r="T21" s="4" t="n">
        <f aca="false">IF(I21&gt;S21, ROUND(I21/S21,0) , 1)</f>
        <v>1</v>
      </c>
      <c r="U21" s="0" t="n">
        <f aca="false">T21*S21</f>
        <v>1.98782691589704</v>
      </c>
      <c r="V21" s="4" t="n">
        <v>-35</v>
      </c>
      <c r="W21" s="4" t="n">
        <v>35</v>
      </c>
      <c r="X21" s="7" t="n">
        <v>0</v>
      </c>
      <c r="Y21" s="12" t="n">
        <f aca="false">IF(J21&lt;50, 400000, IF(J21&lt;100, 877000,  IF(J21&lt;200, 1504000, IF(J21&lt;350, 3500000, 4000000))))</f>
        <v>4000000</v>
      </c>
      <c r="Z21" s="4" t="n">
        <f aca="false">Y21*G21/1000000</f>
        <v>42.0554068533404</v>
      </c>
      <c r="AA21" s="12" t="s">
        <v>214</v>
      </c>
      <c r="AB21" s="12" t="n">
        <v>0</v>
      </c>
      <c r="AC21" s="0" t="s">
        <v>287</v>
      </c>
    </row>
    <row r="22" customFormat="false" ht="12.8" hidden="false" customHeight="false" outlineLevel="0" collapsed="false">
      <c r="A22" s="4" t="n">
        <v>245</v>
      </c>
      <c r="B22" s="0" t="s">
        <v>288</v>
      </c>
      <c r="C22" s="0" t="s">
        <v>289</v>
      </c>
      <c r="D22" s="4" t="s">
        <v>242</v>
      </c>
      <c r="E22" s="4" t="n">
        <v>9</v>
      </c>
      <c r="F22" s="4" t="n">
        <v>120</v>
      </c>
      <c r="G22" s="0" t="n">
        <v>1.01020055344322</v>
      </c>
      <c r="H22" s="4" t="n">
        <v>382</v>
      </c>
      <c r="I22" s="4" t="n">
        <v>1.68</v>
      </c>
      <c r="J22" s="4" t="n">
        <f aca="false">I22/0.0024</f>
        <v>700</v>
      </c>
      <c r="K22" s="10" t="s">
        <v>290</v>
      </c>
      <c r="L22" s="10" t="n">
        <v>0.879</v>
      </c>
      <c r="M22" s="10" t="n">
        <v>0.168</v>
      </c>
      <c r="N22" s="10" t="n">
        <v>0.20064</v>
      </c>
      <c r="O22" s="10" t="n">
        <v>0.432</v>
      </c>
      <c r="P22" s="11" t="n">
        <f aca="false">O22*G22/1.60934</f>
        <v>0.271171187621926</v>
      </c>
      <c r="Q22" s="4" t="n">
        <f aca="false">P22/ (240000^2 / 100000000)</f>
        <v>0.000470783311843622</v>
      </c>
      <c r="R22" s="4" t="n">
        <v>728.841069052373</v>
      </c>
      <c r="S22" s="4" t="n">
        <f aca="false">R22*0.0024</f>
        <v>1.7492185657257</v>
      </c>
      <c r="T22" s="4" t="n">
        <f aca="false">IF(I22&gt;S22, ROUND(I22/S22,0) , 1)</f>
        <v>1</v>
      </c>
      <c r="U22" s="0" t="n">
        <f aca="false">T22*S22</f>
        <v>1.7492185657257</v>
      </c>
      <c r="V22" s="4" t="n">
        <v>-35</v>
      </c>
      <c r="W22" s="4" t="n">
        <v>35</v>
      </c>
      <c r="X22" s="7" t="n">
        <v>0</v>
      </c>
      <c r="Y22" s="12" t="n">
        <f aca="false">IF(J22&lt;50, 400000, IF(J22&lt;100, 877000,  IF(J22&lt;200, 1504000, IF(J22&lt;350, 3500000, 4000000))))</f>
        <v>4000000</v>
      </c>
      <c r="Z22" s="4" t="n">
        <f aca="false">Y22*G22/1000000</f>
        <v>4.04080221377288</v>
      </c>
      <c r="AA22" s="12" t="s">
        <v>214</v>
      </c>
      <c r="AB22" s="12" t="n">
        <v>0</v>
      </c>
      <c r="AC22" s="0" t="s">
        <v>291</v>
      </c>
    </row>
    <row r="23" customFormat="false" ht="12.8" hidden="false" customHeight="false" outlineLevel="0" collapsed="false">
      <c r="A23" s="4" t="n">
        <v>84</v>
      </c>
      <c r="B23" s="0" t="s">
        <v>292</v>
      </c>
      <c r="C23" s="0" t="s">
        <v>293</v>
      </c>
      <c r="D23" s="4" t="s">
        <v>242</v>
      </c>
      <c r="E23" s="4" t="n">
        <v>122</v>
      </c>
      <c r="F23" s="4" t="n">
        <v>120</v>
      </c>
      <c r="G23" s="0" t="n">
        <v>63.8038173361971</v>
      </c>
      <c r="H23" s="4" t="n">
        <v>382</v>
      </c>
      <c r="I23" s="4" t="n">
        <v>2.418</v>
      </c>
      <c r="J23" s="4" t="n">
        <f aca="false">I23/0.0024</f>
        <v>1007.5</v>
      </c>
      <c r="K23" s="10" t="s">
        <v>294</v>
      </c>
      <c r="L23" s="10" t="n">
        <v>1.196</v>
      </c>
      <c r="M23" s="10" t="n">
        <v>0.0979968</v>
      </c>
      <c r="N23" s="10" t="n">
        <v>0.12144</v>
      </c>
      <c r="O23" s="10" t="n">
        <v>0.389</v>
      </c>
      <c r="P23" s="11" t="n">
        <f aca="false">O23*G23/1.60934</f>
        <v>15.422275556303</v>
      </c>
      <c r="Q23" s="4" t="n">
        <f aca="false">P23/ (240000^2 / 100000000)</f>
        <v>0.0267747839519149</v>
      </c>
      <c r="R23" s="4" t="n">
        <v>1012.95045119965</v>
      </c>
      <c r="S23" s="4" t="n">
        <f aca="false">R23*0.0024</f>
        <v>2.43108108287916</v>
      </c>
      <c r="T23" s="4" t="n">
        <f aca="false">IF(I23&gt;S23, ROUND(I23/S23,0) , 1)</f>
        <v>1</v>
      </c>
      <c r="U23" s="0" t="n">
        <f aca="false">T23*S23</f>
        <v>2.43108108287916</v>
      </c>
      <c r="V23" s="4" t="n">
        <v>-35</v>
      </c>
      <c r="W23" s="4" t="n">
        <v>35</v>
      </c>
      <c r="X23" s="7" t="n">
        <v>0</v>
      </c>
      <c r="Y23" s="12" t="n">
        <f aca="false">IF(J23&lt;50, 400000, IF(J23&lt;100, 877000,  IF(J23&lt;200, 1504000, IF(J23&lt;350, 3500000, 4000000))))</f>
        <v>4000000</v>
      </c>
      <c r="Z23" s="4" t="n">
        <f aca="false">Y23*G23/1000000</f>
        <v>255.215269344788</v>
      </c>
      <c r="AA23" s="12" t="s">
        <v>214</v>
      </c>
      <c r="AB23" s="12" t="n">
        <v>0</v>
      </c>
      <c r="AC23" s="0" t="s">
        <v>295</v>
      </c>
    </row>
    <row r="24" customFormat="false" ht="12.8" hidden="false" customHeight="false" outlineLevel="0" collapsed="false">
      <c r="A24" s="4" t="n">
        <v>466</v>
      </c>
      <c r="B24" s="0" t="s">
        <v>296</v>
      </c>
      <c r="C24" s="0" t="s">
        <v>297</v>
      </c>
      <c r="D24" s="4" t="s">
        <v>298</v>
      </c>
      <c r="E24" s="4" t="n">
        <v>114</v>
      </c>
      <c r="F24" s="4" t="n">
        <v>109</v>
      </c>
      <c r="G24" s="0" t="n">
        <v>30.7624724550663</v>
      </c>
      <c r="H24" s="0"/>
      <c r="I24" s="7" t="n">
        <v>15.083</v>
      </c>
      <c r="J24" s="4" t="n">
        <f aca="false">I24/0.0024</f>
        <v>6284.58333333333</v>
      </c>
      <c r="K24" s="10" t="s">
        <v>299</v>
      </c>
      <c r="L24" s="10" t="n">
        <v>1.88</v>
      </c>
      <c r="M24" s="10" t="n">
        <v>0.04243</v>
      </c>
      <c r="N24" s="10" t="n">
        <v>0.04752</v>
      </c>
      <c r="O24" s="10" t="n">
        <v>0.0275</v>
      </c>
      <c r="P24" s="11" t="n">
        <f aca="false">O24*G24/1.60934</f>
        <v>0.525661446626768</v>
      </c>
      <c r="Q24" s="4" t="n">
        <f aca="false">P24/ (240000^2 / 100000000)</f>
        <v>0.000912606678171473</v>
      </c>
      <c r="R24" s="4" t="n">
        <v>1876.26024952433</v>
      </c>
      <c r="S24" s="4" t="n">
        <f aca="false">R24*0.0024</f>
        <v>4.50302459885839</v>
      </c>
      <c r="T24" s="4" t="n">
        <f aca="false">IF(I24&gt;S24, ROUND(I24/S24,0) , 1)</f>
        <v>3</v>
      </c>
      <c r="U24" s="0" t="n">
        <f aca="false">T24*S24</f>
        <v>13.5090737965752</v>
      </c>
      <c r="V24" s="4" t="n">
        <v>-35</v>
      </c>
      <c r="W24" s="4" t="n">
        <v>35</v>
      </c>
      <c r="X24" s="7" t="n">
        <v>0</v>
      </c>
      <c r="Y24" s="12" t="n">
        <f aca="false">IF(J24&lt;50, 400000, IF(J24&lt;100, 877000,  IF(J24&lt;200, 1504000, IF(J24&lt;350, 3500000, 4000000))))</f>
        <v>4000000</v>
      </c>
      <c r="Z24" s="4" t="n">
        <f aca="false">Y24*G24/1000000</f>
        <v>123.049889820265</v>
      </c>
      <c r="AA24" s="12" t="s">
        <v>214</v>
      </c>
      <c r="AB24" s="12" t="n">
        <v>0</v>
      </c>
      <c r="AC24" s="0" t="s">
        <v>300</v>
      </c>
    </row>
    <row r="25" customFormat="false" ht="12.8" hidden="false" customHeight="false" outlineLevel="0" collapsed="false">
      <c r="A25" s="4" t="n">
        <v>340</v>
      </c>
      <c r="B25" s="0" t="s">
        <v>301</v>
      </c>
      <c r="C25" s="0" t="s">
        <v>302</v>
      </c>
      <c r="D25" s="4" t="s">
        <v>156</v>
      </c>
      <c r="E25" s="4" t="n">
        <v>46</v>
      </c>
      <c r="F25" s="4" t="n">
        <v>125</v>
      </c>
      <c r="G25" s="0" t="n">
        <v>9.24245541128458</v>
      </c>
      <c r="H25" s="0"/>
      <c r="I25" s="7" t="n">
        <v>2.309</v>
      </c>
      <c r="J25" s="4" t="n">
        <f aca="false">I25/0.0024</f>
        <v>962.083333333334</v>
      </c>
      <c r="K25" s="10" t="s">
        <v>243</v>
      </c>
      <c r="L25" s="10" t="n">
        <v>1.162</v>
      </c>
      <c r="M25" s="10" t="n">
        <v>0.1039632</v>
      </c>
      <c r="N25" s="10" t="n">
        <v>0.12672</v>
      </c>
      <c r="O25" s="10" t="n">
        <v>0.393</v>
      </c>
      <c r="P25" s="11" t="n">
        <f aca="false">O25*G25/1.60934</f>
        <v>2.25700285622357</v>
      </c>
      <c r="Q25" s="4" t="n">
        <f aca="false">P25/ (240000^2 / 100000000)</f>
        <v>0.00391840773649925</v>
      </c>
      <c r="R25" s="4" t="n">
        <v>986.733039605371</v>
      </c>
      <c r="S25" s="4" t="n">
        <f aca="false">R25*0.0024</f>
        <v>2.36815929505289</v>
      </c>
      <c r="T25" s="4" t="n">
        <f aca="false">IF(I25&gt;S25, ROUND(I25/S25,0) , 1)</f>
        <v>1</v>
      </c>
      <c r="U25" s="0" t="n">
        <f aca="false">T25*S25</f>
        <v>2.36815929505289</v>
      </c>
      <c r="V25" s="4" t="n">
        <v>-35</v>
      </c>
      <c r="W25" s="4" t="n">
        <v>35</v>
      </c>
      <c r="X25" s="7" t="n">
        <v>0</v>
      </c>
      <c r="Y25" s="12" t="n">
        <f aca="false">IF(J25&lt;50, 400000, IF(J25&lt;100, 877000,  IF(J25&lt;200, 1504000, IF(J25&lt;350, 3500000, 4000000))))</f>
        <v>4000000</v>
      </c>
      <c r="Z25" s="4" t="n">
        <f aca="false">Y25*G25/1000000</f>
        <v>36.9698216451383</v>
      </c>
      <c r="AA25" s="12" t="s">
        <v>214</v>
      </c>
      <c r="AB25" s="12" t="n">
        <v>0</v>
      </c>
      <c r="AC25" s="0" t="s">
        <v>303</v>
      </c>
    </row>
    <row r="26" customFormat="false" ht="12.8" hidden="false" customHeight="false" outlineLevel="0" collapsed="false">
      <c r="A26" s="4" t="n">
        <v>534</v>
      </c>
      <c r="B26" s="0" t="s">
        <v>304</v>
      </c>
      <c r="C26" s="0" t="s">
        <v>305</v>
      </c>
      <c r="D26" s="4" t="s">
        <v>71</v>
      </c>
      <c r="E26" s="4" t="n">
        <v>10</v>
      </c>
      <c r="F26" s="4" t="n">
        <v>46</v>
      </c>
      <c r="G26" s="0" t="n">
        <v>7.04562856511335</v>
      </c>
      <c r="H26" s="0"/>
      <c r="I26" s="7" t="n">
        <v>0.153</v>
      </c>
      <c r="J26" s="4" t="n">
        <f aca="false">I26/0.0024</f>
        <v>63.75</v>
      </c>
      <c r="K26" s="10" t="s">
        <v>223</v>
      </c>
      <c r="L26" s="10" t="n">
        <v>0.198</v>
      </c>
      <c r="M26" s="10" t="n">
        <v>3.459</v>
      </c>
      <c r="N26" s="10" t="n">
        <v>4.25568</v>
      </c>
      <c r="O26" s="10" t="n">
        <v>0.477</v>
      </c>
      <c r="P26" s="11" t="n">
        <f aca="false">O26*G26/1.60934</f>
        <v>2.08828763689405</v>
      </c>
      <c r="Q26" s="4" t="n">
        <f aca="false">P26/ (240000^2 / 100000000)</f>
        <v>0.00362549936960772</v>
      </c>
      <c r="R26" s="4" t="n">
        <v>105.95802851075</v>
      </c>
      <c r="S26" s="4" t="n">
        <f aca="false">R26*0.0024</f>
        <v>0.2542992684258</v>
      </c>
      <c r="T26" s="4" t="n">
        <f aca="false">IF(I26&gt;S26, ROUND(I26/S26,0) , 1)</f>
        <v>1</v>
      </c>
      <c r="U26" s="0" t="n">
        <f aca="false">T26*S26</f>
        <v>0.2542992684258</v>
      </c>
      <c r="V26" s="4" t="n">
        <v>-35</v>
      </c>
      <c r="W26" s="4" t="n">
        <v>35</v>
      </c>
      <c r="X26" s="7" t="n">
        <v>1</v>
      </c>
      <c r="Y26" s="12" t="n">
        <f aca="false">IF(J26&lt;50, 400000, IF(J26&lt;100, 877000,  IF(J26&lt;200, 1504000, IF(J26&lt;350, 3500000, 4000000))))</f>
        <v>877000</v>
      </c>
      <c r="Z26" s="4" t="n">
        <f aca="false">Y26*G26/1000000</f>
        <v>6.17901625160441</v>
      </c>
      <c r="AA26" s="12" t="s">
        <v>214</v>
      </c>
      <c r="AB26" s="12" t="n">
        <v>0</v>
      </c>
      <c r="AC26" s="0" t="s">
        <v>306</v>
      </c>
    </row>
    <row r="27" customFormat="false" ht="12.8" hidden="false" customHeight="false" outlineLevel="0" collapsed="false">
      <c r="A27" s="4" t="n">
        <v>224</v>
      </c>
      <c r="B27" s="0" t="s">
        <v>307</v>
      </c>
      <c r="C27" s="0" t="s">
        <v>305</v>
      </c>
      <c r="D27" s="4" t="s">
        <v>58</v>
      </c>
      <c r="E27" s="4" t="n">
        <v>10</v>
      </c>
      <c r="F27" s="4" t="n">
        <v>36</v>
      </c>
      <c r="G27" s="0" t="n">
        <v>0.271373028892134</v>
      </c>
      <c r="H27" s="0"/>
      <c r="I27" s="7" t="n">
        <v>3.234</v>
      </c>
      <c r="J27" s="4" t="n">
        <f aca="false">I27/0.0024</f>
        <v>1347.5</v>
      </c>
      <c r="K27" s="10" t="s">
        <v>308</v>
      </c>
      <c r="L27" s="10" t="n">
        <v>1.504</v>
      </c>
      <c r="M27" s="10" t="n">
        <v>0.061</v>
      </c>
      <c r="N27" s="10" t="n">
        <v>0.07392</v>
      </c>
      <c r="O27" s="10" t="n">
        <v>0.368</v>
      </c>
      <c r="P27" s="11" t="n">
        <f aca="false">O27*G27/1.60934</f>
        <v>0.0620535589945601</v>
      </c>
      <c r="Q27" s="4" t="n">
        <f aca="false">P27/ (240000^2 / 100000000)</f>
        <v>0.000107731873254445</v>
      </c>
      <c r="R27" s="4" t="n">
        <v>1390.13409931077</v>
      </c>
      <c r="S27" s="4" t="n">
        <f aca="false">R27*0.0024</f>
        <v>3.33632183834585</v>
      </c>
      <c r="T27" s="4" t="n">
        <f aca="false">IF(I27&gt;S27, ROUND(I27/S27,0) , 1)</f>
        <v>1</v>
      </c>
      <c r="U27" s="0" t="n">
        <f aca="false">T27*S27</f>
        <v>3.33632183834585</v>
      </c>
      <c r="V27" s="4" t="n">
        <v>-35</v>
      </c>
      <c r="W27" s="4" t="n">
        <v>35</v>
      </c>
      <c r="X27" s="7" t="n">
        <v>0</v>
      </c>
      <c r="Y27" s="12" t="n">
        <f aca="false">IF(J27&lt;50, 400000, IF(J27&lt;100, 877000,  IF(J27&lt;200, 1504000, IF(J27&lt;350, 3500000, 4000000))))</f>
        <v>4000000</v>
      </c>
      <c r="Z27" s="4" t="n">
        <f aca="false">Y27*G27/1000000</f>
        <v>1.08549211556854</v>
      </c>
      <c r="AA27" s="12" t="s">
        <v>214</v>
      </c>
      <c r="AB27" s="12" t="n">
        <v>0</v>
      </c>
      <c r="AC27" s="0" t="s">
        <v>309</v>
      </c>
    </row>
    <row r="28" customFormat="false" ht="12.8" hidden="false" customHeight="false" outlineLevel="0" collapsed="false">
      <c r="A28" s="4" t="n">
        <v>168</v>
      </c>
      <c r="B28" s="0" t="s">
        <v>310</v>
      </c>
      <c r="C28" s="0" t="s">
        <v>311</v>
      </c>
      <c r="D28" s="4" t="s">
        <v>52</v>
      </c>
      <c r="E28" s="4" t="n">
        <v>36</v>
      </c>
      <c r="F28" s="4" t="n">
        <v>29</v>
      </c>
      <c r="G28" s="0" t="n">
        <v>11.2838561606188</v>
      </c>
      <c r="H28" s="0"/>
      <c r="I28" s="7" t="n">
        <v>2.156</v>
      </c>
      <c r="J28" s="4" t="n">
        <f aca="false">I28/0.0024</f>
        <v>898.333333333333</v>
      </c>
      <c r="K28" s="10" t="s">
        <v>312</v>
      </c>
      <c r="L28" s="10" t="n">
        <v>1.092</v>
      </c>
      <c r="M28" s="10" t="n">
        <v>0.1179552</v>
      </c>
      <c r="N28" s="10" t="n">
        <v>0.14256</v>
      </c>
      <c r="O28" s="10" t="n">
        <v>0.403</v>
      </c>
      <c r="P28" s="11" t="n">
        <f aca="false">O28*G28/1.60934</f>
        <v>2.82562667474205</v>
      </c>
      <c r="Q28" s="4" t="n">
        <f aca="false">P28/ (240000^2 / 100000000)</f>
        <v>0.00490560186587162</v>
      </c>
      <c r="R28" s="4" t="n">
        <v>915.866299225396</v>
      </c>
      <c r="S28" s="4" t="n">
        <f aca="false">R28*0.0024</f>
        <v>2.19807911814095</v>
      </c>
      <c r="T28" s="4" t="n">
        <f aca="false">IF(I28&gt;S28, ROUND(I28/S28,0) , 1)</f>
        <v>1</v>
      </c>
      <c r="U28" s="0" t="n">
        <f aca="false">T28*S28</f>
        <v>2.19807911814095</v>
      </c>
      <c r="V28" s="4" t="n">
        <v>-35</v>
      </c>
      <c r="W28" s="4" t="n">
        <v>35</v>
      </c>
      <c r="X28" s="7" t="n">
        <v>0</v>
      </c>
      <c r="Y28" s="12" t="n">
        <f aca="false">IF(J28&lt;50, 400000, IF(J28&lt;100, 877000,  IF(J28&lt;200, 1504000, IF(J28&lt;350, 3500000, 4000000))))</f>
        <v>4000000</v>
      </c>
      <c r="Z28" s="4" t="n">
        <f aca="false">Y28*G28/1000000</f>
        <v>45.1354246424752</v>
      </c>
      <c r="AA28" s="12" t="s">
        <v>214</v>
      </c>
      <c r="AB28" s="12" t="n">
        <v>0</v>
      </c>
      <c r="AC28" s="0" t="s">
        <v>313</v>
      </c>
    </row>
    <row r="29" customFormat="false" ht="12.8" hidden="false" customHeight="false" outlineLevel="0" collapsed="false">
      <c r="A29" s="4" t="n">
        <v>5</v>
      </c>
      <c r="B29" s="0" t="s">
        <v>314</v>
      </c>
      <c r="C29" s="0" t="s">
        <v>315</v>
      </c>
      <c r="D29" s="4" t="s">
        <v>316</v>
      </c>
      <c r="E29" s="4" t="n">
        <v>112</v>
      </c>
      <c r="F29" s="4" t="n">
        <v>152</v>
      </c>
      <c r="G29" s="0" t="n">
        <v>0.0370656453178877</v>
      </c>
      <c r="H29" s="0"/>
      <c r="I29" s="7" t="n">
        <v>0.164</v>
      </c>
      <c r="J29" s="4" t="n">
        <f aca="false">I29/0.0024</f>
        <v>68.3333333333333</v>
      </c>
      <c r="K29" s="10" t="s">
        <v>223</v>
      </c>
      <c r="L29" s="10" t="n">
        <v>0.198</v>
      </c>
      <c r="M29" s="10" t="n">
        <v>3.459</v>
      </c>
      <c r="N29" s="10" t="n">
        <v>4.25568</v>
      </c>
      <c r="O29" s="10" t="n">
        <v>0.477</v>
      </c>
      <c r="P29" s="11" t="n">
        <f aca="false">O29*G29/1.60934</f>
        <v>0.0109860643596955</v>
      </c>
      <c r="Q29" s="4" t="n">
        <f aca="false">P29/ (240000^2 / 100000000)</f>
        <v>1.90730284022492E-005</v>
      </c>
      <c r="R29" s="4" t="n">
        <v>105.95802851075</v>
      </c>
      <c r="S29" s="4" t="n">
        <f aca="false">R29*0.0024</f>
        <v>0.2542992684258</v>
      </c>
      <c r="T29" s="4" t="n">
        <f aca="false">IF(I29&gt;S29, ROUND(I29/S29,0) , 1)</f>
        <v>1</v>
      </c>
      <c r="U29" s="0" t="n">
        <f aca="false">T29*S29</f>
        <v>0.2542992684258</v>
      </c>
      <c r="V29" s="4" t="n">
        <v>-35</v>
      </c>
      <c r="W29" s="4" t="n">
        <v>35</v>
      </c>
      <c r="X29" s="7" t="n">
        <v>0</v>
      </c>
      <c r="Y29" s="12" t="n">
        <f aca="false">IF(J29&lt;50, 400000, IF(J29&lt;100, 877000,  IF(J29&lt;200, 1504000, IF(J29&lt;350, 3500000, 4000000))))</f>
        <v>877000</v>
      </c>
      <c r="Z29" s="4" t="n">
        <f aca="false">Y29*G29/1000000</f>
        <v>0.0325065709437875</v>
      </c>
      <c r="AA29" s="12" t="s">
        <v>214</v>
      </c>
      <c r="AB29" s="12" t="n">
        <v>0</v>
      </c>
      <c r="AC29" s="0" t="s">
        <v>317</v>
      </c>
    </row>
    <row r="30" customFormat="false" ht="12.8" hidden="false" customHeight="false" outlineLevel="0" collapsed="false">
      <c r="A30" s="4" t="n">
        <v>103</v>
      </c>
      <c r="B30" s="0" t="s">
        <v>318</v>
      </c>
      <c r="C30" s="0" t="s">
        <v>180</v>
      </c>
      <c r="D30" s="4" t="s">
        <v>52</v>
      </c>
      <c r="E30" s="4" t="n">
        <v>153</v>
      </c>
      <c r="F30" s="4" t="n">
        <v>29</v>
      </c>
      <c r="G30" s="0" t="n">
        <v>2.71768247750319</v>
      </c>
      <c r="H30" s="0"/>
      <c r="I30" s="7" t="n">
        <v>1.078</v>
      </c>
      <c r="J30" s="4" t="n">
        <f aca="false">I30/0.0024</f>
        <v>449.166666666667</v>
      </c>
      <c r="K30" s="10" t="s">
        <v>319</v>
      </c>
      <c r="L30" s="10" t="n">
        <v>0.609</v>
      </c>
      <c r="M30" s="10" t="n">
        <v>0.351</v>
      </c>
      <c r="N30" s="10" t="n">
        <v>0.4201</v>
      </c>
      <c r="O30" s="10" t="n">
        <v>0.477</v>
      </c>
      <c r="P30" s="11" t="n">
        <f aca="false">O30*G30/1.60934</f>
        <v>0.80550694183269</v>
      </c>
      <c r="Q30" s="4" t="n">
        <f aca="false">P30/ (240000^2 / 100000000)</f>
        <v>0.00139844955179286</v>
      </c>
      <c r="R30" s="4" t="n">
        <v>455.644855442183</v>
      </c>
      <c r="S30" s="4" t="n">
        <f aca="false">R30*0.0024</f>
        <v>1.09354765306124</v>
      </c>
      <c r="T30" s="4" t="n">
        <f aca="false">IF(I30&gt;S30, ROUND(I30/S30,0) , 1)</f>
        <v>1</v>
      </c>
      <c r="U30" s="0" t="n">
        <f aca="false">T30*S30</f>
        <v>1.09354765306124</v>
      </c>
      <c r="V30" s="4" t="n">
        <v>-35</v>
      </c>
      <c r="W30" s="4" t="n">
        <v>35</v>
      </c>
      <c r="X30" s="7" t="n">
        <v>0</v>
      </c>
      <c r="Y30" s="12" t="n">
        <f aca="false">IF(J30&lt;50, 400000, IF(J30&lt;100, 877000,  IF(J30&lt;200, 1504000, IF(J30&lt;350, 3500000, 4000000))))</f>
        <v>4000000</v>
      </c>
      <c r="Z30" s="4" t="n">
        <f aca="false">Y30*G30/1000000</f>
        <v>10.8707299100128</v>
      </c>
      <c r="AA30" s="12" t="s">
        <v>214</v>
      </c>
      <c r="AB30" s="12" t="n">
        <v>0</v>
      </c>
      <c r="AC30" s="0" t="s">
        <v>320</v>
      </c>
    </row>
    <row r="31" customFormat="false" ht="12.8" hidden="false" customHeight="false" outlineLevel="0" collapsed="false">
      <c r="A31" s="4" t="n">
        <v>195</v>
      </c>
      <c r="B31" s="0" t="s">
        <v>318</v>
      </c>
      <c r="C31" s="0" t="s">
        <v>321</v>
      </c>
      <c r="D31" s="4" t="s">
        <v>316</v>
      </c>
      <c r="E31" s="4" t="n">
        <v>84</v>
      </c>
      <c r="F31" s="4" t="n">
        <v>152</v>
      </c>
      <c r="G31" s="0" t="n">
        <v>5.40747274233366</v>
      </c>
      <c r="H31" s="0"/>
      <c r="I31" s="7" t="n">
        <v>1.098</v>
      </c>
      <c r="J31" s="4" t="n">
        <f aca="false">I31/0.0024</f>
        <v>457.5</v>
      </c>
      <c r="K31" s="10" t="s">
        <v>319</v>
      </c>
      <c r="L31" s="10" t="n">
        <v>0.609</v>
      </c>
      <c r="M31" s="10" t="n">
        <v>0.351</v>
      </c>
      <c r="N31" s="10" t="n">
        <v>0.4201</v>
      </c>
      <c r="O31" s="10" t="n">
        <v>0.477</v>
      </c>
      <c r="P31" s="11" t="n">
        <f aca="false">O31*G31/1.60934</f>
        <v>1.6027467769975</v>
      </c>
      <c r="Q31" s="4" t="n">
        <f aca="false">P31/ (240000^2 / 100000000)</f>
        <v>0.00278254648784288</v>
      </c>
      <c r="R31" s="4" t="n">
        <v>455.644855442183</v>
      </c>
      <c r="S31" s="4" t="n">
        <f aca="false">R31*0.0024</f>
        <v>1.09354765306124</v>
      </c>
      <c r="T31" s="4" t="n">
        <f aca="false">IF(I31&gt;S31, ROUND(I31/S31,0) , 1)</f>
        <v>1</v>
      </c>
      <c r="U31" s="0" t="n">
        <f aca="false">T31*S31</f>
        <v>1.09354765306124</v>
      </c>
      <c r="V31" s="4" t="n">
        <v>-35</v>
      </c>
      <c r="W31" s="4" t="n">
        <v>35</v>
      </c>
      <c r="X31" s="7" t="n">
        <v>0</v>
      </c>
      <c r="Y31" s="12" t="n">
        <f aca="false">IF(J31&lt;50, 400000, IF(J31&lt;100, 877000,  IF(J31&lt;200, 1504000, IF(J31&lt;350, 3500000, 4000000))))</f>
        <v>4000000</v>
      </c>
      <c r="Z31" s="4" t="n">
        <f aca="false">Y31*G31/1000000</f>
        <v>21.6298909693346</v>
      </c>
      <c r="AA31" s="12" t="s">
        <v>214</v>
      </c>
      <c r="AB31" s="12" t="n">
        <v>0</v>
      </c>
      <c r="AC31" s="0" t="s">
        <v>320</v>
      </c>
    </row>
    <row r="32" customFormat="false" ht="12.8" hidden="false" customHeight="false" outlineLevel="0" collapsed="false">
      <c r="A32" s="4" t="n">
        <v>337</v>
      </c>
      <c r="B32" s="0" t="s">
        <v>322</v>
      </c>
      <c r="C32" s="0" t="s">
        <v>323</v>
      </c>
      <c r="D32" s="4" t="s">
        <v>324</v>
      </c>
      <c r="E32" s="4" t="n">
        <v>109</v>
      </c>
      <c r="F32" s="4" t="n">
        <v>129</v>
      </c>
      <c r="G32" s="0" t="n">
        <v>30.7624724550663</v>
      </c>
      <c r="H32" s="0"/>
      <c r="I32" s="7" t="n">
        <v>1.58</v>
      </c>
      <c r="J32" s="4" t="n">
        <f aca="false">I32/0.0024</f>
        <v>658.333333333333</v>
      </c>
      <c r="K32" s="10" t="s">
        <v>325</v>
      </c>
      <c r="L32" s="10" t="n">
        <v>0.858</v>
      </c>
      <c r="M32" s="10" t="n">
        <v>0.2367</v>
      </c>
      <c r="N32" s="10" t="n">
        <v>0.2833</v>
      </c>
      <c r="O32" s="10" t="n">
        <v>0.444</v>
      </c>
      <c r="P32" s="11" t="n">
        <f aca="false">O32*G32/1.60934</f>
        <v>8.48704299281037</v>
      </c>
      <c r="Q32" s="4" t="n">
        <f aca="false">P32/ (240000^2 / 100000000)</f>
        <v>0.0147344496402958</v>
      </c>
      <c r="R32" s="4" t="n">
        <v>609.056040207184</v>
      </c>
      <c r="S32" s="4" t="n">
        <f aca="false">R32*0.0024</f>
        <v>1.46173449649724</v>
      </c>
      <c r="T32" s="4" t="n">
        <f aca="false">IF(I32&gt;S32, ROUND(I32/S32,0) , 1)</f>
        <v>1</v>
      </c>
      <c r="U32" s="0" t="n">
        <f aca="false">T32*S32</f>
        <v>1.46173449649724</v>
      </c>
      <c r="V32" s="4" t="n">
        <v>-35</v>
      </c>
      <c r="W32" s="4" t="n">
        <v>35</v>
      </c>
      <c r="X32" s="7" t="n">
        <v>0</v>
      </c>
      <c r="Y32" s="12" t="n">
        <f aca="false">IF(J32&lt;50, 400000, IF(J32&lt;100, 877000,  IF(J32&lt;200, 1504000, IF(J32&lt;350, 3500000, 4000000))))</f>
        <v>4000000</v>
      </c>
      <c r="Z32" s="4" t="n">
        <f aca="false">Y32*G32/1000000</f>
        <v>123.049889820265</v>
      </c>
      <c r="AA32" s="12" t="s">
        <v>214</v>
      </c>
      <c r="AB32" s="12" t="n">
        <v>0</v>
      </c>
      <c r="AC32" s="0" t="s">
        <v>300</v>
      </c>
    </row>
    <row r="33" customFormat="false" ht="12.8" hidden="false" customHeight="false" outlineLevel="0" collapsed="false">
      <c r="A33" s="4" t="n">
        <v>92</v>
      </c>
      <c r="B33" s="0" t="s">
        <v>326</v>
      </c>
      <c r="C33" s="0" t="s">
        <v>327</v>
      </c>
      <c r="D33" s="4" t="s">
        <v>328</v>
      </c>
      <c r="E33" s="4" t="n">
        <v>44</v>
      </c>
      <c r="F33" s="4" t="n">
        <v>7</v>
      </c>
      <c r="G33" s="0" t="n">
        <v>18.8352017782084</v>
      </c>
      <c r="H33" s="0"/>
      <c r="I33" s="7" t="n">
        <v>2.205</v>
      </c>
      <c r="J33" s="4" t="n">
        <f aca="false">I33/0.0024</f>
        <v>918.75</v>
      </c>
      <c r="K33" s="10" t="s">
        <v>312</v>
      </c>
      <c r="L33" s="10" t="n">
        <v>1.092</v>
      </c>
      <c r="M33" s="10" t="n">
        <v>0.1179552</v>
      </c>
      <c r="N33" s="10" t="n">
        <v>0.14256</v>
      </c>
      <c r="O33" s="10" t="n">
        <v>0.403</v>
      </c>
      <c r="P33" s="11" t="n">
        <f aca="false">O33*G33/1.60934</f>
        <v>4.71658339233349</v>
      </c>
      <c r="Q33" s="4" t="n">
        <f aca="false">P33/ (240000^2 / 100000000)</f>
        <v>0.00818851283391232</v>
      </c>
      <c r="R33" s="4" t="n">
        <v>915.866299225396</v>
      </c>
      <c r="S33" s="4" t="n">
        <f aca="false">R33*0.0024</f>
        <v>2.19807911814095</v>
      </c>
      <c r="T33" s="4" t="n">
        <f aca="false">IF(I33&gt;S33, ROUND(I33/S33,0) , 1)</f>
        <v>1</v>
      </c>
      <c r="U33" s="0" t="n">
        <f aca="false">T33*S33</f>
        <v>2.19807911814095</v>
      </c>
      <c r="V33" s="4" t="n">
        <v>-35</v>
      </c>
      <c r="W33" s="4" t="n">
        <v>35</v>
      </c>
      <c r="X33" s="7" t="n">
        <v>0</v>
      </c>
      <c r="Y33" s="12" t="n">
        <f aca="false">IF(J33&lt;50, 400000, IF(J33&lt;100, 877000,  IF(J33&lt;200, 1504000, IF(J33&lt;350, 3500000, 4000000))))</f>
        <v>4000000</v>
      </c>
      <c r="Z33" s="4" t="n">
        <f aca="false">Y33*G33/1000000</f>
        <v>75.3408071128336</v>
      </c>
      <c r="AA33" s="12" t="s">
        <v>214</v>
      </c>
      <c r="AB33" s="12" t="n">
        <v>0</v>
      </c>
      <c r="AC33" s="0" t="s">
        <v>329</v>
      </c>
    </row>
    <row r="34" customFormat="false" ht="12.8" hidden="false" customHeight="false" outlineLevel="0" collapsed="false">
      <c r="A34" s="4" t="n">
        <v>30</v>
      </c>
      <c r="B34" s="0" t="s">
        <v>330</v>
      </c>
      <c r="C34" s="0" t="s">
        <v>331</v>
      </c>
      <c r="D34" s="4" t="s">
        <v>332</v>
      </c>
      <c r="E34" s="4" t="n">
        <v>2</v>
      </c>
      <c r="F34" s="4" t="n">
        <v>70</v>
      </c>
      <c r="G34" s="0" t="n">
        <v>13.6578769508799</v>
      </c>
      <c r="H34" s="4" t="n">
        <v>356</v>
      </c>
      <c r="I34" s="4" t="n">
        <v>0.903</v>
      </c>
      <c r="J34" s="4" t="n">
        <f aca="false">I34/0.0024</f>
        <v>376.25</v>
      </c>
      <c r="K34" s="10" t="s">
        <v>279</v>
      </c>
      <c r="L34" s="10" t="n">
        <v>0.563</v>
      </c>
      <c r="M34" s="10" t="n">
        <v>0.434</v>
      </c>
      <c r="N34" s="10" t="n">
        <v>0.62832</v>
      </c>
      <c r="O34" s="10" t="n">
        <v>0.556</v>
      </c>
      <c r="P34" s="11" t="n">
        <f aca="false">O34*G34/1.60934</f>
        <v>4.71856760205378</v>
      </c>
      <c r="Q34" s="4" t="n">
        <f aca="false">P34/ (240000^2 / 100000000)</f>
        <v>0.00819195764245447</v>
      </c>
      <c r="R34" s="4" t="n">
        <v>353.15518123029</v>
      </c>
      <c r="S34" s="4" t="n">
        <f aca="false">R34*0.0024</f>
        <v>0.847572434952696</v>
      </c>
      <c r="T34" s="4" t="n">
        <f aca="false">IF(I34&gt;S34, ROUND(I34/S34,0) , 1)</f>
        <v>1</v>
      </c>
      <c r="U34" s="0" t="n">
        <f aca="false">T34*S34</f>
        <v>0.847572434952696</v>
      </c>
      <c r="V34" s="4" t="n">
        <v>-35</v>
      </c>
      <c r="W34" s="4" t="n">
        <v>35</v>
      </c>
      <c r="X34" s="7" t="n">
        <v>0</v>
      </c>
      <c r="Y34" s="12" t="n">
        <f aca="false">IF(J34&lt;50, 400000, IF(J34&lt;100, 877000,  IF(J34&lt;200, 1504000, IF(J34&lt;350, 3500000, 4000000))))</f>
        <v>4000000</v>
      </c>
      <c r="Z34" s="4" t="n">
        <f aca="false">Y34*G34/1000000</f>
        <v>54.6315078035196</v>
      </c>
      <c r="AA34" s="12" t="s">
        <v>214</v>
      </c>
      <c r="AB34" s="12" t="n">
        <v>0</v>
      </c>
      <c r="AC34" s="0" t="s">
        <v>333</v>
      </c>
    </row>
    <row r="35" customFormat="false" ht="12.8" hidden="false" customHeight="false" outlineLevel="0" collapsed="false">
      <c r="A35" s="4" t="n">
        <v>137</v>
      </c>
      <c r="B35" s="0" t="s">
        <v>334</v>
      </c>
      <c r="C35" s="0" t="s">
        <v>331</v>
      </c>
      <c r="D35" s="4" t="s">
        <v>335</v>
      </c>
      <c r="E35" s="4" t="n">
        <v>2</v>
      </c>
      <c r="F35" s="4" t="n">
        <v>65</v>
      </c>
      <c r="G35" s="0" t="n">
        <v>7.60884828757975</v>
      </c>
      <c r="H35" s="4" t="n">
        <v>355</v>
      </c>
      <c r="I35" s="4" t="n">
        <v>1.715</v>
      </c>
      <c r="J35" s="4" t="n">
        <f aca="false">I35/0.0024</f>
        <v>714.583333333334</v>
      </c>
      <c r="K35" s="10" t="s">
        <v>290</v>
      </c>
      <c r="L35" s="10" t="n">
        <v>0.879</v>
      </c>
      <c r="M35" s="10" t="n">
        <v>0.168</v>
      </c>
      <c r="N35" s="10" t="n">
        <v>0.20064</v>
      </c>
      <c r="O35" s="10" t="n">
        <v>0.432</v>
      </c>
      <c r="P35" s="11" t="n">
        <f aca="false">O35*G35/1.60934</f>
        <v>2.04246614154526</v>
      </c>
      <c r="Q35" s="4" t="n">
        <f aca="false">P35/ (240000^2 / 100000000)</f>
        <v>0.00354594816240497</v>
      </c>
      <c r="R35" s="4" t="n">
        <v>728.841069052373</v>
      </c>
      <c r="S35" s="4" t="n">
        <f aca="false">R35*0.0024</f>
        <v>1.7492185657257</v>
      </c>
      <c r="T35" s="4" t="n">
        <f aca="false">IF(I35&gt;S35, ROUND(I35/S35,0) , 1)</f>
        <v>1</v>
      </c>
      <c r="U35" s="0" t="n">
        <f aca="false">T35*S35</f>
        <v>1.7492185657257</v>
      </c>
      <c r="V35" s="4" t="n">
        <v>-35</v>
      </c>
      <c r="W35" s="4" t="n">
        <v>35</v>
      </c>
      <c r="X35" s="7" t="n">
        <v>0</v>
      </c>
      <c r="Y35" s="12" t="n">
        <f aca="false">IF(J35&lt;50, 400000, IF(J35&lt;100, 877000,  IF(J35&lt;200, 1504000, IF(J35&lt;350, 3500000, 4000000))))</f>
        <v>4000000</v>
      </c>
      <c r="Z35" s="4" t="n">
        <f aca="false">Y35*G35/1000000</f>
        <v>30.435393150319</v>
      </c>
      <c r="AA35" s="12" t="s">
        <v>214</v>
      </c>
      <c r="AB35" s="12" t="n">
        <v>0</v>
      </c>
      <c r="AC35" s="0" t="s">
        <v>336</v>
      </c>
    </row>
    <row r="36" customFormat="false" ht="12.8" hidden="false" customHeight="false" outlineLevel="0" collapsed="false">
      <c r="A36" s="4" t="n">
        <v>134</v>
      </c>
      <c r="B36" s="0" t="s">
        <v>337</v>
      </c>
      <c r="C36" s="0" t="s">
        <v>293</v>
      </c>
      <c r="D36" s="4" t="s">
        <v>338</v>
      </c>
      <c r="E36" s="4" t="n">
        <v>122</v>
      </c>
      <c r="F36" s="4" t="n">
        <v>9</v>
      </c>
      <c r="G36" s="0" t="n">
        <v>44.0749461634285</v>
      </c>
      <c r="H36" s="4" t="n">
        <v>374</v>
      </c>
      <c r="I36" s="4" t="n">
        <v>0.738</v>
      </c>
      <c r="J36" s="4" t="n">
        <f aca="false">I36/0.0024</f>
        <v>307.5</v>
      </c>
      <c r="K36" s="10" t="s">
        <v>230</v>
      </c>
      <c r="L36" s="10" t="n">
        <v>0.502</v>
      </c>
      <c r="M36" s="10" t="n">
        <v>0.757</v>
      </c>
      <c r="N36" s="10" t="n">
        <v>0.76032</v>
      </c>
      <c r="O36" s="10" t="n">
        <v>0.579</v>
      </c>
      <c r="P36" s="11" t="n">
        <f aca="false">O36*G36/1.60934</f>
        <v>15.857055580937</v>
      </c>
      <c r="Q36" s="4" t="n">
        <f aca="false">P36/ (240000^2 / 100000000)</f>
        <v>0.0275296103835711</v>
      </c>
      <c r="R36" s="4" t="n">
        <v>334.156447222156</v>
      </c>
      <c r="S36" s="4" t="n">
        <f aca="false">R36*0.0024</f>
        <v>0.801975473333174</v>
      </c>
      <c r="T36" s="4" t="n">
        <f aca="false">IF(I36&gt;S36, ROUND(I36/S36,0) , 1)</f>
        <v>1</v>
      </c>
      <c r="U36" s="0" t="n">
        <f aca="false">T36*S36</f>
        <v>0.801975473333174</v>
      </c>
      <c r="V36" s="4" t="n">
        <v>-35</v>
      </c>
      <c r="W36" s="4" t="n">
        <v>35</v>
      </c>
      <c r="X36" s="7" t="n">
        <v>0</v>
      </c>
      <c r="Y36" s="12" t="n">
        <f aca="false">IF(J36&lt;50, 400000, IF(J36&lt;100, 877000,  IF(J36&lt;200, 1504000, IF(J36&lt;350, 3500000, 4000000))))</f>
        <v>3500000</v>
      </c>
      <c r="Z36" s="4" t="n">
        <f aca="false">Y36*G36/1000000</f>
        <v>154.262311572</v>
      </c>
      <c r="AA36" s="12" t="s">
        <v>214</v>
      </c>
      <c r="AB36" s="12" t="n">
        <v>0</v>
      </c>
      <c r="AC36" s="0" t="s">
        <v>339</v>
      </c>
    </row>
    <row r="37" customFormat="false" ht="12.8" hidden="false" customHeight="false" outlineLevel="0" collapsed="false">
      <c r="A37" s="4" t="n">
        <v>353</v>
      </c>
      <c r="B37" s="0" t="s">
        <v>340</v>
      </c>
      <c r="C37" s="0" t="s">
        <v>62</v>
      </c>
      <c r="D37" s="4" t="s">
        <v>218</v>
      </c>
      <c r="E37" s="4" t="n">
        <v>40</v>
      </c>
      <c r="F37" s="4" t="n">
        <v>23</v>
      </c>
      <c r="G37" s="0" t="n">
        <v>12.4945227297929</v>
      </c>
      <c r="H37" s="0"/>
      <c r="I37" s="7" t="n">
        <v>0.919</v>
      </c>
      <c r="J37" s="4" t="n">
        <f aca="false">I37/0.0024</f>
        <v>382.916666666667</v>
      </c>
      <c r="K37" s="10" t="s">
        <v>279</v>
      </c>
      <c r="L37" s="10" t="n">
        <v>0.563</v>
      </c>
      <c r="M37" s="10" t="n">
        <v>0.434</v>
      </c>
      <c r="N37" s="10" t="n">
        <v>0.62832</v>
      </c>
      <c r="O37" s="10" t="n">
        <v>0.556</v>
      </c>
      <c r="P37" s="11" t="n">
        <f aca="false">O37*G37/1.60934</f>
        <v>4.31664821465001</v>
      </c>
      <c r="Q37" s="4" t="n">
        <f aca="false">P37/ (240000^2 / 100000000)</f>
        <v>0.00749418092821183</v>
      </c>
      <c r="R37" s="4" t="n">
        <v>353.15518123029</v>
      </c>
      <c r="S37" s="4" t="n">
        <f aca="false">R37*0.0024</f>
        <v>0.847572434952696</v>
      </c>
      <c r="T37" s="4" t="n">
        <f aca="false">IF(I37&gt;S37, ROUND(I37/S37,0) , 1)</f>
        <v>1</v>
      </c>
      <c r="U37" s="0" t="n">
        <f aca="false">T37*S37</f>
        <v>0.847572434952696</v>
      </c>
      <c r="V37" s="4" t="n">
        <v>-35</v>
      </c>
      <c r="W37" s="4" t="n">
        <v>35</v>
      </c>
      <c r="X37" s="7" t="n">
        <v>0</v>
      </c>
      <c r="Y37" s="12" t="n">
        <f aca="false">IF(J37&lt;50, 400000, IF(J37&lt;100, 877000,  IF(J37&lt;200, 1504000, IF(J37&lt;350, 3500000, 4000000))))</f>
        <v>4000000</v>
      </c>
      <c r="Z37" s="4" t="n">
        <f aca="false">Y37*G37/1000000</f>
        <v>49.9780909191716</v>
      </c>
      <c r="AA37" s="12" t="s">
        <v>214</v>
      </c>
      <c r="AB37" s="12" t="n">
        <v>0</v>
      </c>
      <c r="AC37" s="0" t="s">
        <v>341</v>
      </c>
    </row>
    <row r="38" customFormat="false" ht="12.8" hidden="false" customHeight="false" outlineLevel="0" collapsed="false">
      <c r="A38" s="4" t="n">
        <v>291</v>
      </c>
      <c r="B38" s="0" t="s">
        <v>342</v>
      </c>
      <c r="C38" s="0" t="s">
        <v>343</v>
      </c>
      <c r="D38" s="4" t="s">
        <v>344</v>
      </c>
      <c r="E38" s="4" t="n">
        <v>118</v>
      </c>
      <c r="F38" s="4" t="n">
        <v>33</v>
      </c>
      <c r="G38" s="0" t="n">
        <v>107.11967354672</v>
      </c>
      <c r="H38" s="0"/>
      <c r="I38" s="7" t="n">
        <v>2.939</v>
      </c>
      <c r="J38" s="4" t="n">
        <f aca="false">I38/0.0024</f>
        <v>1224.58333333333</v>
      </c>
      <c r="K38" s="10" t="s">
        <v>345</v>
      </c>
      <c r="L38" s="10" t="n">
        <v>1.386</v>
      </c>
      <c r="M38" s="10" t="n">
        <v>0.0695</v>
      </c>
      <c r="N38" s="10" t="n">
        <v>0.08448</v>
      </c>
      <c r="O38" s="10" t="n">
        <v>0.374</v>
      </c>
      <c r="P38" s="11" t="n">
        <f aca="false">O38*G38/1.60934</f>
        <v>24.893905518084</v>
      </c>
      <c r="Q38" s="4" t="n">
        <f aca="false">P38/ (240000^2 / 100000000)</f>
        <v>0.0432185859688958</v>
      </c>
      <c r="R38" s="4" t="n">
        <v>1270.10700610548</v>
      </c>
      <c r="S38" s="4" t="n">
        <f aca="false">R38*0.0024</f>
        <v>3.04825681465315</v>
      </c>
      <c r="T38" s="4" t="n">
        <f aca="false">IF(I38&gt;S38, ROUND(I38/S38,0) , 1)</f>
        <v>1</v>
      </c>
      <c r="U38" s="0" t="n">
        <f aca="false">T38*S38</f>
        <v>3.04825681465315</v>
      </c>
      <c r="V38" s="4" t="n">
        <v>-35</v>
      </c>
      <c r="W38" s="4" t="n">
        <v>35</v>
      </c>
      <c r="X38" s="7" t="n">
        <v>0</v>
      </c>
      <c r="Y38" s="12" t="n">
        <f aca="false">IF(J38&lt;50, 400000, IF(J38&lt;100, 877000,  IF(J38&lt;200, 1504000, IF(J38&lt;350, 3500000, 4000000))))</f>
        <v>4000000</v>
      </c>
      <c r="Z38" s="4" t="n">
        <f aca="false">Y38*G38/1000000</f>
        <v>428.47869418688</v>
      </c>
      <c r="AA38" s="12" t="s">
        <v>214</v>
      </c>
      <c r="AB38" s="12" t="n">
        <v>0</v>
      </c>
      <c r="AC38" s="0" t="s">
        <v>346</v>
      </c>
    </row>
    <row r="39" customFormat="false" ht="12.8" hidden="false" customHeight="false" outlineLevel="0" collapsed="false">
      <c r="A39" s="4" t="n">
        <v>273</v>
      </c>
      <c r="B39" s="0" t="s">
        <v>347</v>
      </c>
      <c r="C39" s="0" t="s">
        <v>348</v>
      </c>
      <c r="D39" s="4" t="s">
        <v>349</v>
      </c>
      <c r="E39" s="4" t="n">
        <v>78</v>
      </c>
      <c r="F39" s="4" t="n">
        <v>34</v>
      </c>
      <c r="G39" s="0" t="n">
        <v>36.7070547561079</v>
      </c>
      <c r="H39" s="0"/>
      <c r="I39" s="7" t="n">
        <v>0.302</v>
      </c>
      <c r="J39" s="4" t="n">
        <f aca="false">I39/0.0024</f>
        <v>125.833333333333</v>
      </c>
      <c r="K39" s="10" t="s">
        <v>250</v>
      </c>
      <c r="L39" s="10" t="n">
        <v>0.25</v>
      </c>
      <c r="M39" s="10" t="n">
        <v>2.178</v>
      </c>
      <c r="N39" s="10" t="n">
        <v>2.763</v>
      </c>
      <c r="O39" s="10" t="n">
        <v>0.723</v>
      </c>
      <c r="P39" s="11" t="n">
        <f aca="false">O39*G39/1.60934</f>
        <v>16.4907356982776</v>
      </c>
      <c r="Q39" s="4" t="n">
        <f aca="false">P39/ (240000^2 / 100000000)</f>
        <v>0.0286297494761763</v>
      </c>
      <c r="R39" s="4" t="n">
        <v>138.877051042916</v>
      </c>
      <c r="S39" s="4" t="n">
        <f aca="false">R39*0.0024</f>
        <v>0.333304922502998</v>
      </c>
      <c r="T39" s="4" t="n">
        <f aca="false">IF(I39&gt;S39, ROUND(I39/S39,0) , 1)</f>
        <v>1</v>
      </c>
      <c r="U39" s="0" t="n">
        <f aca="false">T39*S39</f>
        <v>0.333304922502998</v>
      </c>
      <c r="V39" s="4" t="n">
        <v>-35</v>
      </c>
      <c r="W39" s="4" t="n">
        <v>35</v>
      </c>
      <c r="X39" s="7" t="n">
        <v>0</v>
      </c>
      <c r="Y39" s="12" t="n">
        <f aca="false">IF(J39&lt;50, 400000, IF(J39&lt;100, 877000,  IF(J39&lt;200, 1504000, IF(J39&lt;350, 3500000, 4000000))))</f>
        <v>1504000</v>
      </c>
      <c r="Z39" s="4" t="n">
        <f aca="false">Y39*G39/1000000</f>
        <v>55.2074103531863</v>
      </c>
      <c r="AA39" s="12" t="s">
        <v>214</v>
      </c>
      <c r="AB39" s="12" t="n">
        <v>0</v>
      </c>
      <c r="AC39" s="0" t="s">
        <v>350</v>
      </c>
    </row>
    <row r="40" customFormat="false" ht="12.8" hidden="false" customHeight="false" outlineLevel="0" collapsed="false">
      <c r="A40" s="4" t="n">
        <v>351</v>
      </c>
      <c r="B40" s="0" t="s">
        <v>351</v>
      </c>
      <c r="C40" s="0" t="s">
        <v>348</v>
      </c>
      <c r="D40" s="4" t="s">
        <v>352</v>
      </c>
      <c r="E40" s="4" t="n">
        <v>78</v>
      </c>
      <c r="F40" s="4" t="n">
        <v>98</v>
      </c>
      <c r="G40" s="0" t="n">
        <v>77.4646172834547</v>
      </c>
      <c r="H40" s="0"/>
      <c r="I40" s="7" t="n">
        <v>0.641</v>
      </c>
      <c r="J40" s="4" t="n">
        <f aca="false">I40/0.0024</f>
        <v>267.083333333333</v>
      </c>
      <c r="K40" s="10" t="s">
        <v>213</v>
      </c>
      <c r="L40" s="10" t="n">
        <v>0.447</v>
      </c>
      <c r="M40" s="10" t="n">
        <v>0.686</v>
      </c>
      <c r="N40" s="10" t="n">
        <v>0.92928</v>
      </c>
      <c r="O40" s="10" t="n">
        <v>0.601</v>
      </c>
      <c r="P40" s="11" t="n">
        <f aca="false">O40*G40/1.60934</f>
        <v>28.9287751422051</v>
      </c>
      <c r="Q40" s="4" t="n">
        <f aca="false">P40/ (240000^2 / 100000000)</f>
        <v>0.0502235679552171</v>
      </c>
      <c r="R40" s="4" t="n">
        <v>275.861085673981</v>
      </c>
      <c r="S40" s="4" t="n">
        <f aca="false">R40*0.0024</f>
        <v>0.662066605617554</v>
      </c>
      <c r="T40" s="4" t="n">
        <f aca="false">IF(I40&gt;S40, ROUND(I40/S40,0) , 1)</f>
        <v>1</v>
      </c>
      <c r="U40" s="0" t="n">
        <f aca="false">T40*S40</f>
        <v>0.662066605617554</v>
      </c>
      <c r="V40" s="4" t="n">
        <v>-35</v>
      </c>
      <c r="W40" s="4" t="n">
        <v>35</v>
      </c>
      <c r="X40" s="7" t="n">
        <v>0</v>
      </c>
      <c r="Y40" s="12" t="n">
        <f aca="false">IF(J40&lt;50, 400000, IF(J40&lt;100, 877000,  IF(J40&lt;200, 1504000, IF(J40&lt;350, 3500000, 4000000))))</f>
        <v>3500000</v>
      </c>
      <c r="Z40" s="4" t="n">
        <f aca="false">Y40*G40/1000000</f>
        <v>271.126160492091</v>
      </c>
      <c r="AA40" s="12" t="s">
        <v>214</v>
      </c>
      <c r="AB40" s="12" t="n">
        <v>0</v>
      </c>
      <c r="AC40" s="0" t="s">
        <v>353</v>
      </c>
    </row>
    <row r="41" customFormat="false" ht="12.8" hidden="false" customHeight="false" outlineLevel="0" collapsed="false">
      <c r="A41" s="4" t="n">
        <v>12</v>
      </c>
      <c r="B41" s="0" t="s">
        <v>354</v>
      </c>
      <c r="C41" s="0" t="s">
        <v>355</v>
      </c>
      <c r="D41" s="4" t="s">
        <v>356</v>
      </c>
      <c r="E41" s="4" t="n">
        <v>74</v>
      </c>
      <c r="F41" s="4" t="n">
        <v>144</v>
      </c>
      <c r="G41" s="0" t="n">
        <v>1.27429837994052</v>
      </c>
      <c r="H41" s="0"/>
      <c r="I41" s="7" t="n">
        <v>0.224</v>
      </c>
      <c r="J41" s="4" t="n">
        <f aca="false">I41/0.0024</f>
        <v>93.3333333333333</v>
      </c>
      <c r="K41" s="10" t="s">
        <v>223</v>
      </c>
      <c r="L41" s="10" t="n">
        <v>0.198</v>
      </c>
      <c r="M41" s="10" t="n">
        <v>3.459</v>
      </c>
      <c r="N41" s="10" t="n">
        <v>4.25568</v>
      </c>
      <c r="O41" s="10" t="n">
        <v>0.477</v>
      </c>
      <c r="P41" s="11" t="n">
        <f aca="false">O41*G41/1.60934</f>
        <v>0.377695407578031</v>
      </c>
      <c r="Q41" s="4" t="n">
        <f aca="false">P41/ (240000^2 / 100000000)</f>
        <v>0.000655721193711859</v>
      </c>
      <c r="R41" s="4" t="n">
        <v>105.95802851075</v>
      </c>
      <c r="S41" s="4" t="n">
        <f aca="false">R41*0.0024</f>
        <v>0.2542992684258</v>
      </c>
      <c r="T41" s="4" t="n">
        <f aca="false">IF(I41&gt;S41, ROUND(I41/S41,0) , 1)</f>
        <v>1</v>
      </c>
      <c r="U41" s="0" t="n">
        <f aca="false">T41*S41</f>
        <v>0.2542992684258</v>
      </c>
      <c r="V41" s="4" t="n">
        <v>-35</v>
      </c>
      <c r="W41" s="4" t="n">
        <v>35</v>
      </c>
      <c r="X41" s="7" t="n">
        <v>0</v>
      </c>
      <c r="Y41" s="12" t="n">
        <f aca="false">IF(J41&lt;50, 400000, IF(J41&lt;100, 877000,  IF(J41&lt;200, 1504000, IF(J41&lt;350, 3500000, 4000000))))</f>
        <v>877000</v>
      </c>
      <c r="Z41" s="4" t="n">
        <f aca="false">Y41*G41/1000000</f>
        <v>1.11755967920784</v>
      </c>
      <c r="AA41" s="12" t="s">
        <v>214</v>
      </c>
      <c r="AB41" s="12" t="n">
        <v>0</v>
      </c>
      <c r="AC41" s="0" t="s">
        <v>357</v>
      </c>
    </row>
    <row r="42" customFormat="false" ht="12.8" hidden="false" customHeight="false" outlineLevel="0" collapsed="false">
      <c r="A42" s="4" t="n">
        <v>108</v>
      </c>
      <c r="B42" s="0" t="s">
        <v>358</v>
      </c>
      <c r="C42" s="0" t="s">
        <v>359</v>
      </c>
      <c r="D42" s="4" t="s">
        <v>360</v>
      </c>
      <c r="E42" s="4" t="n">
        <v>132</v>
      </c>
      <c r="F42" s="4" t="n">
        <v>104</v>
      </c>
      <c r="G42" s="0" t="n">
        <v>18.8779599073613</v>
      </c>
      <c r="H42" s="0"/>
      <c r="I42" s="7" t="n">
        <v>1.622</v>
      </c>
      <c r="J42" s="4" t="n">
        <f aca="false">I42/0.0024</f>
        <v>675.833333333333</v>
      </c>
      <c r="K42" s="10" t="s">
        <v>325</v>
      </c>
      <c r="L42" s="10" t="n">
        <v>0.883</v>
      </c>
      <c r="M42" s="10" t="n">
        <v>0.2367</v>
      </c>
      <c r="N42" s="10" t="n">
        <v>0.2833</v>
      </c>
      <c r="O42" s="10" t="n">
        <v>0.444</v>
      </c>
      <c r="P42" s="11" t="n">
        <f aca="false">O42*G42/1.60934</f>
        <v>5.20823082684108</v>
      </c>
      <c r="Q42" s="4" t="n">
        <f aca="false">P42/ (240000^2 / 100000000)</f>
        <v>0.0090420674077102</v>
      </c>
      <c r="R42" s="4" t="n">
        <v>613.871674327339</v>
      </c>
      <c r="S42" s="4" t="n">
        <f aca="false">R42*0.0024</f>
        <v>1.47329201838561</v>
      </c>
      <c r="T42" s="4" t="n">
        <f aca="false">IF(I42&gt;S42, ROUND(I42/S42,0) , 1)</f>
        <v>1</v>
      </c>
      <c r="U42" s="0" t="n">
        <f aca="false">T42*S42</f>
        <v>1.47329201838561</v>
      </c>
      <c r="V42" s="4" t="n">
        <v>-35</v>
      </c>
      <c r="W42" s="4" t="n">
        <v>35</v>
      </c>
      <c r="X42" s="7" t="n">
        <v>0</v>
      </c>
      <c r="Y42" s="12" t="n">
        <f aca="false">IF(J42&lt;50, 400000, IF(J42&lt;100, 877000,  IF(J42&lt;200, 1504000, IF(J42&lt;350, 3500000, 4000000))))</f>
        <v>4000000</v>
      </c>
      <c r="Z42" s="4" t="n">
        <f aca="false">Y42*G42/1000000</f>
        <v>75.5118396294452</v>
      </c>
      <c r="AA42" s="12" t="s">
        <v>214</v>
      </c>
      <c r="AB42" s="12" t="n">
        <v>0</v>
      </c>
      <c r="AC42" s="0" t="s">
        <v>361</v>
      </c>
    </row>
    <row r="43" customFormat="false" ht="12.8" hidden="false" customHeight="false" outlineLevel="0" collapsed="false">
      <c r="A43" s="4" t="n">
        <v>102</v>
      </c>
      <c r="B43" s="0" t="s">
        <v>362</v>
      </c>
      <c r="C43" s="0" t="s">
        <v>363</v>
      </c>
      <c r="D43" s="4" t="s">
        <v>360</v>
      </c>
      <c r="E43" s="4" t="n">
        <v>117</v>
      </c>
      <c r="F43" s="4" t="n">
        <v>104</v>
      </c>
      <c r="G43" s="0" t="n">
        <v>18.8779599073613</v>
      </c>
      <c r="H43" s="0"/>
      <c r="I43" s="7" t="n">
        <v>5.809</v>
      </c>
      <c r="J43" s="4" t="n">
        <f aca="false">I43/0.0024</f>
        <v>2420.41666666667</v>
      </c>
      <c r="K43" s="10" t="s">
        <v>299</v>
      </c>
      <c r="L43" s="10" t="n">
        <v>1.88</v>
      </c>
      <c r="M43" s="10" t="n">
        <v>0.04243</v>
      </c>
      <c r="N43" s="10" t="n">
        <v>0.04752</v>
      </c>
      <c r="O43" s="10" t="n">
        <v>0.0275</v>
      </c>
      <c r="P43" s="11" t="n">
        <f aca="false">O43*G43/1.60934</f>
        <v>0.322581864275067</v>
      </c>
      <c r="Q43" s="4" t="n">
        <f aca="false">P43/ (240000^2 / 100000000)</f>
        <v>0.00056003795881088</v>
      </c>
      <c r="R43" s="4" t="n">
        <v>1876.26024952433</v>
      </c>
      <c r="S43" s="4" t="n">
        <f aca="false">R43*0.0024</f>
        <v>4.50302459885839</v>
      </c>
      <c r="T43" s="4" t="n">
        <f aca="false">IF(I43&gt;S43, ROUND(I43/S43,0) , 1)</f>
        <v>1</v>
      </c>
      <c r="U43" s="0" t="n">
        <f aca="false">T43*S43</f>
        <v>4.50302459885839</v>
      </c>
      <c r="V43" s="4" t="n">
        <v>-35</v>
      </c>
      <c r="W43" s="4" t="n">
        <v>35</v>
      </c>
      <c r="X43" s="7" t="n">
        <v>0</v>
      </c>
      <c r="Y43" s="12" t="n">
        <f aca="false">IF(J43&lt;50, 400000, IF(J43&lt;100, 877000,  IF(J43&lt;200, 1504000, IF(J43&lt;350, 3500000, 4000000))))</f>
        <v>4000000</v>
      </c>
      <c r="Z43" s="4" t="n">
        <f aca="false">Y43*G43/1000000</f>
        <v>75.5118396294452</v>
      </c>
      <c r="AA43" s="12" t="s">
        <v>214</v>
      </c>
      <c r="AB43" s="12" t="n">
        <v>0</v>
      </c>
      <c r="AC43" s="0" t="s">
        <v>361</v>
      </c>
    </row>
    <row r="44" customFormat="false" ht="12.8" hidden="false" customHeight="false" outlineLevel="0" collapsed="false">
      <c r="A44" s="4" t="n">
        <v>554</v>
      </c>
      <c r="B44" s="0" t="s">
        <v>364</v>
      </c>
      <c r="C44" s="0" t="s">
        <v>365</v>
      </c>
      <c r="D44" s="4" t="s">
        <v>246</v>
      </c>
      <c r="E44" s="4" t="n">
        <v>120</v>
      </c>
      <c r="F44" s="4" t="n">
        <v>83</v>
      </c>
      <c r="G44" s="0" t="n">
        <v>8.63712925846245</v>
      </c>
      <c r="H44" s="4" t="n">
        <v>382</v>
      </c>
      <c r="I44" s="4" t="n">
        <v>2.334</v>
      </c>
      <c r="J44" s="4" t="n">
        <f aca="false">I44/0.0024</f>
        <v>972.5</v>
      </c>
      <c r="K44" s="10" t="s">
        <v>243</v>
      </c>
      <c r="L44" s="10" t="n">
        <v>1.162</v>
      </c>
      <c r="M44" s="10" t="n">
        <v>0.1039632</v>
      </c>
      <c r="N44" s="10" t="n">
        <v>0.12672</v>
      </c>
      <c r="O44" s="10" t="n">
        <v>0.393</v>
      </c>
      <c r="P44" s="11" t="n">
        <f aca="false">O44*G44/1.60934</f>
        <v>2.10918252114267</v>
      </c>
      <c r="Q44" s="4" t="n">
        <f aca="false">P44/ (240000^2 / 100000000)</f>
        <v>0.00366177521031713</v>
      </c>
      <c r="R44" s="4" t="n">
        <v>986.733039605371</v>
      </c>
      <c r="S44" s="4" t="n">
        <f aca="false">R44*0.0024</f>
        <v>2.36815929505289</v>
      </c>
      <c r="T44" s="4" t="n">
        <f aca="false">IF(I44&gt;S44, ROUND(I44/S44,0) , 1)</f>
        <v>1</v>
      </c>
      <c r="U44" s="0" t="n">
        <f aca="false">T44*S44</f>
        <v>2.36815929505289</v>
      </c>
      <c r="V44" s="4" t="n">
        <v>-35</v>
      </c>
      <c r="W44" s="4" t="n">
        <v>35</v>
      </c>
      <c r="X44" s="7" t="n">
        <v>1</v>
      </c>
      <c r="Y44" s="12" t="n">
        <f aca="false">IF(J44&lt;50, 400000, IF(J44&lt;100, 877000,  IF(J44&lt;200, 1504000, IF(J44&lt;350, 3500000, 4000000))))</f>
        <v>4000000</v>
      </c>
      <c r="Z44" s="4" t="n">
        <f aca="false">Y44*G44/1000000</f>
        <v>34.5485170338498</v>
      </c>
      <c r="AA44" s="12" t="s">
        <v>214</v>
      </c>
      <c r="AB44" s="12" t="n">
        <v>0</v>
      </c>
      <c r="AC44" s="0" t="s">
        <v>366</v>
      </c>
    </row>
    <row r="45" customFormat="false" ht="12.8" hidden="false" customHeight="false" outlineLevel="0" collapsed="false">
      <c r="A45" s="4" t="n">
        <v>40</v>
      </c>
      <c r="B45" s="0" t="s">
        <v>367</v>
      </c>
      <c r="C45" s="0" t="s">
        <v>368</v>
      </c>
      <c r="D45" s="4" t="s">
        <v>369</v>
      </c>
      <c r="E45" s="4" t="n">
        <v>58</v>
      </c>
      <c r="F45" s="4" t="n">
        <v>32</v>
      </c>
      <c r="G45" s="0" t="n">
        <v>4.85720698315882</v>
      </c>
      <c r="H45" s="0"/>
      <c r="I45" s="7" t="n">
        <v>1.087</v>
      </c>
      <c r="J45" s="4" t="n">
        <f aca="false">I45/0.0024</f>
        <v>452.916666666667</v>
      </c>
      <c r="K45" s="10" t="s">
        <v>319</v>
      </c>
      <c r="L45" s="10" t="n">
        <v>0.609</v>
      </c>
      <c r="M45" s="10" t="n">
        <v>0.351</v>
      </c>
      <c r="N45" s="10" t="n">
        <v>0.4201</v>
      </c>
      <c r="O45" s="10" t="n">
        <v>0.477</v>
      </c>
      <c r="P45" s="11" t="n">
        <f aca="false">O45*G45/1.60934</f>
        <v>1.43965086990118</v>
      </c>
      <c r="Q45" s="4" t="n">
        <f aca="false">P45/ (240000^2 / 100000000)</f>
        <v>0.00249939387135621</v>
      </c>
      <c r="R45" s="4" t="n">
        <v>455.644855442183</v>
      </c>
      <c r="S45" s="4" t="n">
        <f aca="false">R45*0.0024</f>
        <v>1.09354765306124</v>
      </c>
      <c r="T45" s="4" t="n">
        <f aca="false">IF(I45&gt;S45, ROUND(I45/S45,0) , 1)</f>
        <v>1</v>
      </c>
      <c r="U45" s="0" t="n">
        <f aca="false">T45*S45</f>
        <v>1.09354765306124</v>
      </c>
      <c r="V45" s="4" t="n">
        <v>-35</v>
      </c>
      <c r="W45" s="4" t="n">
        <v>35</v>
      </c>
      <c r="X45" s="7" t="n">
        <v>0</v>
      </c>
      <c r="Y45" s="12" t="n">
        <f aca="false">IF(J45&lt;50, 400000, IF(J45&lt;100, 877000,  IF(J45&lt;200, 1504000, IF(J45&lt;350, 3500000, 4000000))))</f>
        <v>4000000</v>
      </c>
      <c r="Z45" s="4" t="n">
        <f aca="false">Y45*G45/1000000</f>
        <v>19.4288279326353</v>
      </c>
      <c r="AA45" s="12" t="s">
        <v>214</v>
      </c>
      <c r="AB45" s="12" t="n">
        <v>0</v>
      </c>
      <c r="AC45" s="0" t="s">
        <v>370</v>
      </c>
    </row>
    <row r="46" customFormat="false" ht="12.8" hidden="false" customHeight="false" outlineLevel="0" collapsed="false">
      <c r="A46" s="4" t="n">
        <v>482</v>
      </c>
      <c r="B46" s="0" t="s">
        <v>371</v>
      </c>
      <c r="C46" s="0" t="s">
        <v>267</v>
      </c>
      <c r="D46" s="4" t="s">
        <v>135</v>
      </c>
      <c r="E46" s="4" t="n">
        <v>138</v>
      </c>
      <c r="F46" s="4" t="n">
        <v>103</v>
      </c>
      <c r="G46" s="0" t="n">
        <v>0.70596627441805</v>
      </c>
      <c r="H46" s="0"/>
      <c r="I46" s="7" t="n">
        <v>0.174</v>
      </c>
      <c r="J46" s="4" t="n">
        <f aca="false">I46/0.0024</f>
        <v>72.5</v>
      </c>
      <c r="K46" s="10" t="s">
        <v>223</v>
      </c>
      <c r="L46" s="10" t="n">
        <v>0.198</v>
      </c>
      <c r="M46" s="10" t="n">
        <v>3.459</v>
      </c>
      <c r="N46" s="10" t="n">
        <v>4.25568</v>
      </c>
      <c r="O46" s="10" t="n">
        <v>0.477</v>
      </c>
      <c r="P46" s="11" t="n">
        <f aca="false">O46*G46/1.60934</f>
        <v>0.209244729452701</v>
      </c>
      <c r="Q46" s="4" t="n">
        <f aca="false">P46/ (240000^2 / 100000000)</f>
        <v>0.000363272099744273</v>
      </c>
      <c r="R46" s="4" t="n">
        <v>105.95802851075</v>
      </c>
      <c r="S46" s="4" t="n">
        <f aca="false">R46*0.0024</f>
        <v>0.2542992684258</v>
      </c>
      <c r="T46" s="4" t="n">
        <f aca="false">IF(I46&gt;S46, ROUND(I46/S46,0) , 1)</f>
        <v>1</v>
      </c>
      <c r="U46" s="0" t="n">
        <f aca="false">T46*S46</f>
        <v>0.2542992684258</v>
      </c>
      <c r="V46" s="4" t="n">
        <v>-35</v>
      </c>
      <c r="W46" s="4" t="n">
        <v>35</v>
      </c>
      <c r="X46" s="7" t="n">
        <v>0</v>
      </c>
      <c r="Y46" s="12" t="n">
        <f aca="false">IF(J46&lt;50, 400000, IF(J46&lt;100, 877000,  IF(J46&lt;200, 1504000, IF(J46&lt;350, 3500000, 4000000))))</f>
        <v>877000</v>
      </c>
      <c r="Z46" s="4" t="n">
        <f aca="false">Y46*G46/1000000</f>
        <v>0.61913242266463</v>
      </c>
      <c r="AA46" s="12" t="s">
        <v>214</v>
      </c>
      <c r="AB46" s="12" t="n">
        <v>0</v>
      </c>
      <c r="AC46" s="0" t="s">
        <v>372</v>
      </c>
    </row>
    <row r="47" customFormat="false" ht="12.8" hidden="false" customHeight="false" outlineLevel="0" collapsed="false">
      <c r="A47" s="4" t="n">
        <v>36</v>
      </c>
      <c r="B47" s="0" t="s">
        <v>373</v>
      </c>
      <c r="C47" s="0" t="s">
        <v>374</v>
      </c>
      <c r="D47" s="4" t="s">
        <v>375</v>
      </c>
      <c r="E47" s="4" t="n">
        <v>32</v>
      </c>
      <c r="F47" s="4" t="n">
        <v>31</v>
      </c>
      <c r="G47" s="0" t="n">
        <v>6.96384814091701</v>
      </c>
      <c r="H47" s="0"/>
      <c r="I47" s="7" t="n">
        <v>0.779</v>
      </c>
      <c r="J47" s="4" t="n">
        <f aca="false">I47/0.0024</f>
        <v>324.583333333333</v>
      </c>
      <c r="K47" s="10" t="s">
        <v>230</v>
      </c>
      <c r="L47" s="10" t="n">
        <v>0.502</v>
      </c>
      <c r="M47" s="10" t="n">
        <v>0.757</v>
      </c>
      <c r="N47" s="10" t="n">
        <v>0.76032</v>
      </c>
      <c r="O47" s="10" t="n">
        <v>0.579</v>
      </c>
      <c r="P47" s="11" t="n">
        <f aca="false">O47*G47/1.60934</f>
        <v>2.50541717324552</v>
      </c>
      <c r="Q47" s="4" t="n">
        <f aca="false">P47/ (240000^2 / 100000000)</f>
        <v>0.00434968259244014</v>
      </c>
      <c r="R47" s="4" t="n">
        <v>334.156447222156</v>
      </c>
      <c r="S47" s="4" t="n">
        <f aca="false">R47*0.0024</f>
        <v>0.801975473333174</v>
      </c>
      <c r="T47" s="4" t="n">
        <f aca="false">IF(I47&gt;S47, ROUND(I47/S47,0) , 1)</f>
        <v>1</v>
      </c>
      <c r="U47" s="0" t="n">
        <f aca="false">T47*S47</f>
        <v>0.801975473333174</v>
      </c>
      <c r="V47" s="4" t="n">
        <v>-35</v>
      </c>
      <c r="W47" s="4" t="n">
        <v>35</v>
      </c>
      <c r="X47" s="7" t="n">
        <v>0</v>
      </c>
      <c r="Y47" s="12" t="n">
        <f aca="false">IF(J47&lt;50, 400000, IF(J47&lt;100, 877000,  IF(J47&lt;200, 1504000, IF(J47&lt;350, 3500000, 4000000))))</f>
        <v>3500000</v>
      </c>
      <c r="Z47" s="4" t="n">
        <f aca="false">Y47*G47/1000000</f>
        <v>24.3734684932095</v>
      </c>
      <c r="AA47" s="12" t="s">
        <v>214</v>
      </c>
      <c r="AB47" s="12" t="n">
        <v>0</v>
      </c>
      <c r="AC47" s="0" t="s">
        <v>376</v>
      </c>
    </row>
    <row r="48" customFormat="false" ht="12.8" hidden="false" customHeight="false" outlineLevel="0" collapsed="false">
      <c r="A48" s="4" t="n">
        <v>243</v>
      </c>
      <c r="B48" s="0" t="s">
        <v>377</v>
      </c>
      <c r="C48" s="0" t="s">
        <v>62</v>
      </c>
      <c r="D48" s="4" t="s">
        <v>378</v>
      </c>
      <c r="E48" s="4" t="n">
        <v>40</v>
      </c>
      <c r="F48" s="4" t="n">
        <v>15</v>
      </c>
      <c r="G48" s="0" t="n">
        <v>71.3893448129775</v>
      </c>
      <c r="H48" s="4" t="n">
        <v>466</v>
      </c>
      <c r="I48" s="4" t="n">
        <v>0.512</v>
      </c>
      <c r="J48" s="4" t="n">
        <f aca="false">I48/0.0024</f>
        <v>213.333333333333</v>
      </c>
      <c r="K48" s="10" t="s">
        <v>274</v>
      </c>
      <c r="L48" s="10" t="n">
        <v>0.354</v>
      </c>
      <c r="M48" s="10" t="n">
        <v>1.089</v>
      </c>
      <c r="N48" s="10" t="n">
        <v>1.433</v>
      </c>
      <c r="O48" s="10" t="n">
        <v>0.645</v>
      </c>
      <c r="P48" s="11" t="n">
        <f aca="false">O48*G48/1.60934</f>
        <v>28.6118081973794</v>
      </c>
      <c r="Q48" s="4" t="n">
        <f aca="false">P48/ (240000^2 / 100000000)</f>
        <v>0.0496732781204503</v>
      </c>
      <c r="R48" s="4" t="n">
        <v>209.853596833074</v>
      </c>
      <c r="S48" s="4" t="n">
        <f aca="false">R48*0.0024</f>
        <v>0.503648632399378</v>
      </c>
      <c r="T48" s="4" t="n">
        <f aca="false">IF(I48&gt;S48, ROUND(I48/S48,0) , 1)</f>
        <v>1</v>
      </c>
      <c r="U48" s="0" t="n">
        <f aca="false">T48*S48</f>
        <v>0.503648632399378</v>
      </c>
      <c r="V48" s="4" t="n">
        <v>-35</v>
      </c>
      <c r="W48" s="4" t="n">
        <v>35</v>
      </c>
      <c r="X48" s="7" t="n">
        <v>0</v>
      </c>
      <c r="Y48" s="12" t="n">
        <f aca="false">IF(J48&lt;50, 400000, IF(J48&lt;100, 877000,  IF(J48&lt;200, 1504000, IF(J48&lt;350, 3500000, 4000000))))</f>
        <v>3500000</v>
      </c>
      <c r="Z48" s="4" t="n">
        <f aca="false">Y48*G48/1000000</f>
        <v>249.862706845421</v>
      </c>
      <c r="AA48" s="12" t="s">
        <v>214</v>
      </c>
      <c r="AB48" s="12" t="n">
        <v>0</v>
      </c>
      <c r="AC48" s="0" t="s">
        <v>379</v>
      </c>
    </row>
    <row r="49" customFormat="false" ht="12.8" hidden="false" customHeight="false" outlineLevel="0" collapsed="false">
      <c r="A49" s="4" t="n">
        <v>408</v>
      </c>
      <c r="B49" s="0" t="s">
        <v>380</v>
      </c>
      <c r="C49" s="0" t="s">
        <v>62</v>
      </c>
      <c r="D49" s="4" t="s">
        <v>218</v>
      </c>
      <c r="E49" s="4" t="n">
        <v>40</v>
      </c>
      <c r="F49" s="4" t="n">
        <v>23</v>
      </c>
      <c r="G49" s="0" t="n">
        <v>12.4658435179128</v>
      </c>
      <c r="H49" s="0"/>
      <c r="I49" s="7" t="n">
        <v>0.919</v>
      </c>
      <c r="J49" s="4" t="n">
        <f aca="false">I49/0.0024</f>
        <v>382.916666666667</v>
      </c>
      <c r="K49" s="10" t="s">
        <v>279</v>
      </c>
      <c r="L49" s="10" t="n">
        <v>0.563</v>
      </c>
      <c r="M49" s="10" t="n">
        <v>0.434</v>
      </c>
      <c r="N49" s="10" t="n">
        <v>0.62832</v>
      </c>
      <c r="O49" s="10" t="n">
        <v>0.556</v>
      </c>
      <c r="P49" s="11" t="n">
        <f aca="false">O49*G49/1.60934</f>
        <v>4.3067400275638</v>
      </c>
      <c r="Q49" s="4" t="n">
        <f aca="false">P49/ (240000^2 / 100000000)</f>
        <v>0.00747697921452048</v>
      </c>
      <c r="R49" s="4" t="n">
        <v>353.15518123029</v>
      </c>
      <c r="S49" s="4" t="n">
        <f aca="false">R49*0.0024</f>
        <v>0.847572434952696</v>
      </c>
      <c r="T49" s="4" t="n">
        <f aca="false">IF(I49&gt;S49, ROUND(I49/S49,0) , 1)</f>
        <v>1</v>
      </c>
      <c r="U49" s="0" t="n">
        <f aca="false">T49*S49</f>
        <v>0.847572434952696</v>
      </c>
      <c r="V49" s="4" t="n">
        <v>-35</v>
      </c>
      <c r="W49" s="4" t="n">
        <v>35</v>
      </c>
      <c r="X49" s="7" t="n">
        <v>0</v>
      </c>
      <c r="Y49" s="12" t="n">
        <f aca="false">IF(J49&lt;50, 400000, IF(J49&lt;100, 877000,  IF(J49&lt;200, 1504000, IF(J49&lt;350, 3500000, 4000000))))</f>
        <v>4000000</v>
      </c>
      <c r="Z49" s="4" t="n">
        <f aca="false">Y49*G49/1000000</f>
        <v>49.8633740716512</v>
      </c>
      <c r="AA49" s="12" t="s">
        <v>214</v>
      </c>
      <c r="AB49" s="12" t="n">
        <v>0</v>
      </c>
      <c r="AC49" s="0" t="s">
        <v>381</v>
      </c>
    </row>
    <row r="50" customFormat="false" ht="12.8" hidden="false" customHeight="false" outlineLevel="0" collapsed="false">
      <c r="A50" s="4" t="n">
        <v>402</v>
      </c>
      <c r="B50" s="0" t="s">
        <v>382</v>
      </c>
      <c r="C50" s="0" t="s">
        <v>383</v>
      </c>
      <c r="D50" s="4" t="s">
        <v>384</v>
      </c>
      <c r="E50" s="4" t="n">
        <v>86</v>
      </c>
      <c r="F50" s="4" t="n">
        <v>10</v>
      </c>
      <c r="G50" s="0" t="n">
        <v>25.875086026764</v>
      </c>
      <c r="H50" s="0"/>
      <c r="I50" s="7" t="n">
        <v>2.051</v>
      </c>
      <c r="J50" s="4" t="n">
        <f aca="false">I50/0.0024</f>
        <v>854.583333333333</v>
      </c>
      <c r="K50" s="10" t="s">
        <v>385</v>
      </c>
      <c r="L50" s="10" t="n">
        <v>1.036</v>
      </c>
      <c r="M50" s="10" t="n">
        <v>0.1322</v>
      </c>
      <c r="N50" s="10" t="n">
        <v>0.1579</v>
      </c>
      <c r="O50" s="10" t="n">
        <v>0.408</v>
      </c>
      <c r="P50" s="11" t="n">
        <f aca="false">O50*G50/1.60934</f>
        <v>6.5598537903238</v>
      </c>
      <c r="Q50" s="4" t="n">
        <f aca="false">P50/ (240000^2 / 100000000)</f>
        <v>0.0113886350526455</v>
      </c>
      <c r="R50" s="4" t="n">
        <v>859.600452583153</v>
      </c>
      <c r="S50" s="4" t="n">
        <f aca="false">R50*0.0024</f>
        <v>2.06304108619957</v>
      </c>
      <c r="T50" s="4" t="n">
        <f aca="false">IF(I50&gt;S50, ROUND(I50/S50,0) , 1)</f>
        <v>1</v>
      </c>
      <c r="U50" s="0" t="n">
        <f aca="false">T50*S50</f>
        <v>2.06304108619957</v>
      </c>
      <c r="V50" s="4" t="n">
        <v>-35</v>
      </c>
      <c r="W50" s="4" t="n">
        <v>35</v>
      </c>
      <c r="X50" s="7" t="n">
        <v>0</v>
      </c>
      <c r="Y50" s="12" t="n">
        <f aca="false">IF(J50&lt;50, 400000, IF(J50&lt;100, 877000,  IF(J50&lt;200, 1504000, IF(J50&lt;350, 3500000, 4000000))))</f>
        <v>4000000</v>
      </c>
      <c r="Z50" s="4" t="n">
        <f aca="false">Y50*G50/1000000</f>
        <v>103.500344107056</v>
      </c>
      <c r="AA50" s="12" t="s">
        <v>214</v>
      </c>
      <c r="AB50" s="12" t="n">
        <v>0</v>
      </c>
      <c r="AC50" s="0" t="s">
        <v>386</v>
      </c>
    </row>
    <row r="51" customFormat="false" ht="12.8" hidden="false" customHeight="false" outlineLevel="0" collapsed="false">
      <c r="A51" s="4" t="n">
        <v>27</v>
      </c>
      <c r="B51" s="0" t="s">
        <v>387</v>
      </c>
      <c r="C51" s="0" t="s">
        <v>388</v>
      </c>
      <c r="D51" s="4" t="s">
        <v>389</v>
      </c>
      <c r="E51" s="4" t="n">
        <v>31</v>
      </c>
      <c r="F51" s="4" t="n">
        <v>128</v>
      </c>
      <c r="G51" s="0" t="n">
        <v>39.5131263630048</v>
      </c>
      <c r="H51" s="0"/>
      <c r="I51" s="7" t="n">
        <v>0.145</v>
      </c>
      <c r="J51" s="4" t="n">
        <f aca="false">I51/0.0024</f>
        <v>60.4166666666667</v>
      </c>
      <c r="K51" s="10" t="s">
        <v>223</v>
      </c>
      <c r="L51" s="10" t="n">
        <v>0.198</v>
      </c>
      <c r="M51" s="10" t="n">
        <v>3.459</v>
      </c>
      <c r="N51" s="10" t="n">
        <v>4.25568</v>
      </c>
      <c r="O51" s="10" t="n">
        <v>0.477</v>
      </c>
      <c r="P51" s="11" t="n">
        <f aca="false">O51*G51/1.60934</f>
        <v>11.7114850032643</v>
      </c>
      <c r="Q51" s="4" t="n">
        <f aca="false">P51/ (240000^2 / 100000000)</f>
        <v>0.0203324392417782</v>
      </c>
      <c r="R51" s="4" t="n">
        <v>105.95802851075</v>
      </c>
      <c r="S51" s="4" t="n">
        <f aca="false">R51*0.0024</f>
        <v>0.2542992684258</v>
      </c>
      <c r="T51" s="4" t="n">
        <f aca="false">IF(I51&gt;S51, ROUND(I51/S51,0) , 1)</f>
        <v>1</v>
      </c>
      <c r="U51" s="0" t="n">
        <f aca="false">T51*S51</f>
        <v>0.2542992684258</v>
      </c>
      <c r="V51" s="4" t="n">
        <v>-35</v>
      </c>
      <c r="W51" s="4" t="n">
        <v>35</v>
      </c>
      <c r="X51" s="7" t="n">
        <v>0</v>
      </c>
      <c r="Y51" s="12" t="n">
        <f aca="false">IF(J51&lt;50, 400000, IF(J51&lt;100, 877000,  IF(J51&lt;200, 1504000, IF(J51&lt;350, 3500000, 4000000))))</f>
        <v>877000</v>
      </c>
      <c r="Z51" s="4" t="n">
        <f aca="false">Y51*G51/1000000</f>
        <v>34.6530118203552</v>
      </c>
      <c r="AA51" s="12" t="s">
        <v>214</v>
      </c>
      <c r="AB51" s="12" t="n">
        <v>0</v>
      </c>
      <c r="AC51" s="0" t="s">
        <v>390</v>
      </c>
    </row>
    <row r="52" customFormat="false" ht="12.8" hidden="false" customHeight="false" outlineLevel="0" collapsed="false">
      <c r="A52" s="4" t="n">
        <v>24</v>
      </c>
      <c r="B52" s="0" t="s">
        <v>391</v>
      </c>
      <c r="C52" s="0" t="s">
        <v>392</v>
      </c>
      <c r="D52" s="4" t="s">
        <v>393</v>
      </c>
      <c r="E52" s="4" t="n">
        <v>128</v>
      </c>
      <c r="F52" s="4" t="n">
        <v>72</v>
      </c>
      <c r="G52" s="0" t="n">
        <v>40.4900403450376</v>
      </c>
      <c r="H52" s="0"/>
      <c r="I52" s="7" t="n">
        <v>0.94</v>
      </c>
      <c r="J52" s="4" t="n">
        <f aca="false">I52/0.0024</f>
        <v>391.666666666667</v>
      </c>
      <c r="K52" s="10" t="s">
        <v>279</v>
      </c>
      <c r="L52" s="10" t="n">
        <v>0.563</v>
      </c>
      <c r="M52" s="10" t="n">
        <v>0.434</v>
      </c>
      <c r="N52" s="10" t="n">
        <v>0.62832</v>
      </c>
      <c r="O52" s="10" t="n">
        <v>0.556</v>
      </c>
      <c r="P52" s="11" t="n">
        <f aca="false">O52*G52/1.60934</f>
        <v>13.9886303899989</v>
      </c>
      <c r="Q52" s="4" t="n">
        <f aca="false">P52/ (240000^2 / 100000000)</f>
        <v>0.0242858166493037</v>
      </c>
      <c r="R52" s="4" t="n">
        <v>353.15518123029</v>
      </c>
      <c r="S52" s="4" t="n">
        <f aca="false">R52*0.0024</f>
        <v>0.847572434952696</v>
      </c>
      <c r="T52" s="4" t="n">
        <f aca="false">IF(I52&gt;S52, ROUND(I52/S52,0) , 1)</f>
        <v>1</v>
      </c>
      <c r="U52" s="0" t="n">
        <f aca="false">T52*S52</f>
        <v>0.847572434952696</v>
      </c>
      <c r="V52" s="4" t="n">
        <v>-35</v>
      </c>
      <c r="W52" s="4" t="n">
        <v>35</v>
      </c>
      <c r="X52" s="7" t="n">
        <v>0</v>
      </c>
      <c r="Y52" s="12" t="n">
        <f aca="false">IF(J52&lt;50, 400000, IF(J52&lt;100, 877000,  IF(J52&lt;200, 1504000, IF(J52&lt;350, 3500000, 4000000))))</f>
        <v>4000000</v>
      </c>
      <c r="Z52" s="4" t="n">
        <f aca="false">Y52*G52/1000000</f>
        <v>161.96016138015</v>
      </c>
      <c r="AA52" s="12" t="s">
        <v>214</v>
      </c>
      <c r="AB52" s="12" t="n">
        <v>0</v>
      </c>
      <c r="AC52" s="0" t="s">
        <v>394</v>
      </c>
    </row>
    <row r="53" customFormat="false" ht="12.8" hidden="false" customHeight="false" outlineLevel="0" collapsed="false">
      <c r="A53" s="4" t="n">
        <v>25</v>
      </c>
      <c r="B53" s="0" t="s">
        <v>395</v>
      </c>
      <c r="C53" s="0" t="s">
        <v>363</v>
      </c>
      <c r="D53" s="4" t="s">
        <v>393</v>
      </c>
      <c r="E53" s="4" t="n">
        <v>117</v>
      </c>
      <c r="F53" s="4" t="n">
        <v>72</v>
      </c>
      <c r="G53" s="0" t="n">
        <v>98.1451236835968</v>
      </c>
      <c r="H53" s="0"/>
      <c r="I53" s="7" t="n">
        <v>1.626</v>
      </c>
      <c r="J53" s="4" t="n">
        <f aca="false">I53/0.0024</f>
        <v>677.5</v>
      </c>
      <c r="K53" s="10" t="s">
        <v>325</v>
      </c>
      <c r="L53" s="10" t="n">
        <v>0.883</v>
      </c>
      <c r="M53" s="10" t="n">
        <v>0.2367</v>
      </c>
      <c r="N53" s="10" t="n">
        <v>0.2833</v>
      </c>
      <c r="O53" s="10" t="n">
        <v>0.444</v>
      </c>
      <c r="P53" s="11" t="n">
        <f aca="false">O53*G53/1.60934</f>
        <v>27.077208616897</v>
      </c>
      <c r="Q53" s="4" t="n">
        <f aca="false">P53/ (240000^2 / 100000000)</f>
        <v>0.0470090427376684</v>
      </c>
      <c r="R53" s="4" t="n">
        <v>613.871674327339</v>
      </c>
      <c r="S53" s="4" t="n">
        <f aca="false">R53*0.0024</f>
        <v>1.47329201838561</v>
      </c>
      <c r="T53" s="4" t="n">
        <f aca="false">IF(I53&gt;S53, ROUND(I53/S53,0) , 1)</f>
        <v>1</v>
      </c>
      <c r="U53" s="0" t="n">
        <f aca="false">T53*S53</f>
        <v>1.47329201838561</v>
      </c>
      <c r="V53" s="4" t="n">
        <v>-35</v>
      </c>
      <c r="W53" s="4" t="n">
        <v>35</v>
      </c>
      <c r="X53" s="7" t="n">
        <v>0</v>
      </c>
      <c r="Y53" s="12" t="n">
        <f aca="false">IF(J53&lt;50, 400000, IF(J53&lt;100, 877000,  IF(J53&lt;200, 1504000, IF(J53&lt;350, 3500000, 4000000))))</f>
        <v>4000000</v>
      </c>
      <c r="Z53" s="4" t="n">
        <f aca="false">Y53*G53/1000000</f>
        <v>392.580494734387</v>
      </c>
      <c r="AA53" s="12" t="s">
        <v>214</v>
      </c>
      <c r="AB53" s="12" t="n">
        <v>0</v>
      </c>
      <c r="AC53" s="0" t="s">
        <v>396</v>
      </c>
    </row>
    <row r="54" customFormat="false" ht="12.8" hidden="false" customHeight="false" outlineLevel="0" collapsed="false">
      <c r="A54" s="4" t="n">
        <v>29</v>
      </c>
      <c r="B54" s="0" t="s">
        <v>397</v>
      </c>
      <c r="C54" s="0" t="s">
        <v>398</v>
      </c>
      <c r="D54" s="4" t="s">
        <v>375</v>
      </c>
      <c r="E54" s="4" t="n">
        <v>71</v>
      </c>
      <c r="F54" s="4" t="n">
        <v>31</v>
      </c>
      <c r="G54" s="0" t="n">
        <v>3.289196820298</v>
      </c>
      <c r="H54" s="0"/>
      <c r="I54" s="7" t="n">
        <v>0.308</v>
      </c>
      <c r="J54" s="4" t="n">
        <f aca="false">I54/0.0024</f>
        <v>128.333333333333</v>
      </c>
      <c r="K54" s="10" t="s">
        <v>250</v>
      </c>
      <c r="L54" s="10" t="n">
        <v>0.25</v>
      </c>
      <c r="M54" s="10" t="n">
        <v>2.178</v>
      </c>
      <c r="N54" s="10" t="n">
        <v>2.763</v>
      </c>
      <c r="O54" s="10" t="n">
        <v>0.723</v>
      </c>
      <c r="P54" s="11" t="n">
        <f aca="false">O54*G54/1.60934</f>
        <v>1.47767985700688</v>
      </c>
      <c r="Q54" s="4" t="n">
        <f aca="false">P54/ (240000^2 / 100000000)</f>
        <v>0.00256541641841472</v>
      </c>
      <c r="R54" s="4" t="n">
        <v>138.877051042916</v>
      </c>
      <c r="S54" s="4" t="n">
        <f aca="false">R54*0.0024</f>
        <v>0.333304922502998</v>
      </c>
      <c r="T54" s="4" t="n">
        <f aca="false">IF(I54&gt;S54, ROUND(I54/S54,0) , 1)</f>
        <v>1</v>
      </c>
      <c r="U54" s="0" t="n">
        <f aca="false">T54*S54</f>
        <v>0.333304922502998</v>
      </c>
      <c r="V54" s="4" t="n">
        <v>-35</v>
      </c>
      <c r="W54" s="4" t="n">
        <v>35</v>
      </c>
      <c r="X54" s="7" t="n">
        <v>0</v>
      </c>
      <c r="Y54" s="12" t="n">
        <f aca="false">IF(J54&lt;50, 400000, IF(J54&lt;100, 877000,  IF(J54&lt;200, 1504000, IF(J54&lt;350, 3500000, 4000000))))</f>
        <v>1504000</v>
      </c>
      <c r="Z54" s="4" t="n">
        <f aca="false">Y54*G54/1000000</f>
        <v>4.94695201772819</v>
      </c>
      <c r="AA54" s="12" t="s">
        <v>214</v>
      </c>
      <c r="AB54" s="12" t="n">
        <v>0</v>
      </c>
      <c r="AC54" s="0" t="s">
        <v>399</v>
      </c>
    </row>
    <row r="55" customFormat="false" ht="12.8" hidden="false" customHeight="false" outlineLevel="0" collapsed="false">
      <c r="A55" s="4" t="n">
        <v>174</v>
      </c>
      <c r="B55" s="0" t="s">
        <v>400</v>
      </c>
      <c r="C55" s="0" t="s">
        <v>236</v>
      </c>
      <c r="D55" s="4" t="s">
        <v>401</v>
      </c>
      <c r="E55" s="4" t="n">
        <v>115</v>
      </c>
      <c r="F55" s="4" t="n">
        <v>96</v>
      </c>
      <c r="G55" s="0" t="n">
        <v>5.89201382472568</v>
      </c>
      <c r="H55" s="0"/>
      <c r="I55" s="7" t="n">
        <v>4.739</v>
      </c>
      <c r="J55" s="4" t="n">
        <f aca="false">I55/0.0024</f>
        <v>1974.58333333333</v>
      </c>
      <c r="K55" s="10" t="s">
        <v>299</v>
      </c>
      <c r="L55" s="10" t="n">
        <v>1.88</v>
      </c>
      <c r="M55" s="10" t="n">
        <v>0.04243</v>
      </c>
      <c r="N55" s="10" t="n">
        <v>0.04752</v>
      </c>
      <c r="O55" s="10" t="n">
        <v>0.0275</v>
      </c>
      <c r="P55" s="11" t="n">
        <f aca="false">O55*G55/1.60934</f>
        <v>0.100681260752828</v>
      </c>
      <c r="Q55" s="4" t="n">
        <f aca="false">P55/ (240000^2 / 100000000)</f>
        <v>0.00017479385547366</v>
      </c>
      <c r="R55" s="4" t="n">
        <v>1876.26024952433</v>
      </c>
      <c r="S55" s="4" t="n">
        <f aca="false">R55*0.0024</f>
        <v>4.50302459885839</v>
      </c>
      <c r="T55" s="4" t="n">
        <f aca="false">IF(I55&gt;S55, ROUND(I55/S55,0) , 1)</f>
        <v>1</v>
      </c>
      <c r="U55" s="0" t="n">
        <f aca="false">T55*S55</f>
        <v>4.50302459885839</v>
      </c>
      <c r="V55" s="4" t="n">
        <v>-35</v>
      </c>
      <c r="W55" s="4" t="n">
        <v>35</v>
      </c>
      <c r="X55" s="7" t="n">
        <v>0</v>
      </c>
      <c r="Y55" s="12" t="n">
        <f aca="false">IF(J55&lt;50, 400000, IF(J55&lt;100, 877000,  IF(J55&lt;200, 1504000, IF(J55&lt;350, 3500000, 4000000))))</f>
        <v>4000000</v>
      </c>
      <c r="Z55" s="4" t="n">
        <f aca="false">Y55*G55/1000000</f>
        <v>23.5680552989027</v>
      </c>
      <c r="AA55" s="12" t="s">
        <v>214</v>
      </c>
      <c r="AB55" s="12" t="n">
        <v>0</v>
      </c>
      <c r="AC55" s="0" t="s">
        <v>402</v>
      </c>
    </row>
    <row r="56" customFormat="false" ht="12.8" hidden="false" customHeight="false" outlineLevel="0" collapsed="false">
      <c r="A56" s="4" t="n">
        <v>13</v>
      </c>
      <c r="B56" s="0" t="s">
        <v>403</v>
      </c>
      <c r="C56" s="0" t="s">
        <v>355</v>
      </c>
      <c r="D56" s="4" t="s">
        <v>356</v>
      </c>
      <c r="E56" s="4" t="n">
        <v>74</v>
      </c>
      <c r="F56" s="4" t="n">
        <v>144</v>
      </c>
      <c r="G56" s="0" t="n">
        <v>1.3401241263364</v>
      </c>
      <c r="H56" s="0"/>
      <c r="I56" s="7" t="n">
        <v>0.224</v>
      </c>
      <c r="J56" s="4" t="n">
        <f aca="false">I56/0.0024</f>
        <v>93.3333333333333</v>
      </c>
      <c r="K56" s="10" t="s">
        <v>223</v>
      </c>
      <c r="L56" s="10" t="n">
        <v>0.198</v>
      </c>
      <c r="M56" s="10" t="n">
        <v>3.459</v>
      </c>
      <c r="N56" s="10" t="n">
        <v>4.25568</v>
      </c>
      <c r="O56" s="10" t="n">
        <v>0.477</v>
      </c>
      <c r="P56" s="11" t="n">
        <f aca="false">O56*G56/1.60934</f>
        <v>0.397205816211902</v>
      </c>
      <c r="Q56" s="4" t="n">
        <f aca="false">P56/ (240000^2 / 100000000)</f>
        <v>0.000689593430923441</v>
      </c>
      <c r="R56" s="4" t="n">
        <v>105.95802851075</v>
      </c>
      <c r="S56" s="4" t="n">
        <f aca="false">R56*0.0024</f>
        <v>0.2542992684258</v>
      </c>
      <c r="T56" s="4" t="n">
        <f aca="false">IF(I56&gt;S56, ROUND(I56/S56,0) , 1)</f>
        <v>1</v>
      </c>
      <c r="U56" s="0" t="n">
        <f aca="false">T56*S56</f>
        <v>0.2542992684258</v>
      </c>
      <c r="V56" s="4" t="n">
        <v>-35</v>
      </c>
      <c r="W56" s="4" t="n">
        <v>35</v>
      </c>
      <c r="X56" s="7" t="n">
        <v>0</v>
      </c>
      <c r="Y56" s="12" t="n">
        <f aca="false">IF(J56&lt;50, 400000, IF(J56&lt;100, 877000,  IF(J56&lt;200, 1504000, IF(J56&lt;350, 3500000, 4000000))))</f>
        <v>877000</v>
      </c>
      <c r="Z56" s="4" t="n">
        <f aca="false">Y56*G56/1000000</f>
        <v>1.17528885879702</v>
      </c>
      <c r="AA56" s="12" t="s">
        <v>214</v>
      </c>
      <c r="AB56" s="12" t="n">
        <v>0</v>
      </c>
      <c r="AC56" s="0" t="s">
        <v>404</v>
      </c>
    </row>
    <row r="57" customFormat="false" ht="12.8" hidden="false" customHeight="false" outlineLevel="0" collapsed="false">
      <c r="A57" s="4" t="n">
        <v>35</v>
      </c>
      <c r="B57" s="0" t="s">
        <v>405</v>
      </c>
      <c r="C57" s="0" t="s">
        <v>263</v>
      </c>
      <c r="D57" s="4" t="s">
        <v>82</v>
      </c>
      <c r="E57" s="4" t="n">
        <v>73</v>
      </c>
      <c r="F57" s="4" t="n">
        <v>56</v>
      </c>
      <c r="G57" s="0" t="n">
        <v>23.9478996150895</v>
      </c>
      <c r="H57" s="0"/>
      <c r="I57" s="7" t="n">
        <v>5.147</v>
      </c>
      <c r="J57" s="4" t="n">
        <f aca="false">I57/0.0024</f>
        <v>2144.58333333333</v>
      </c>
      <c r="K57" s="10" t="s">
        <v>299</v>
      </c>
      <c r="L57" s="10" t="n">
        <v>1.88</v>
      </c>
      <c r="M57" s="10" t="n">
        <v>0.04243</v>
      </c>
      <c r="N57" s="10" t="n">
        <v>0.04752</v>
      </c>
      <c r="O57" s="10" t="n">
        <v>0.0275</v>
      </c>
      <c r="P57" s="11" t="n">
        <f aca="false">O57*G57/1.60934</f>
        <v>0.409215727823183</v>
      </c>
      <c r="Q57" s="4" t="n">
        <f aca="false">P57/ (240000^2 / 100000000)</f>
        <v>0.000710443971915248</v>
      </c>
      <c r="R57" s="4" t="n">
        <v>1876.26024952433</v>
      </c>
      <c r="S57" s="4" t="n">
        <f aca="false">R57*0.0024</f>
        <v>4.50302459885839</v>
      </c>
      <c r="T57" s="4" t="n">
        <f aca="false">IF(I57&gt;S57, ROUND(I57/S57,0) , 1)</f>
        <v>1</v>
      </c>
      <c r="U57" s="0" t="n">
        <f aca="false">T57*S57</f>
        <v>4.50302459885839</v>
      </c>
      <c r="V57" s="4" t="n">
        <v>-35</v>
      </c>
      <c r="W57" s="4" t="n">
        <v>35</v>
      </c>
      <c r="X57" s="7" t="n">
        <v>0</v>
      </c>
      <c r="Y57" s="12" t="n">
        <f aca="false">IF(J57&lt;50, 400000, IF(J57&lt;100, 877000,  IF(J57&lt;200, 1504000, IF(J57&lt;350, 3500000, 4000000))))</f>
        <v>4000000</v>
      </c>
      <c r="Z57" s="4" t="n">
        <f aca="false">Y57*G57/1000000</f>
        <v>95.791598460358</v>
      </c>
      <c r="AA57" s="12" t="s">
        <v>214</v>
      </c>
      <c r="AB57" s="12" t="n">
        <v>0</v>
      </c>
      <c r="AC57" s="0" t="s">
        <v>406</v>
      </c>
    </row>
    <row r="58" customFormat="false" ht="12.8" hidden="false" customHeight="false" outlineLevel="0" collapsed="false">
      <c r="A58" s="4" t="n">
        <v>343</v>
      </c>
      <c r="B58" s="0" t="s">
        <v>407</v>
      </c>
      <c r="C58" s="0" t="s">
        <v>383</v>
      </c>
      <c r="D58" s="4" t="s">
        <v>384</v>
      </c>
      <c r="E58" s="4" t="n">
        <v>86</v>
      </c>
      <c r="F58" s="4" t="n">
        <v>10</v>
      </c>
      <c r="G58" s="0" t="n">
        <v>25.875086026764</v>
      </c>
      <c r="H58" s="0"/>
      <c r="I58" s="7" t="n">
        <v>2.051</v>
      </c>
      <c r="J58" s="4" t="n">
        <f aca="false">I58/0.0024</f>
        <v>854.583333333333</v>
      </c>
      <c r="K58" s="10" t="s">
        <v>385</v>
      </c>
      <c r="L58" s="10" t="n">
        <v>1.036</v>
      </c>
      <c r="M58" s="10" t="n">
        <v>0.1322</v>
      </c>
      <c r="N58" s="10" t="n">
        <v>0.1579</v>
      </c>
      <c r="O58" s="10" t="n">
        <v>0.408</v>
      </c>
      <c r="P58" s="11" t="n">
        <f aca="false">O58*G58/1.60934</f>
        <v>6.5598537903238</v>
      </c>
      <c r="Q58" s="4" t="n">
        <f aca="false">P58/ (240000^2 / 100000000)</f>
        <v>0.0113886350526455</v>
      </c>
      <c r="R58" s="4" t="n">
        <v>859.600452583153</v>
      </c>
      <c r="S58" s="4" t="n">
        <f aca="false">R58*0.0024</f>
        <v>2.06304108619957</v>
      </c>
      <c r="T58" s="4" t="n">
        <f aca="false">IF(I58&gt;S58, ROUND(I58/S58,0) , 1)</f>
        <v>1</v>
      </c>
      <c r="U58" s="0" t="n">
        <f aca="false">T58*S58</f>
        <v>2.06304108619957</v>
      </c>
      <c r="V58" s="4" t="n">
        <v>-35</v>
      </c>
      <c r="W58" s="4" t="n">
        <v>35</v>
      </c>
      <c r="X58" s="7" t="n">
        <v>0</v>
      </c>
      <c r="Y58" s="12" t="n">
        <f aca="false">IF(J58&lt;50, 400000, IF(J58&lt;100, 877000,  IF(J58&lt;200, 1504000, IF(J58&lt;350, 3500000, 4000000))))</f>
        <v>4000000</v>
      </c>
      <c r="Z58" s="4" t="n">
        <f aca="false">Y58*G58/1000000</f>
        <v>103.500344107056</v>
      </c>
      <c r="AA58" s="12" t="s">
        <v>214</v>
      </c>
      <c r="AB58" s="12" t="n">
        <v>0</v>
      </c>
      <c r="AC58" s="0" t="s">
        <v>386</v>
      </c>
    </row>
    <row r="59" customFormat="false" ht="12.8" hidden="false" customHeight="false" outlineLevel="0" collapsed="false">
      <c r="A59" s="4" t="n">
        <v>313</v>
      </c>
      <c r="B59" s="0" t="s">
        <v>408</v>
      </c>
      <c r="C59" s="0" t="s">
        <v>409</v>
      </c>
      <c r="D59" s="4" t="s">
        <v>410</v>
      </c>
      <c r="E59" s="4" t="n">
        <v>11</v>
      </c>
      <c r="F59" s="4" t="n">
        <v>55</v>
      </c>
      <c r="G59" s="0" t="n">
        <v>19.1448785068939</v>
      </c>
      <c r="H59" s="0"/>
      <c r="I59" s="7" t="n">
        <v>2.076</v>
      </c>
      <c r="J59" s="4" t="n">
        <f aca="false">I59/0.0024</f>
        <v>865</v>
      </c>
      <c r="K59" s="10" t="s">
        <v>385</v>
      </c>
      <c r="L59" s="10" t="n">
        <v>1.036</v>
      </c>
      <c r="M59" s="10" t="n">
        <v>0.1322</v>
      </c>
      <c r="N59" s="10" t="n">
        <v>0.1579</v>
      </c>
      <c r="O59" s="10" t="n">
        <v>0.408</v>
      </c>
      <c r="P59" s="11" t="n">
        <f aca="false">O59*G59/1.60934</f>
        <v>4.85361106466795</v>
      </c>
      <c r="Q59" s="4" t="n">
        <f aca="false">P59/ (240000^2 / 100000000)</f>
        <v>0.00842640809838185</v>
      </c>
      <c r="R59" s="4" t="n">
        <v>859.600452583153</v>
      </c>
      <c r="S59" s="4" t="n">
        <f aca="false">R59*0.0024</f>
        <v>2.06304108619957</v>
      </c>
      <c r="T59" s="4" t="n">
        <f aca="false">IF(I59&gt;S59, ROUND(I59/S59,0) , 1)</f>
        <v>1</v>
      </c>
      <c r="U59" s="0" t="n">
        <f aca="false">T59*S59</f>
        <v>2.06304108619957</v>
      </c>
      <c r="V59" s="4" t="n">
        <v>-35</v>
      </c>
      <c r="W59" s="4" t="n">
        <v>35</v>
      </c>
      <c r="X59" s="7" t="n">
        <v>0</v>
      </c>
      <c r="Y59" s="12" t="n">
        <f aca="false">IF(J59&lt;50, 400000, IF(J59&lt;100, 877000,  IF(J59&lt;200, 1504000, IF(J59&lt;350, 3500000, 4000000))))</f>
        <v>4000000</v>
      </c>
      <c r="Z59" s="4" t="n">
        <f aca="false">Y59*G59/1000000</f>
        <v>76.5795140275756</v>
      </c>
      <c r="AA59" s="12" t="s">
        <v>214</v>
      </c>
      <c r="AB59" s="12" t="n">
        <v>0</v>
      </c>
      <c r="AC59" s="0" t="s">
        <v>411</v>
      </c>
    </row>
    <row r="60" customFormat="false" ht="12.8" hidden="false" customHeight="false" outlineLevel="0" collapsed="false">
      <c r="A60" s="4" t="n">
        <v>62</v>
      </c>
      <c r="B60" s="0" t="s">
        <v>412</v>
      </c>
      <c r="C60" s="0" t="s">
        <v>413</v>
      </c>
      <c r="D60" s="4" t="s">
        <v>82</v>
      </c>
      <c r="E60" s="4" t="n">
        <v>125</v>
      </c>
      <c r="F60" s="4" t="n">
        <v>56</v>
      </c>
      <c r="G60" s="0" t="n">
        <v>8.08862027973978</v>
      </c>
      <c r="H60" s="0"/>
      <c r="I60" s="7" t="n">
        <v>7.605</v>
      </c>
      <c r="J60" s="4" t="n">
        <f aca="false">I60/0.0024</f>
        <v>3168.75</v>
      </c>
      <c r="K60" s="10" t="s">
        <v>299</v>
      </c>
      <c r="L60" s="10" t="n">
        <v>1.88</v>
      </c>
      <c r="M60" s="10" t="n">
        <v>0.04243</v>
      </c>
      <c r="N60" s="10" t="n">
        <v>0.04752</v>
      </c>
      <c r="O60" s="10" t="n">
        <v>0.0275</v>
      </c>
      <c r="P60" s="11" t="n">
        <f aca="false">O60*G60/1.60934</f>
        <v>0.138216323270933</v>
      </c>
      <c r="Q60" s="4" t="n">
        <f aca="false">P60/ (240000^2 / 100000000)</f>
        <v>0.000239958894567593</v>
      </c>
      <c r="R60" s="4" t="n">
        <v>1876.26024952433</v>
      </c>
      <c r="S60" s="4" t="n">
        <f aca="false">R60*0.0024</f>
        <v>4.50302459885839</v>
      </c>
      <c r="T60" s="4" t="n">
        <f aca="false">IF(I60&gt;S60, ROUND(I60/S60,0) , 1)</f>
        <v>2</v>
      </c>
      <c r="U60" s="0" t="n">
        <f aca="false">T60*S60</f>
        <v>9.00604919771678</v>
      </c>
      <c r="V60" s="4" t="n">
        <v>-35</v>
      </c>
      <c r="W60" s="4" t="n">
        <v>35</v>
      </c>
      <c r="X60" s="7" t="n">
        <v>0</v>
      </c>
      <c r="Y60" s="12" t="n">
        <f aca="false">IF(J60&lt;50, 400000, IF(J60&lt;100, 877000,  IF(J60&lt;200, 1504000, IF(J60&lt;350, 3500000, 4000000))))</f>
        <v>4000000</v>
      </c>
      <c r="Z60" s="4" t="n">
        <f aca="false">Y60*G60/1000000</f>
        <v>32.3544811189591</v>
      </c>
      <c r="AA60" s="12" t="s">
        <v>214</v>
      </c>
      <c r="AB60" s="12" t="n">
        <v>0</v>
      </c>
      <c r="AC60" s="0" t="s">
        <v>414</v>
      </c>
    </row>
    <row r="61" customFormat="false" ht="12.8" hidden="false" customHeight="false" outlineLevel="0" collapsed="false">
      <c r="A61" s="4" t="n">
        <v>14</v>
      </c>
      <c r="B61" s="0" t="s">
        <v>415</v>
      </c>
      <c r="C61" s="0" t="s">
        <v>355</v>
      </c>
      <c r="D61" s="4" t="s">
        <v>356</v>
      </c>
      <c r="E61" s="4" t="n">
        <v>74</v>
      </c>
      <c r="F61" s="4" t="n">
        <v>144</v>
      </c>
      <c r="G61" s="0" t="n">
        <v>2.04000452739327</v>
      </c>
      <c r="H61" s="0"/>
      <c r="I61" s="7" t="n">
        <v>0.224</v>
      </c>
      <c r="J61" s="4" t="n">
        <f aca="false">I61/0.0024</f>
        <v>93.3333333333333</v>
      </c>
      <c r="K61" s="10" t="s">
        <v>223</v>
      </c>
      <c r="L61" s="10" t="n">
        <v>0.198</v>
      </c>
      <c r="M61" s="10" t="n">
        <v>3.459</v>
      </c>
      <c r="N61" s="10" t="n">
        <v>4.25568</v>
      </c>
      <c r="O61" s="10" t="n">
        <v>0.477</v>
      </c>
      <c r="P61" s="11" t="n">
        <f aca="false">O61*G61/1.60934</f>
        <v>0.604646724474996</v>
      </c>
      <c r="Q61" s="4" t="n">
        <f aca="false">P61/ (240000^2 / 100000000)</f>
        <v>0.00104973389665798</v>
      </c>
      <c r="R61" s="4" t="n">
        <v>105.95802851075</v>
      </c>
      <c r="S61" s="4" t="n">
        <f aca="false">R61*0.0024</f>
        <v>0.2542992684258</v>
      </c>
      <c r="T61" s="4" t="n">
        <f aca="false">IF(I61&gt;S61, ROUND(I61/S61,0) , 1)</f>
        <v>1</v>
      </c>
      <c r="U61" s="0" t="n">
        <f aca="false">T61*S61</f>
        <v>0.2542992684258</v>
      </c>
      <c r="V61" s="4" t="n">
        <v>-35</v>
      </c>
      <c r="W61" s="4" t="n">
        <v>35</v>
      </c>
      <c r="X61" s="7" t="n">
        <v>0</v>
      </c>
      <c r="Y61" s="12" t="n">
        <f aca="false">IF(J61&lt;50, 400000, IF(J61&lt;100, 877000,  IF(J61&lt;200, 1504000, IF(J61&lt;350, 3500000, 4000000))))</f>
        <v>877000</v>
      </c>
      <c r="Z61" s="4" t="n">
        <f aca="false">Y61*G61/1000000</f>
        <v>1.7890839705239</v>
      </c>
      <c r="AA61" s="12" t="s">
        <v>214</v>
      </c>
      <c r="AB61" s="12" t="n">
        <v>0</v>
      </c>
      <c r="AC61" s="0" t="s">
        <v>416</v>
      </c>
    </row>
    <row r="62" customFormat="false" ht="12.8" hidden="false" customHeight="false" outlineLevel="0" collapsed="false">
      <c r="A62" s="4" t="n">
        <v>283</v>
      </c>
      <c r="B62" s="0" t="s">
        <v>417</v>
      </c>
      <c r="C62" s="0" t="s">
        <v>305</v>
      </c>
      <c r="D62" s="4" t="s">
        <v>264</v>
      </c>
      <c r="E62" s="4" t="n">
        <v>10</v>
      </c>
      <c r="F62" s="4" t="n">
        <v>28</v>
      </c>
      <c r="G62" s="0" t="n">
        <v>115.248519878402</v>
      </c>
      <c r="H62" s="0"/>
      <c r="I62" s="7" t="n">
        <v>0.85</v>
      </c>
      <c r="J62" s="4" t="n">
        <f aca="false">I62/0.0024</f>
        <v>354.166666666667</v>
      </c>
      <c r="K62" s="10" t="s">
        <v>279</v>
      </c>
      <c r="L62" s="10" t="n">
        <v>0.563</v>
      </c>
      <c r="M62" s="10" t="n">
        <v>0.434</v>
      </c>
      <c r="N62" s="10" t="n">
        <v>0.62832</v>
      </c>
      <c r="O62" s="10" t="n">
        <v>0.556</v>
      </c>
      <c r="P62" s="11" t="n">
        <f aca="false">O62*G62/1.60934</f>
        <v>39.8164322345754</v>
      </c>
      <c r="Q62" s="4" t="n">
        <f aca="false">P62/ (240000^2 / 100000000)</f>
        <v>0.0691257504072489</v>
      </c>
      <c r="R62" s="4" t="n">
        <v>353.15518123029</v>
      </c>
      <c r="S62" s="4" t="n">
        <f aca="false">R62*0.0024</f>
        <v>0.847572434952696</v>
      </c>
      <c r="T62" s="4" t="n">
        <f aca="false">IF(I62&gt;S62, ROUND(I62/S62,0) , 1)</f>
        <v>1</v>
      </c>
      <c r="U62" s="0" t="n">
        <f aca="false">T62*S62</f>
        <v>0.847572434952696</v>
      </c>
      <c r="V62" s="4" t="n">
        <v>-35</v>
      </c>
      <c r="W62" s="4" t="n">
        <v>35</v>
      </c>
      <c r="X62" s="7" t="n">
        <v>0</v>
      </c>
      <c r="Y62" s="12" t="n">
        <f aca="false">IF(J62&lt;50, 400000, IF(J62&lt;100, 877000,  IF(J62&lt;200, 1504000, IF(J62&lt;350, 3500000, 4000000))))</f>
        <v>4000000</v>
      </c>
      <c r="Z62" s="4" t="n">
        <f aca="false">Y62*G62/1000000</f>
        <v>460.994079513608</v>
      </c>
      <c r="AA62" s="12" t="s">
        <v>214</v>
      </c>
      <c r="AB62" s="12" t="n">
        <v>0</v>
      </c>
      <c r="AC62" s="0" t="s">
        <v>418</v>
      </c>
    </row>
    <row r="63" customFormat="false" ht="12.8" hidden="false" customHeight="false" outlineLevel="0" collapsed="false">
      <c r="A63" s="4" t="n">
        <v>363</v>
      </c>
      <c r="B63" s="0" t="s">
        <v>419</v>
      </c>
      <c r="C63" s="0" t="s">
        <v>271</v>
      </c>
      <c r="D63" s="4" t="s">
        <v>420</v>
      </c>
      <c r="E63" s="4" t="n">
        <v>28</v>
      </c>
      <c r="F63" s="4" t="n">
        <v>14</v>
      </c>
      <c r="G63" s="0" t="n">
        <v>29.5373314976094</v>
      </c>
      <c r="H63" s="0"/>
      <c r="I63" s="7" t="n">
        <v>7.188</v>
      </c>
      <c r="J63" s="4" t="n">
        <f aca="false">I63/0.0024</f>
        <v>2995</v>
      </c>
      <c r="K63" s="10" t="s">
        <v>299</v>
      </c>
      <c r="L63" s="10" t="n">
        <v>1.88</v>
      </c>
      <c r="M63" s="10" t="n">
        <v>0.04243</v>
      </c>
      <c r="N63" s="10" t="n">
        <v>0.04752</v>
      </c>
      <c r="O63" s="10" t="n">
        <v>0.0275</v>
      </c>
      <c r="P63" s="11" t="n">
        <f aca="false">O63*G63/1.60934</f>
        <v>0.504726543915057</v>
      </c>
      <c r="Q63" s="4" t="n">
        <f aca="false">P63/ (240000^2 / 100000000)</f>
        <v>0.000876261360963641</v>
      </c>
      <c r="R63" s="4" t="n">
        <v>1876.26024952433</v>
      </c>
      <c r="S63" s="4" t="n">
        <f aca="false">R63*0.0024</f>
        <v>4.50302459885839</v>
      </c>
      <c r="T63" s="4" t="n">
        <f aca="false">IF(I63&gt;S63, ROUND(I63/S63,0) , 1)</f>
        <v>2</v>
      </c>
      <c r="U63" s="0" t="n">
        <f aca="false">T63*S63</f>
        <v>9.00604919771678</v>
      </c>
      <c r="V63" s="4" t="n">
        <v>-35</v>
      </c>
      <c r="W63" s="4" t="n">
        <v>35</v>
      </c>
      <c r="X63" s="7" t="n">
        <v>0</v>
      </c>
      <c r="Y63" s="12" t="n">
        <f aca="false">IF(J63&lt;50, 400000, IF(J63&lt;100, 877000,  IF(J63&lt;200, 1504000, IF(J63&lt;350, 3500000, 4000000))))</f>
        <v>4000000</v>
      </c>
      <c r="Z63" s="4" t="n">
        <f aca="false">Y63*G63/1000000</f>
        <v>118.149325990438</v>
      </c>
      <c r="AA63" s="12" t="s">
        <v>214</v>
      </c>
      <c r="AB63" s="12" t="n">
        <v>0</v>
      </c>
      <c r="AC63" s="0" t="s">
        <v>421</v>
      </c>
    </row>
    <row r="64" customFormat="false" ht="12.8" hidden="false" customHeight="false" outlineLevel="0" collapsed="false">
      <c r="A64" s="4" t="n">
        <v>43</v>
      </c>
      <c r="B64" s="0" t="s">
        <v>422</v>
      </c>
      <c r="C64" s="0" t="s">
        <v>305</v>
      </c>
      <c r="D64" s="4" t="s">
        <v>298</v>
      </c>
      <c r="E64" s="4" t="n">
        <v>10</v>
      </c>
      <c r="F64" s="4" t="n">
        <v>109</v>
      </c>
      <c r="G64" s="0" t="n">
        <v>109.2253619396</v>
      </c>
      <c r="H64" s="0"/>
      <c r="I64" s="7" t="n">
        <v>3.418</v>
      </c>
      <c r="J64" s="4" t="n">
        <f aca="false">I64/0.0024</f>
        <v>1424.16666666667</v>
      </c>
      <c r="K64" s="10" t="s">
        <v>423</v>
      </c>
      <c r="L64" s="10" t="n">
        <v>1.602</v>
      </c>
      <c r="M64" s="10" t="n">
        <v>0.05489616</v>
      </c>
      <c r="N64" s="10" t="n">
        <v>0.06864</v>
      </c>
      <c r="O64" s="10" t="n">
        <v>0.355</v>
      </c>
      <c r="P64" s="11" t="n">
        <f aca="false">O64*G64/1.60934</f>
        <v>24.0937300312911</v>
      </c>
      <c r="Q64" s="4" t="n">
        <f aca="false">P64/ (240000^2 / 100000000)</f>
        <v>0.0418293924154359</v>
      </c>
      <c r="R64" s="4" t="n">
        <v>1459.99427423782</v>
      </c>
      <c r="S64" s="4" t="n">
        <f aca="false">R64*0.0024</f>
        <v>3.50398625817077</v>
      </c>
      <c r="T64" s="4" t="n">
        <f aca="false">IF(I64&gt;S64, ROUND(I64/S64,0) , 1)</f>
        <v>1</v>
      </c>
      <c r="U64" s="0" t="n">
        <f aca="false">T64*S64</f>
        <v>3.50398625817077</v>
      </c>
      <c r="V64" s="4" t="n">
        <v>-35</v>
      </c>
      <c r="W64" s="4" t="n">
        <v>35</v>
      </c>
      <c r="X64" s="7" t="n">
        <v>0</v>
      </c>
      <c r="Y64" s="12" t="n">
        <f aca="false">IF(J64&lt;50, 400000, IF(J64&lt;100, 877000,  IF(J64&lt;200, 1504000, IF(J64&lt;350, 3500000, 4000000))))</f>
        <v>4000000</v>
      </c>
      <c r="Z64" s="4" t="n">
        <f aca="false">Y64*G64/1000000</f>
        <v>436.9014477584</v>
      </c>
      <c r="AA64" s="12" t="s">
        <v>214</v>
      </c>
      <c r="AB64" s="12" t="n">
        <v>0</v>
      </c>
      <c r="AC64" s="0" t="s">
        <v>424</v>
      </c>
    </row>
    <row r="65" customFormat="false" ht="12.8" hidden="false" customHeight="false" outlineLevel="0" collapsed="false">
      <c r="A65" s="4" t="n">
        <v>399</v>
      </c>
      <c r="B65" s="0" t="s">
        <v>425</v>
      </c>
      <c r="C65" s="0" t="s">
        <v>305</v>
      </c>
      <c r="D65" s="4" t="s">
        <v>50</v>
      </c>
      <c r="E65" s="4" t="n">
        <v>10</v>
      </c>
      <c r="F65" s="4" t="n">
        <v>27</v>
      </c>
      <c r="G65" s="0" t="n">
        <v>111.327077989233</v>
      </c>
      <c r="H65" s="0"/>
      <c r="I65" s="7" t="n">
        <v>3.911</v>
      </c>
      <c r="J65" s="4" t="n">
        <f aca="false">I65/0.0024</f>
        <v>1629.58333333333</v>
      </c>
      <c r="K65" s="10" t="s">
        <v>426</v>
      </c>
      <c r="L65" s="10" t="n">
        <v>1.762</v>
      </c>
      <c r="M65" s="10" t="n">
        <v>0.0476784</v>
      </c>
      <c r="N65" s="10" t="n">
        <v>0.05808</v>
      </c>
      <c r="O65" s="10" t="n">
        <v>0.344</v>
      </c>
      <c r="P65" s="11" t="n">
        <f aca="false">O65*G65/1.60934</f>
        <v>23.7964102230083</v>
      </c>
      <c r="Q65" s="4" t="n">
        <f aca="false">P65/ (240000^2 / 100000000)</f>
        <v>0.0413132121927227</v>
      </c>
      <c r="R65" s="4" t="n">
        <v>1638.41560877083</v>
      </c>
      <c r="S65" s="4" t="n">
        <f aca="false">R65*0.0024</f>
        <v>3.93219746104999</v>
      </c>
      <c r="T65" s="4" t="n">
        <f aca="false">IF(I65&gt;S65, ROUND(I65/S65,0) , 1)</f>
        <v>1</v>
      </c>
      <c r="U65" s="0" t="n">
        <f aca="false">T65*S65</f>
        <v>3.93219746104999</v>
      </c>
      <c r="V65" s="4" t="n">
        <v>-35</v>
      </c>
      <c r="W65" s="4" t="n">
        <v>35</v>
      </c>
      <c r="X65" s="7" t="n">
        <v>0</v>
      </c>
      <c r="Y65" s="12" t="n">
        <f aca="false">IF(J65&lt;50, 400000, IF(J65&lt;100, 877000,  IF(J65&lt;200, 1504000, IF(J65&lt;350, 3500000, 4000000))))</f>
        <v>4000000</v>
      </c>
      <c r="Z65" s="4" t="n">
        <f aca="false">Y65*G65/1000000</f>
        <v>445.308311956932</v>
      </c>
      <c r="AA65" s="12" t="s">
        <v>214</v>
      </c>
      <c r="AB65" s="12" t="n">
        <v>0</v>
      </c>
      <c r="AC65" s="0" t="s">
        <v>427</v>
      </c>
    </row>
    <row r="66" customFormat="false" ht="12.8" hidden="false" customHeight="false" outlineLevel="0" collapsed="false">
      <c r="A66" s="4" t="n">
        <v>37</v>
      </c>
      <c r="B66" s="0" t="s">
        <v>428</v>
      </c>
      <c r="C66" s="0" t="s">
        <v>305</v>
      </c>
      <c r="D66" s="4" t="s">
        <v>298</v>
      </c>
      <c r="E66" s="4" t="n">
        <v>10</v>
      </c>
      <c r="F66" s="4" t="n">
        <v>109</v>
      </c>
      <c r="G66" s="0" t="n">
        <v>109.2253619396</v>
      </c>
      <c r="H66" s="0"/>
      <c r="I66" s="7" t="n">
        <v>3.418</v>
      </c>
      <c r="J66" s="4" t="n">
        <f aca="false">I66/0.0024</f>
        <v>1424.16666666667</v>
      </c>
      <c r="K66" s="10" t="s">
        <v>423</v>
      </c>
      <c r="L66" s="10" t="n">
        <v>1.602</v>
      </c>
      <c r="M66" s="10" t="n">
        <v>0.05489616</v>
      </c>
      <c r="N66" s="10" t="n">
        <v>0.06864</v>
      </c>
      <c r="O66" s="10" t="n">
        <v>0.355</v>
      </c>
      <c r="P66" s="11" t="n">
        <f aca="false">O66*G66/1.60934</f>
        <v>24.0937300312911</v>
      </c>
      <c r="Q66" s="4" t="n">
        <f aca="false">P66/ (240000^2 / 100000000)</f>
        <v>0.0418293924154359</v>
      </c>
      <c r="R66" s="4" t="n">
        <v>1459.99427423782</v>
      </c>
      <c r="S66" s="4" t="n">
        <f aca="false">R66*0.0024</f>
        <v>3.50398625817077</v>
      </c>
      <c r="T66" s="4" t="n">
        <f aca="false">IF(I66&gt;S66, ROUND(I66/S66,0) , 1)</f>
        <v>1</v>
      </c>
      <c r="U66" s="0" t="n">
        <f aca="false">T66*S66</f>
        <v>3.50398625817077</v>
      </c>
      <c r="V66" s="4" t="n">
        <v>-35</v>
      </c>
      <c r="W66" s="4" t="n">
        <v>35</v>
      </c>
      <c r="X66" s="7" t="n">
        <v>0</v>
      </c>
      <c r="Y66" s="12" t="n">
        <f aca="false">IF(J66&lt;50, 400000, IF(J66&lt;100, 877000,  IF(J66&lt;200, 1504000, IF(J66&lt;350, 3500000, 4000000))))</f>
        <v>4000000</v>
      </c>
      <c r="Z66" s="4" t="n">
        <f aca="false">Y66*G66/1000000</f>
        <v>436.9014477584</v>
      </c>
      <c r="AA66" s="12" t="s">
        <v>214</v>
      </c>
      <c r="AB66" s="12" t="n">
        <v>0</v>
      </c>
      <c r="AC66" s="0" t="s">
        <v>424</v>
      </c>
    </row>
    <row r="67" customFormat="false" ht="12.8" hidden="false" customHeight="false" outlineLevel="0" collapsed="false">
      <c r="A67" s="4" t="n">
        <v>52</v>
      </c>
      <c r="B67" s="0" t="s">
        <v>429</v>
      </c>
      <c r="C67" s="0" t="s">
        <v>271</v>
      </c>
      <c r="D67" s="4" t="s">
        <v>264</v>
      </c>
      <c r="E67" s="4" t="n">
        <v>28</v>
      </c>
      <c r="F67" s="4" t="n">
        <v>28</v>
      </c>
      <c r="G67" s="0" t="n">
        <v>0.426595441426718</v>
      </c>
      <c r="H67" s="0"/>
      <c r="I67" s="7" t="n">
        <v>0.04</v>
      </c>
      <c r="J67" s="4" t="n">
        <f aca="false">I67/0.0024</f>
        <v>16.6666666666667</v>
      </c>
      <c r="K67" s="10" t="s">
        <v>223</v>
      </c>
      <c r="L67" s="10" t="n">
        <v>0.198</v>
      </c>
      <c r="M67" s="10" t="n">
        <v>3.459</v>
      </c>
      <c r="N67" s="10" t="n">
        <v>4.25568</v>
      </c>
      <c r="O67" s="10" t="n">
        <v>0.477</v>
      </c>
      <c r="P67" s="11" t="n">
        <f aca="false">O67*G67/1.60934</f>
        <v>0.126440668572548</v>
      </c>
      <c r="Q67" s="4" t="n">
        <f aca="false">P67/ (240000^2 / 100000000)</f>
        <v>0.000219515049605118</v>
      </c>
      <c r="R67" s="4" t="n">
        <v>105.95802851075</v>
      </c>
      <c r="S67" s="4" t="n">
        <f aca="false">R67*0.0024</f>
        <v>0.2542992684258</v>
      </c>
      <c r="T67" s="4" t="n">
        <f aca="false">IF(I67&gt;S67, ROUND(I67/S67,0) , 1)</f>
        <v>1</v>
      </c>
      <c r="U67" s="0" t="n">
        <f aca="false">T67*S67</f>
        <v>0.2542992684258</v>
      </c>
      <c r="V67" s="4" t="n">
        <v>-35</v>
      </c>
      <c r="W67" s="4" t="n">
        <v>35</v>
      </c>
      <c r="X67" s="7" t="n">
        <v>0</v>
      </c>
      <c r="Y67" s="12" t="n">
        <f aca="false">IF(J67&lt;50, 400000, IF(J67&lt;100, 877000,  IF(J67&lt;200, 1504000, IF(J67&lt;350, 3500000, 4000000))))</f>
        <v>400000</v>
      </c>
      <c r="Z67" s="4" t="n">
        <f aca="false">Y67*G67/1000000</f>
        <v>0.170638176570687</v>
      </c>
      <c r="AA67" s="12" t="s">
        <v>214</v>
      </c>
      <c r="AB67" s="12" t="n">
        <v>0</v>
      </c>
      <c r="AC67" s="0" t="s">
        <v>430</v>
      </c>
    </row>
    <row r="68" customFormat="false" ht="12.8" hidden="false" customHeight="false" outlineLevel="0" collapsed="false">
      <c r="A68" s="4" t="n">
        <v>96</v>
      </c>
      <c r="B68" s="0" t="s">
        <v>431</v>
      </c>
      <c r="C68" s="0" t="s">
        <v>432</v>
      </c>
      <c r="D68" s="4" t="s">
        <v>420</v>
      </c>
      <c r="E68" s="4" t="n">
        <v>27</v>
      </c>
      <c r="F68" s="4" t="n">
        <v>14</v>
      </c>
      <c r="G68" s="0" t="n">
        <v>0.501835015937292</v>
      </c>
      <c r="H68" s="0"/>
      <c r="I68" s="7" t="n">
        <v>4.127</v>
      </c>
      <c r="J68" s="4" t="n">
        <f aca="false">I68/0.0024</f>
        <v>1719.58333333333</v>
      </c>
      <c r="K68" s="10" t="s">
        <v>299</v>
      </c>
      <c r="L68" s="10" t="n">
        <v>1.88</v>
      </c>
      <c r="M68" s="10" t="n">
        <v>0.04243</v>
      </c>
      <c r="N68" s="10" t="n">
        <v>0.04752</v>
      </c>
      <c r="O68" s="10" t="n">
        <v>0.0275</v>
      </c>
      <c r="P68" s="11" t="n">
        <f aca="false">O68*G68/1.60934</f>
        <v>0.0085752314229905</v>
      </c>
      <c r="Q68" s="4" t="n">
        <f aca="false">P68/ (240000^2 / 100000000)</f>
        <v>1.48875545538029E-005</v>
      </c>
      <c r="R68" s="4" t="n">
        <v>1876.26024952433</v>
      </c>
      <c r="S68" s="4" t="n">
        <f aca="false">R68*0.0024</f>
        <v>4.50302459885839</v>
      </c>
      <c r="T68" s="4" t="n">
        <f aca="false">IF(I68&gt;S68, ROUND(I68/S68,0) , 1)</f>
        <v>1</v>
      </c>
      <c r="U68" s="0" t="n">
        <f aca="false">T68*S68</f>
        <v>4.50302459885839</v>
      </c>
      <c r="V68" s="4" t="n">
        <v>-35</v>
      </c>
      <c r="W68" s="4" t="n">
        <v>35</v>
      </c>
      <c r="X68" s="7" t="n">
        <v>0</v>
      </c>
      <c r="Y68" s="12" t="n">
        <f aca="false">IF(J68&lt;50, 400000, IF(J68&lt;100, 877000,  IF(J68&lt;200, 1504000, IF(J68&lt;350, 3500000, 4000000))))</f>
        <v>4000000</v>
      </c>
      <c r="Z68" s="4" t="n">
        <f aca="false">Y68*G68/1000000</f>
        <v>2.00734006374917</v>
      </c>
      <c r="AA68" s="12" t="s">
        <v>214</v>
      </c>
      <c r="AB68" s="12" t="n">
        <v>0</v>
      </c>
      <c r="AC68" s="0" t="s">
        <v>433</v>
      </c>
    </row>
    <row r="69" customFormat="false" ht="12.8" hidden="false" customHeight="false" outlineLevel="0" collapsed="false">
      <c r="A69" s="4" t="n">
        <v>23</v>
      </c>
      <c r="B69" s="0" t="s">
        <v>434</v>
      </c>
      <c r="C69" s="0" t="s">
        <v>435</v>
      </c>
      <c r="D69" s="4" t="s">
        <v>436</v>
      </c>
      <c r="E69" s="4" t="n">
        <v>14</v>
      </c>
      <c r="F69" s="4" t="n">
        <v>60</v>
      </c>
      <c r="G69" s="0" t="n">
        <v>720.626605966131</v>
      </c>
      <c r="H69" s="0"/>
      <c r="I69" s="7" t="n">
        <v>13.779</v>
      </c>
      <c r="J69" s="4" t="n">
        <f aca="false">I69/0.0024</f>
        <v>5741.25</v>
      </c>
      <c r="K69" s="10" t="s">
        <v>299</v>
      </c>
      <c r="L69" s="10" t="n">
        <v>1.88</v>
      </c>
      <c r="M69" s="10" t="n">
        <v>0.04243</v>
      </c>
      <c r="N69" s="10" t="n">
        <v>0.04752</v>
      </c>
      <c r="O69" s="10" t="n">
        <v>0.0275</v>
      </c>
      <c r="P69" s="11" t="n">
        <f aca="false">O69*G69/1.60934</f>
        <v>12.3138874719255</v>
      </c>
      <c r="Q69" s="4" t="n">
        <f aca="false">P69/ (240000^2 / 100000000)</f>
        <v>0.0213782768609818</v>
      </c>
      <c r="R69" s="4" t="n">
        <v>1876.26024952433</v>
      </c>
      <c r="S69" s="4" t="n">
        <f aca="false">R69*0.0024</f>
        <v>4.50302459885839</v>
      </c>
      <c r="T69" s="4" t="n">
        <f aca="false">IF(I69&gt;S69, ROUND(I69/S69,0) , 1)</f>
        <v>3</v>
      </c>
      <c r="U69" s="0" t="n">
        <f aca="false">T69*S69</f>
        <v>13.5090737965752</v>
      </c>
      <c r="V69" s="4" t="n">
        <v>-35</v>
      </c>
      <c r="W69" s="4" t="n">
        <v>35</v>
      </c>
      <c r="X69" s="7" t="n">
        <v>0</v>
      </c>
      <c r="Y69" s="12" t="n">
        <f aca="false">IF(J69&lt;50, 400000, IF(J69&lt;100, 877000,  IF(J69&lt;200, 1504000, IF(J69&lt;350, 3500000, 4000000))))</f>
        <v>4000000</v>
      </c>
      <c r="Z69" s="4" t="n">
        <f aca="false">Y69*G69/1000000</f>
        <v>2882.50642386452</v>
      </c>
      <c r="AA69" s="12" t="s">
        <v>214</v>
      </c>
      <c r="AB69" s="12" t="n">
        <v>0</v>
      </c>
      <c r="AC69" s="0" t="s">
        <v>437</v>
      </c>
    </row>
    <row r="70" customFormat="false" ht="12.8" hidden="false" customHeight="false" outlineLevel="0" collapsed="false">
      <c r="A70" s="4" t="n">
        <v>28</v>
      </c>
      <c r="B70" s="0" t="s">
        <v>438</v>
      </c>
      <c r="C70" s="0" t="s">
        <v>439</v>
      </c>
      <c r="D70" s="4" t="s">
        <v>436</v>
      </c>
      <c r="E70" s="4" t="n">
        <v>54</v>
      </c>
      <c r="F70" s="4" t="n">
        <v>60</v>
      </c>
      <c r="G70" s="0" t="n">
        <v>172.518055015367</v>
      </c>
      <c r="H70" s="0"/>
      <c r="I70" s="7" t="n">
        <v>16.701</v>
      </c>
      <c r="J70" s="4" t="n">
        <f aca="false">I70/0.0024</f>
        <v>6958.75</v>
      </c>
      <c r="K70" s="10" t="s">
        <v>299</v>
      </c>
      <c r="L70" s="10" t="n">
        <v>1.88</v>
      </c>
      <c r="M70" s="10" t="n">
        <v>0.04243</v>
      </c>
      <c r="N70" s="10" t="n">
        <v>0.04752</v>
      </c>
      <c r="O70" s="10" t="n">
        <v>0.0275</v>
      </c>
      <c r="P70" s="11" t="n">
        <f aca="false">O70*G70/1.60934</f>
        <v>2.94794543907601</v>
      </c>
      <c r="Q70" s="4" t="n">
        <f aca="false">P70/ (240000^2 / 100000000)</f>
        <v>0.00511796083172919</v>
      </c>
      <c r="R70" s="4" t="n">
        <v>1876.26024952433</v>
      </c>
      <c r="S70" s="4" t="n">
        <f aca="false">R70*0.0024</f>
        <v>4.50302459885839</v>
      </c>
      <c r="T70" s="4" t="n">
        <f aca="false">IF(I70&gt;S70, ROUND(I70/S70,0) , 1)</f>
        <v>4</v>
      </c>
      <c r="U70" s="0" t="n">
        <f aca="false">T70*S70</f>
        <v>18.0120983954336</v>
      </c>
      <c r="V70" s="4" t="n">
        <v>-35</v>
      </c>
      <c r="W70" s="4" t="n">
        <v>35</v>
      </c>
      <c r="X70" s="7" t="n">
        <v>0</v>
      </c>
      <c r="Y70" s="12" t="n">
        <f aca="false">IF(J70&lt;50, 400000, IF(J70&lt;100, 877000,  IF(J70&lt;200, 1504000, IF(J70&lt;350, 3500000, 4000000))))</f>
        <v>4000000</v>
      </c>
      <c r="Z70" s="4" t="n">
        <f aca="false">Y70*G70/1000000</f>
        <v>690.072220061468</v>
      </c>
      <c r="AA70" s="12" t="s">
        <v>214</v>
      </c>
      <c r="AB70" s="12" t="n">
        <v>0</v>
      </c>
      <c r="AC70" s="0" t="s">
        <v>440</v>
      </c>
    </row>
    <row r="71" customFormat="false" ht="12.8" hidden="false" customHeight="false" outlineLevel="0" collapsed="false">
      <c r="A71" s="4" t="n">
        <v>99</v>
      </c>
      <c r="B71" s="0" t="s">
        <v>441</v>
      </c>
      <c r="C71" s="0" t="s">
        <v>323</v>
      </c>
      <c r="D71" s="4" t="s">
        <v>442</v>
      </c>
      <c r="E71" s="4" t="n">
        <v>109</v>
      </c>
      <c r="F71" s="4" t="n">
        <v>13</v>
      </c>
      <c r="G71" s="0" t="n">
        <v>3.76963674866563</v>
      </c>
      <c r="H71" s="0"/>
      <c r="I71" s="7" t="n">
        <v>2.977</v>
      </c>
      <c r="J71" s="4" t="n">
        <f aca="false">I71/0.0024</f>
        <v>1240.41666666667</v>
      </c>
      <c r="K71" s="10" t="s">
        <v>443</v>
      </c>
      <c r="L71" s="10" t="n">
        <v>1.424</v>
      </c>
      <c r="M71" s="10" t="n">
        <v>0.071</v>
      </c>
      <c r="N71" s="10" t="n">
        <v>0.08448</v>
      </c>
      <c r="O71" s="10" t="n">
        <v>0.368</v>
      </c>
      <c r="P71" s="11" t="n">
        <f aca="false">O71*G71/1.60934</f>
        <v>0.861984616991408</v>
      </c>
      <c r="Q71" s="4" t="n">
        <f aca="false">P71/ (240000^2 / 100000000)</f>
        <v>0.00149650107116564</v>
      </c>
      <c r="R71" s="4" t="n">
        <v>1285.03064442912</v>
      </c>
      <c r="S71" s="4" t="n">
        <f aca="false">R71*0.0024</f>
        <v>3.08407354662989</v>
      </c>
      <c r="T71" s="4" t="n">
        <f aca="false">IF(I71&gt;S71, ROUND(I71/S71,0) , 1)</f>
        <v>1</v>
      </c>
      <c r="U71" s="0" t="n">
        <f aca="false">T71*S71</f>
        <v>3.08407354662989</v>
      </c>
      <c r="V71" s="4" t="n">
        <v>-35</v>
      </c>
      <c r="W71" s="4" t="n">
        <v>35</v>
      </c>
      <c r="X71" s="7" t="n">
        <v>0</v>
      </c>
      <c r="Y71" s="12" t="n">
        <f aca="false">IF(J71&lt;50, 400000, IF(J71&lt;100, 877000,  IF(J71&lt;200, 1504000, IF(J71&lt;350, 3500000, 4000000))))</f>
        <v>4000000</v>
      </c>
      <c r="Z71" s="4" t="n">
        <f aca="false">Y71*G71/1000000</f>
        <v>15.0785469946625</v>
      </c>
      <c r="AA71" s="12" t="s">
        <v>214</v>
      </c>
      <c r="AB71" s="12" t="n">
        <v>0</v>
      </c>
      <c r="AC71" s="0" t="s">
        <v>444</v>
      </c>
    </row>
    <row r="72" customFormat="false" ht="12.8" hidden="false" customHeight="false" outlineLevel="0" collapsed="false">
      <c r="A72" s="4" t="n">
        <v>94</v>
      </c>
      <c r="B72" s="0" t="s">
        <v>445</v>
      </c>
      <c r="C72" s="0" t="s">
        <v>323</v>
      </c>
      <c r="D72" s="4" t="s">
        <v>442</v>
      </c>
      <c r="E72" s="4" t="n">
        <v>109</v>
      </c>
      <c r="F72" s="4" t="n">
        <v>13</v>
      </c>
      <c r="G72" s="0" t="n">
        <v>2.81710334245515</v>
      </c>
      <c r="H72" s="0"/>
      <c r="I72" s="7" t="n">
        <v>2.977</v>
      </c>
      <c r="J72" s="4" t="n">
        <f aca="false">I72/0.0024</f>
        <v>1240.41666666667</v>
      </c>
      <c r="K72" s="10" t="s">
        <v>443</v>
      </c>
      <c r="L72" s="10" t="n">
        <v>1.424</v>
      </c>
      <c r="M72" s="10" t="n">
        <v>0.071</v>
      </c>
      <c r="N72" s="10" t="n">
        <v>0.08448</v>
      </c>
      <c r="O72" s="10" t="n">
        <v>0.368</v>
      </c>
      <c r="P72" s="11" t="n">
        <f aca="false">O72*G72/1.60934</f>
        <v>0.644173406504216</v>
      </c>
      <c r="Q72" s="4" t="n">
        <f aca="false">P72/ (240000^2 / 100000000)</f>
        <v>0.00111835660851426</v>
      </c>
      <c r="R72" s="4" t="n">
        <v>1285.03064442912</v>
      </c>
      <c r="S72" s="4" t="n">
        <f aca="false">R72*0.0024</f>
        <v>3.08407354662989</v>
      </c>
      <c r="T72" s="4" t="n">
        <f aca="false">IF(I72&gt;S72, ROUND(I72/S72,0) , 1)</f>
        <v>1</v>
      </c>
      <c r="U72" s="0" t="n">
        <f aca="false">T72*S72</f>
        <v>3.08407354662989</v>
      </c>
      <c r="V72" s="4" t="n">
        <v>-35</v>
      </c>
      <c r="W72" s="4" t="n">
        <v>35</v>
      </c>
      <c r="X72" s="7" t="n">
        <v>0</v>
      </c>
      <c r="Y72" s="12" t="n">
        <f aca="false">IF(J72&lt;50, 400000, IF(J72&lt;100, 877000,  IF(J72&lt;200, 1504000, IF(J72&lt;350, 3500000, 4000000))))</f>
        <v>4000000</v>
      </c>
      <c r="Z72" s="4" t="n">
        <f aca="false">Y72*G72/1000000</f>
        <v>11.2684133698206</v>
      </c>
      <c r="AA72" s="12" t="s">
        <v>214</v>
      </c>
      <c r="AB72" s="12" t="n">
        <v>0</v>
      </c>
      <c r="AC72" s="0" t="s">
        <v>446</v>
      </c>
    </row>
    <row r="73" customFormat="false" ht="12.8" hidden="false" customHeight="false" outlineLevel="0" collapsed="false">
      <c r="A73" s="4" t="n">
        <v>540</v>
      </c>
      <c r="B73" s="0" t="s">
        <v>447</v>
      </c>
      <c r="C73" s="0" t="s">
        <v>435</v>
      </c>
      <c r="D73" s="4" t="s">
        <v>448</v>
      </c>
      <c r="E73" s="4" t="n">
        <v>14</v>
      </c>
      <c r="F73" s="4" t="n">
        <v>127</v>
      </c>
      <c r="G73" s="0" t="n">
        <v>557.697109570062</v>
      </c>
      <c r="H73" s="0"/>
      <c r="I73" s="7" t="n">
        <v>2.247</v>
      </c>
      <c r="J73" s="4" t="n">
        <f aca="false">I73/0.0024</f>
        <v>936.25</v>
      </c>
      <c r="K73" s="10" t="s">
        <v>243</v>
      </c>
      <c r="L73" s="10" t="n">
        <v>1.162</v>
      </c>
      <c r="M73" s="10" t="n">
        <v>0.1039632</v>
      </c>
      <c r="N73" s="10" t="n">
        <v>0.12672</v>
      </c>
      <c r="O73" s="10" t="n">
        <v>0.393</v>
      </c>
      <c r="P73" s="11" t="n">
        <f aca="false">O73*G73/1.60934</f>
        <v>136.189347223728</v>
      </c>
      <c r="Q73" s="4" t="n">
        <f aca="false">P73/ (240000^2 / 100000000)</f>
        <v>0.236439838930083</v>
      </c>
      <c r="R73" s="4" t="n">
        <v>986.733039605371</v>
      </c>
      <c r="S73" s="4" t="n">
        <f aca="false">R73*0.0024</f>
        <v>2.36815929505289</v>
      </c>
      <c r="T73" s="4" t="n">
        <f aca="false">IF(I73&gt;S73, ROUND(I73/S73,0) , 1)</f>
        <v>1</v>
      </c>
      <c r="U73" s="0" t="n">
        <f aca="false">T73*S73</f>
        <v>2.36815929505289</v>
      </c>
      <c r="V73" s="4" t="n">
        <v>-35</v>
      </c>
      <c r="W73" s="4" t="n">
        <v>35</v>
      </c>
      <c r="X73" s="7" t="n">
        <v>1</v>
      </c>
      <c r="Y73" s="12" t="n">
        <f aca="false">IF(J73&lt;50, 400000, IF(J73&lt;100, 877000,  IF(J73&lt;200, 1504000, IF(J73&lt;350, 3500000, 4000000))))</f>
        <v>4000000</v>
      </c>
      <c r="Z73" s="4" t="n">
        <f aca="false">Y73*G73/1000000</f>
        <v>2230.78843828025</v>
      </c>
      <c r="AA73" s="12" t="s">
        <v>214</v>
      </c>
      <c r="AB73" s="12" t="n">
        <v>0</v>
      </c>
      <c r="AC73" s="0" t="s">
        <v>449</v>
      </c>
    </row>
    <row r="74" customFormat="false" ht="12.8" hidden="false" customHeight="false" outlineLevel="0" collapsed="false">
      <c r="A74" s="4" t="n">
        <v>324</v>
      </c>
      <c r="B74" s="0" t="s">
        <v>450</v>
      </c>
      <c r="C74" s="0" t="s">
        <v>451</v>
      </c>
      <c r="D74" s="4" t="s">
        <v>246</v>
      </c>
      <c r="E74" s="4" t="n">
        <v>13</v>
      </c>
      <c r="F74" s="4" t="n">
        <v>83</v>
      </c>
      <c r="G74" s="0" t="n">
        <v>797.134498868327</v>
      </c>
      <c r="H74" s="4" t="n">
        <v>0</v>
      </c>
      <c r="I74" s="4" t="n">
        <v>5.239</v>
      </c>
      <c r="J74" s="4" t="n">
        <f aca="false">I74/0.0024</f>
        <v>2182.91666666667</v>
      </c>
      <c r="K74" s="10" t="s">
        <v>299</v>
      </c>
      <c r="L74" s="10" t="n">
        <v>1.88</v>
      </c>
      <c r="M74" s="10" t="n">
        <v>0.04243</v>
      </c>
      <c r="N74" s="10" t="n">
        <v>0.04752</v>
      </c>
      <c r="O74" s="10" t="n">
        <v>0.0275</v>
      </c>
      <c r="P74" s="11" t="n">
        <f aca="false">O74*G74/1.60934</f>
        <v>13.6212352385941</v>
      </c>
      <c r="Q74" s="4" t="n">
        <f aca="false">P74/ (240000^2 / 100000000)</f>
        <v>0.0236479778447814</v>
      </c>
      <c r="R74" s="4" t="n">
        <v>1876.26024952433</v>
      </c>
      <c r="S74" s="4" t="n">
        <f aca="false">R74*0.0024</f>
        <v>4.50302459885839</v>
      </c>
      <c r="T74" s="4" t="n">
        <f aca="false">IF(I74&gt;S74, ROUND(I74/S74,0) , 1)</f>
        <v>1</v>
      </c>
      <c r="U74" s="0" t="n">
        <f aca="false">T74*S74</f>
        <v>4.50302459885839</v>
      </c>
      <c r="V74" s="4" t="n">
        <v>-35</v>
      </c>
      <c r="W74" s="4" t="n">
        <v>35</v>
      </c>
      <c r="X74" s="7" t="n">
        <v>0</v>
      </c>
      <c r="Y74" s="12" t="n">
        <f aca="false">IF(J74&lt;50, 400000, IF(J74&lt;100, 877000,  IF(J74&lt;200, 1504000, IF(J74&lt;350, 3500000, 4000000))))</f>
        <v>4000000</v>
      </c>
      <c r="Z74" s="4" t="n">
        <f aca="false">Y74*G74/1000000</f>
        <v>3188.53799547331</v>
      </c>
      <c r="AA74" s="12" t="s">
        <v>214</v>
      </c>
      <c r="AB74" s="12" t="n">
        <v>0</v>
      </c>
      <c r="AC74" s="0" t="s">
        <v>452</v>
      </c>
    </row>
    <row r="75" customFormat="false" ht="12.8" hidden="false" customHeight="false" outlineLevel="0" collapsed="false">
      <c r="A75" s="4" t="n">
        <v>265</v>
      </c>
      <c r="B75" s="0" t="s">
        <v>453</v>
      </c>
      <c r="C75" s="0" t="s">
        <v>343</v>
      </c>
      <c r="D75" s="4" t="s">
        <v>264</v>
      </c>
      <c r="E75" s="4" t="n">
        <v>118</v>
      </c>
      <c r="F75" s="4" t="n">
        <v>28</v>
      </c>
      <c r="G75" s="0" t="n">
        <v>228.948564948233</v>
      </c>
      <c r="H75" s="0"/>
      <c r="I75" s="7" t="n">
        <v>4.772</v>
      </c>
      <c r="J75" s="4" t="n">
        <f aca="false">I75/0.0024</f>
        <v>1988.33333333333</v>
      </c>
      <c r="K75" s="10" t="s">
        <v>299</v>
      </c>
      <c r="L75" s="10" t="n">
        <v>1.88</v>
      </c>
      <c r="M75" s="10" t="n">
        <v>0.04243</v>
      </c>
      <c r="N75" s="10" t="n">
        <v>0.04752</v>
      </c>
      <c r="O75" s="10" t="n">
        <v>0.0275</v>
      </c>
      <c r="P75" s="11" t="n">
        <f aca="false">O75*G75/1.60934</f>
        <v>3.91221589973306</v>
      </c>
      <c r="Q75" s="4" t="n">
        <f aca="false">P75/ (240000^2 / 100000000)</f>
        <v>0.00679204149259212</v>
      </c>
      <c r="R75" s="4" t="n">
        <v>1876.26024952433</v>
      </c>
      <c r="S75" s="4" t="n">
        <f aca="false">R75*0.0024</f>
        <v>4.50302459885839</v>
      </c>
      <c r="T75" s="4" t="n">
        <f aca="false">IF(I75&gt;S75, ROUND(I75/S75,0) , 1)</f>
        <v>1</v>
      </c>
      <c r="U75" s="0" t="n">
        <f aca="false">T75*S75</f>
        <v>4.50302459885839</v>
      </c>
      <c r="V75" s="4" t="n">
        <v>-35</v>
      </c>
      <c r="W75" s="4" t="n">
        <v>35</v>
      </c>
      <c r="X75" s="7" t="n">
        <v>0</v>
      </c>
      <c r="Y75" s="12" t="n">
        <f aca="false">IF(J75&lt;50, 400000, IF(J75&lt;100, 877000,  IF(J75&lt;200, 1504000, IF(J75&lt;350, 3500000, 4000000))))</f>
        <v>4000000</v>
      </c>
      <c r="Z75" s="4" t="n">
        <f aca="false">Y75*G75/1000000</f>
        <v>915.794259792932</v>
      </c>
      <c r="AA75" s="12" t="s">
        <v>214</v>
      </c>
      <c r="AB75" s="12" t="n">
        <v>0</v>
      </c>
      <c r="AC75" s="0" t="s">
        <v>454</v>
      </c>
    </row>
    <row r="76" customFormat="false" ht="12.8" hidden="false" customHeight="false" outlineLevel="0" collapsed="false">
      <c r="A76" s="4" t="n">
        <v>560</v>
      </c>
      <c r="B76" s="0" t="s">
        <v>455</v>
      </c>
      <c r="C76" s="0" t="s">
        <v>456</v>
      </c>
      <c r="D76" s="4" t="s">
        <v>71</v>
      </c>
      <c r="E76" s="4" t="n">
        <v>140</v>
      </c>
      <c r="F76" s="4" t="n">
        <v>46</v>
      </c>
      <c r="G76" s="0" t="n">
        <v>7.75691878435938</v>
      </c>
      <c r="H76" s="0"/>
      <c r="I76" s="7" t="n">
        <v>0.539</v>
      </c>
      <c r="J76" s="4" t="n">
        <f aca="false">I76/0.0024</f>
        <v>224.583333333333</v>
      </c>
      <c r="K76" s="10" t="s">
        <v>274</v>
      </c>
      <c r="L76" s="10" t="n">
        <v>0.354</v>
      </c>
      <c r="M76" s="10" t="n">
        <v>1.089</v>
      </c>
      <c r="N76" s="10" t="n">
        <v>1.433</v>
      </c>
      <c r="O76" s="10" t="n">
        <v>0.645</v>
      </c>
      <c r="P76" s="11" t="n">
        <f aca="false">O76*G76/1.60934</f>
        <v>3.10885991518995</v>
      </c>
      <c r="Q76" s="4" t="n">
        <f aca="false">P76/ (240000^2 / 100000000)</f>
        <v>0.00539732624164923</v>
      </c>
      <c r="R76" s="4" t="n">
        <v>209.853596833074</v>
      </c>
      <c r="S76" s="4" t="n">
        <f aca="false">R76*0.0024</f>
        <v>0.503648632399378</v>
      </c>
      <c r="T76" s="4" t="n">
        <f aca="false">IF(I76&gt;S76, ROUND(I76/S76,0) , 1)</f>
        <v>1</v>
      </c>
      <c r="U76" s="0" t="n">
        <f aca="false">T76*S76</f>
        <v>0.503648632399378</v>
      </c>
      <c r="V76" s="4" t="n">
        <v>-35</v>
      </c>
      <c r="W76" s="4" t="n">
        <v>35</v>
      </c>
      <c r="X76" s="7" t="n">
        <v>1</v>
      </c>
      <c r="Y76" s="12" t="n">
        <f aca="false">IF(J76&lt;50, 400000, IF(J76&lt;100, 877000,  IF(J76&lt;200, 1504000, IF(J76&lt;350, 3500000, 4000000))))</f>
        <v>3500000</v>
      </c>
      <c r="Z76" s="4" t="n">
        <f aca="false">Y76*G76/1000000</f>
        <v>27.1492157452578</v>
      </c>
      <c r="AA76" s="12" t="s">
        <v>214</v>
      </c>
      <c r="AB76" s="12" t="n">
        <v>0</v>
      </c>
      <c r="AC76" s="0" t="s">
        <v>457</v>
      </c>
    </row>
    <row r="77" customFormat="false" ht="12.8" hidden="false" customHeight="false" outlineLevel="0" collapsed="false">
      <c r="A77" s="4" t="n">
        <v>276</v>
      </c>
      <c r="B77" s="0" t="s">
        <v>458</v>
      </c>
      <c r="C77" s="0" t="s">
        <v>456</v>
      </c>
      <c r="D77" s="4" t="s">
        <v>71</v>
      </c>
      <c r="E77" s="4" t="n">
        <v>140</v>
      </c>
      <c r="F77" s="4" t="n">
        <v>46</v>
      </c>
      <c r="G77" s="0" t="n">
        <v>7.86382839160153</v>
      </c>
      <c r="H77" s="0"/>
      <c r="I77" s="7" t="n">
        <v>0.539</v>
      </c>
      <c r="J77" s="4" t="n">
        <f aca="false">I77/0.0024</f>
        <v>224.583333333333</v>
      </c>
      <c r="K77" s="10" t="s">
        <v>274</v>
      </c>
      <c r="L77" s="10" t="n">
        <v>0.354</v>
      </c>
      <c r="M77" s="10" t="n">
        <v>1.089</v>
      </c>
      <c r="N77" s="10" t="n">
        <v>1.433</v>
      </c>
      <c r="O77" s="10" t="n">
        <v>0.645</v>
      </c>
      <c r="P77" s="11" t="n">
        <f aca="false">O77*G77/1.60934</f>
        <v>3.15170772651086</v>
      </c>
      <c r="Q77" s="4" t="n">
        <f aca="false">P77/ (240000^2 / 100000000)</f>
        <v>0.00547171480297024</v>
      </c>
      <c r="R77" s="4" t="n">
        <v>209.853596833074</v>
      </c>
      <c r="S77" s="4" t="n">
        <f aca="false">R77*0.0024</f>
        <v>0.503648632399378</v>
      </c>
      <c r="T77" s="4" t="n">
        <f aca="false">IF(I77&gt;S77, ROUND(I77/S77,0) , 1)</f>
        <v>1</v>
      </c>
      <c r="U77" s="0" t="n">
        <f aca="false">T77*S77</f>
        <v>0.503648632399378</v>
      </c>
      <c r="V77" s="4" t="n">
        <v>-35</v>
      </c>
      <c r="W77" s="4" t="n">
        <v>35</v>
      </c>
      <c r="X77" s="7" t="n">
        <v>0</v>
      </c>
      <c r="Y77" s="12" t="n">
        <f aca="false">IF(J77&lt;50, 400000, IF(J77&lt;100, 877000,  IF(J77&lt;200, 1504000, IF(J77&lt;350, 3500000, 4000000))))</f>
        <v>3500000</v>
      </c>
      <c r="Z77" s="4" t="n">
        <f aca="false">Y77*G77/1000000</f>
        <v>27.5233993706054</v>
      </c>
      <c r="AA77" s="12" t="s">
        <v>214</v>
      </c>
      <c r="AB77" s="12" t="n">
        <v>0</v>
      </c>
      <c r="AC77" s="0" t="s">
        <v>459</v>
      </c>
    </row>
    <row r="78" customFormat="false" ht="12.8" hidden="false" customHeight="false" outlineLevel="0" collapsed="false">
      <c r="A78" s="4" t="n">
        <v>54</v>
      </c>
      <c r="B78" s="0" t="s">
        <v>460</v>
      </c>
      <c r="C78" s="0" t="s">
        <v>461</v>
      </c>
      <c r="D78" s="4" t="s">
        <v>168</v>
      </c>
      <c r="E78" s="4" t="n">
        <v>2</v>
      </c>
      <c r="F78" s="4" t="n">
        <v>139</v>
      </c>
      <c r="G78" s="0" t="n">
        <v>16.8723445732314</v>
      </c>
      <c r="H78" s="0"/>
      <c r="I78" s="7" t="n">
        <v>1.078</v>
      </c>
      <c r="J78" s="4" t="n">
        <f aca="false">I78/0.0024</f>
        <v>449.166666666667</v>
      </c>
      <c r="K78" s="10" t="s">
        <v>319</v>
      </c>
      <c r="L78" s="10" t="n">
        <v>0.609</v>
      </c>
      <c r="M78" s="10" t="n">
        <v>0.351</v>
      </c>
      <c r="N78" s="10" t="n">
        <v>0.4201</v>
      </c>
      <c r="O78" s="10" t="n">
        <v>0.477</v>
      </c>
      <c r="P78" s="11" t="n">
        <f aca="false">O78*G78/1.60934</f>
        <v>5.00087511739681</v>
      </c>
      <c r="Q78" s="4" t="n">
        <f aca="false">P78/ (240000^2 / 100000000)</f>
        <v>0.00868207485659168</v>
      </c>
      <c r="R78" s="4" t="n">
        <v>455.644855442183</v>
      </c>
      <c r="S78" s="4" t="n">
        <f aca="false">R78*0.0024</f>
        <v>1.09354765306124</v>
      </c>
      <c r="T78" s="4" t="n">
        <f aca="false">IF(I78&gt;S78, ROUND(I78/S78,0) , 1)</f>
        <v>1</v>
      </c>
      <c r="U78" s="0" t="n">
        <f aca="false">T78*S78</f>
        <v>1.09354765306124</v>
      </c>
      <c r="V78" s="4" t="n">
        <v>-35</v>
      </c>
      <c r="W78" s="4" t="n">
        <v>35</v>
      </c>
      <c r="X78" s="7" t="n">
        <v>0</v>
      </c>
      <c r="Y78" s="12" t="n">
        <f aca="false">IF(J78&lt;50, 400000, IF(J78&lt;100, 877000,  IF(J78&lt;200, 1504000, IF(J78&lt;350, 3500000, 4000000))))</f>
        <v>4000000</v>
      </c>
      <c r="Z78" s="4" t="n">
        <f aca="false">Y78*G78/1000000</f>
        <v>67.4893782929256</v>
      </c>
      <c r="AA78" s="12" t="s">
        <v>214</v>
      </c>
      <c r="AB78" s="12" t="n">
        <v>0</v>
      </c>
      <c r="AC78" s="0" t="s">
        <v>462</v>
      </c>
    </row>
    <row r="79" customFormat="false" ht="12.8" hidden="false" customHeight="false" outlineLevel="0" collapsed="false">
      <c r="A79" s="4" t="n">
        <v>171</v>
      </c>
      <c r="B79" s="0" t="s">
        <v>463</v>
      </c>
      <c r="C79" s="0" t="s">
        <v>348</v>
      </c>
      <c r="D79" s="4" t="s">
        <v>464</v>
      </c>
      <c r="E79" s="4" t="n">
        <v>78</v>
      </c>
      <c r="F79" s="4" t="n">
        <v>118</v>
      </c>
      <c r="G79" s="0" t="n">
        <v>48.1644596279859</v>
      </c>
      <c r="H79" s="0"/>
      <c r="I79" s="7" t="n">
        <v>0.175</v>
      </c>
      <c r="J79" s="4" t="n">
        <f aca="false">I79/0.0024</f>
        <v>72.9166666666667</v>
      </c>
      <c r="K79" s="10" t="s">
        <v>223</v>
      </c>
      <c r="L79" s="10" t="n">
        <v>0.198</v>
      </c>
      <c r="M79" s="10" t="n">
        <v>3.459</v>
      </c>
      <c r="N79" s="10" t="n">
        <v>4.25568</v>
      </c>
      <c r="O79" s="10" t="n">
        <v>0.477</v>
      </c>
      <c r="P79" s="11" t="n">
        <f aca="false">O79*G79/1.60934</f>
        <v>14.2756951561194</v>
      </c>
      <c r="Q79" s="4" t="n">
        <f aca="false">P79/ (240000^2 / 100000000)</f>
        <v>0.024784192979374</v>
      </c>
      <c r="R79" s="4" t="n">
        <v>105.95802851075</v>
      </c>
      <c r="S79" s="4" t="n">
        <f aca="false">R79*0.0024</f>
        <v>0.2542992684258</v>
      </c>
      <c r="T79" s="4" t="n">
        <f aca="false">IF(I79&gt;S79, ROUND(I79/S79,0) , 1)</f>
        <v>1</v>
      </c>
      <c r="U79" s="0" t="n">
        <f aca="false">T79*S79</f>
        <v>0.2542992684258</v>
      </c>
      <c r="V79" s="4" t="n">
        <v>-35</v>
      </c>
      <c r="W79" s="4" t="n">
        <v>35</v>
      </c>
      <c r="X79" s="7" t="n">
        <v>0</v>
      </c>
      <c r="Y79" s="12" t="n">
        <f aca="false">IF(J79&lt;50, 400000, IF(J79&lt;100, 877000,  IF(J79&lt;200, 1504000, IF(J79&lt;350, 3500000, 4000000))))</f>
        <v>877000</v>
      </c>
      <c r="Z79" s="4" t="n">
        <f aca="false">Y79*G79/1000000</f>
        <v>42.2402310937436</v>
      </c>
      <c r="AA79" s="12" t="s">
        <v>214</v>
      </c>
      <c r="AB79" s="12" t="n">
        <v>0</v>
      </c>
      <c r="AC79" s="0" t="s">
        <v>465</v>
      </c>
    </row>
    <row r="80" customFormat="false" ht="12.8" hidden="false" customHeight="false" outlineLevel="0" collapsed="false">
      <c r="A80" s="4" t="n">
        <v>61</v>
      </c>
      <c r="B80" s="0" t="s">
        <v>466</v>
      </c>
      <c r="C80" s="0" t="s">
        <v>467</v>
      </c>
      <c r="D80" s="4" t="s">
        <v>177</v>
      </c>
      <c r="E80" s="4" t="n">
        <v>101</v>
      </c>
      <c r="F80" s="4" t="n">
        <v>150</v>
      </c>
      <c r="G80" s="0" t="n">
        <v>0.044133110253535</v>
      </c>
      <c r="H80" s="0"/>
      <c r="I80" s="7" t="n">
        <v>10.013</v>
      </c>
      <c r="J80" s="4" t="n">
        <f aca="false">I80/0.0024</f>
        <v>4172.08333333333</v>
      </c>
      <c r="K80" s="10" t="s">
        <v>299</v>
      </c>
      <c r="L80" s="10" t="n">
        <v>1.88</v>
      </c>
      <c r="M80" s="10" t="n">
        <v>0.04243</v>
      </c>
      <c r="N80" s="10" t="n">
        <v>0.04752</v>
      </c>
      <c r="O80" s="10" t="n">
        <v>0.0275</v>
      </c>
      <c r="P80" s="11" t="n">
        <f aca="false">O80*G80/1.60934</f>
        <v>0.000754135566115434</v>
      </c>
      <c r="Q80" s="4" t="n">
        <f aca="false">P80/ (240000^2 / 100000000)</f>
        <v>1.30926313561707E-006</v>
      </c>
      <c r="R80" s="4" t="n">
        <v>1876.26024952433</v>
      </c>
      <c r="S80" s="4" t="n">
        <f aca="false">R80*0.0024</f>
        <v>4.50302459885839</v>
      </c>
      <c r="T80" s="4" t="n">
        <f aca="false">IF(I80&gt;S80, ROUND(I80/S80,0) , 1)</f>
        <v>2</v>
      </c>
      <c r="U80" s="0" t="n">
        <f aca="false">T80*S80</f>
        <v>9.00604919771678</v>
      </c>
      <c r="V80" s="4" t="n">
        <v>-35</v>
      </c>
      <c r="W80" s="4" t="n">
        <v>35</v>
      </c>
      <c r="X80" s="7" t="n">
        <v>0</v>
      </c>
      <c r="Y80" s="12" t="n">
        <f aca="false">IF(J80&lt;50, 400000, IF(J80&lt;100, 877000,  IF(J80&lt;200, 1504000, IF(J80&lt;350, 3500000, 4000000))))</f>
        <v>4000000</v>
      </c>
      <c r="Z80" s="4" t="n">
        <f aca="false">Y80*G80/1000000</f>
        <v>0.17653244101414</v>
      </c>
      <c r="AA80" s="12" t="s">
        <v>214</v>
      </c>
      <c r="AB80" s="12" t="n">
        <v>0</v>
      </c>
      <c r="AC80" s="0" t="s">
        <v>468</v>
      </c>
    </row>
    <row r="81" customFormat="false" ht="12.8" hidden="false" customHeight="false" outlineLevel="0" collapsed="false">
      <c r="A81" s="4" t="n">
        <v>472</v>
      </c>
      <c r="B81" s="0" t="s">
        <v>469</v>
      </c>
      <c r="C81" s="0" t="s">
        <v>348</v>
      </c>
      <c r="D81" s="4" t="s">
        <v>177</v>
      </c>
      <c r="E81" s="4" t="n">
        <v>78</v>
      </c>
      <c r="F81" s="4" t="n">
        <v>150</v>
      </c>
      <c r="G81" s="0" t="n">
        <v>145.956856341424</v>
      </c>
      <c r="H81" s="0"/>
      <c r="I81" s="7" t="n">
        <v>4.047</v>
      </c>
      <c r="J81" s="4" t="n">
        <f aca="false">I81/0.0024</f>
        <v>1686.25</v>
      </c>
      <c r="K81" s="10" t="s">
        <v>238</v>
      </c>
      <c r="L81" s="10" t="n">
        <v>1.802</v>
      </c>
      <c r="M81" s="10" t="n">
        <v>0.0518</v>
      </c>
      <c r="N81" s="10" t="n">
        <v>0.0528</v>
      </c>
      <c r="O81" s="10" t="n">
        <v>0.342</v>
      </c>
      <c r="P81" s="11" t="n">
        <f aca="false">O81*G81/1.60934</f>
        <v>31.0172150501243</v>
      </c>
      <c r="Q81" s="4" t="n">
        <f aca="false">P81/ (240000^2 / 100000000)</f>
        <v>0.0538493316842435</v>
      </c>
      <c r="R81" s="4" t="n">
        <v>1796.65154758961</v>
      </c>
      <c r="S81" s="4" t="n">
        <f aca="false">R81*0.0024</f>
        <v>4.31196371421506</v>
      </c>
      <c r="T81" s="4" t="n">
        <f aca="false">IF(I81&gt;S81, ROUND(I81/S81,0) , 1)</f>
        <v>1</v>
      </c>
      <c r="U81" s="0" t="n">
        <f aca="false">T81*S81</f>
        <v>4.31196371421506</v>
      </c>
      <c r="V81" s="4" t="n">
        <v>-35</v>
      </c>
      <c r="W81" s="4" t="n">
        <v>35</v>
      </c>
      <c r="X81" s="7" t="n">
        <v>1</v>
      </c>
      <c r="Y81" s="12" t="n">
        <f aca="false">IF(J81&lt;50, 400000, IF(J81&lt;100, 877000,  IF(J81&lt;200, 1504000, IF(J81&lt;350, 3500000, 4000000))))</f>
        <v>4000000</v>
      </c>
      <c r="Z81" s="4" t="n">
        <f aca="false">Y81*G81/1000000</f>
        <v>583.827425365696</v>
      </c>
      <c r="AA81" s="12" t="s">
        <v>214</v>
      </c>
      <c r="AB81" s="12" t="n">
        <v>0</v>
      </c>
      <c r="AC81" s="0" t="s">
        <v>470</v>
      </c>
    </row>
    <row r="82" customFormat="false" ht="12.8" hidden="false" customHeight="false" outlineLevel="0" collapsed="false">
      <c r="A82" s="4" t="n">
        <v>511</v>
      </c>
      <c r="B82" s="0" t="s">
        <v>469</v>
      </c>
      <c r="C82" s="0" t="s">
        <v>217</v>
      </c>
      <c r="D82" s="4" t="s">
        <v>177</v>
      </c>
      <c r="E82" s="4" t="n">
        <v>7</v>
      </c>
      <c r="F82" s="4" t="n">
        <v>150</v>
      </c>
      <c r="G82" s="0" t="n">
        <v>0.0776847413105975</v>
      </c>
      <c r="H82" s="0"/>
      <c r="I82" s="7" t="n">
        <v>5.329</v>
      </c>
      <c r="J82" s="4" t="n">
        <f aca="false">I82/0.0024</f>
        <v>2220.41666666667</v>
      </c>
      <c r="K82" s="10" t="s">
        <v>299</v>
      </c>
      <c r="L82" s="10" t="n">
        <v>1.88</v>
      </c>
      <c r="M82" s="10" t="n">
        <v>0.04243</v>
      </c>
      <c r="N82" s="10" t="n">
        <v>0.04752</v>
      </c>
      <c r="O82" s="10" t="n">
        <v>0.0275</v>
      </c>
      <c r="P82" s="11" t="n">
        <f aca="false">O82*G82/1.60934</f>
        <v>0.0013274574583627</v>
      </c>
      <c r="Q82" s="4" t="n">
        <f aca="false">P82/ (240000^2 / 100000000)</f>
        <v>2.3046136429908E-006</v>
      </c>
      <c r="R82" s="4" t="n">
        <v>1876.26024952433</v>
      </c>
      <c r="S82" s="4" t="n">
        <f aca="false">R82*0.0024</f>
        <v>4.50302459885839</v>
      </c>
      <c r="T82" s="4" t="n">
        <f aca="false">IF(I82&gt;S82, ROUND(I82/S82,0) , 1)</f>
        <v>1</v>
      </c>
      <c r="U82" s="0" t="n">
        <f aca="false">T82*S82</f>
        <v>4.50302459885839</v>
      </c>
      <c r="V82" s="4" t="n">
        <v>-35</v>
      </c>
      <c r="W82" s="4" t="n">
        <v>35</v>
      </c>
      <c r="X82" s="7" t="n">
        <v>1</v>
      </c>
      <c r="Y82" s="12" t="n">
        <f aca="false">IF(J82&lt;50, 400000, IF(J82&lt;100, 877000,  IF(J82&lt;200, 1504000, IF(J82&lt;350, 3500000, 4000000))))</f>
        <v>4000000</v>
      </c>
      <c r="Z82" s="4" t="n">
        <f aca="false">Y82*G82/1000000</f>
        <v>0.31073896524239</v>
      </c>
      <c r="AA82" s="12" t="s">
        <v>214</v>
      </c>
      <c r="AB82" s="12" t="n">
        <v>0</v>
      </c>
      <c r="AC82" s="0" t="s">
        <v>470</v>
      </c>
    </row>
    <row r="83" customFormat="false" ht="12.8" hidden="false" customHeight="false" outlineLevel="0" collapsed="false">
      <c r="A83" s="4" t="n">
        <v>333</v>
      </c>
      <c r="B83" s="0" t="s">
        <v>471</v>
      </c>
      <c r="C83" s="0" t="s">
        <v>472</v>
      </c>
      <c r="D83" s="4" t="s">
        <v>473</v>
      </c>
      <c r="E83" s="4" t="n">
        <v>3</v>
      </c>
      <c r="F83" s="4" t="n">
        <v>77</v>
      </c>
      <c r="G83" s="0" t="n">
        <v>15.424316387067</v>
      </c>
      <c r="H83" s="0"/>
      <c r="I83" s="7" t="n">
        <v>1.772</v>
      </c>
      <c r="J83" s="4" t="n">
        <f aca="false">I83/0.0024</f>
        <v>738.333333333333</v>
      </c>
      <c r="K83" s="10" t="s">
        <v>268</v>
      </c>
      <c r="L83" s="10" t="n">
        <v>0.953</v>
      </c>
      <c r="M83" s="10" t="n">
        <v>0.164</v>
      </c>
      <c r="N83" s="10" t="n">
        <v>0.19536</v>
      </c>
      <c r="O83" s="10" t="n">
        <v>0.415</v>
      </c>
      <c r="P83" s="11" t="n">
        <f aca="false">O83*G83/1.60934</f>
        <v>3.97746361901948</v>
      </c>
      <c r="Q83" s="4" t="n">
        <f aca="false">P83/ (240000^2 / 100000000)</f>
        <v>0.00690531878301993</v>
      </c>
      <c r="R83" s="4" t="n">
        <v>755.594080358737</v>
      </c>
      <c r="S83" s="4" t="n">
        <f aca="false">R83*0.0024</f>
        <v>1.81342579286097</v>
      </c>
      <c r="T83" s="4" t="n">
        <f aca="false">IF(I83&gt;S83, ROUND(I83/S83,0) , 1)</f>
        <v>1</v>
      </c>
      <c r="U83" s="0" t="n">
        <f aca="false">T83*S83</f>
        <v>1.81342579286097</v>
      </c>
      <c r="V83" s="4" t="n">
        <v>-35</v>
      </c>
      <c r="W83" s="4" t="n">
        <v>35</v>
      </c>
      <c r="X83" s="7" t="n">
        <v>0</v>
      </c>
      <c r="Y83" s="12" t="n">
        <f aca="false">IF(J83&lt;50, 400000, IF(J83&lt;100, 877000,  IF(J83&lt;200, 1504000, IF(J83&lt;350, 3500000, 4000000))))</f>
        <v>4000000</v>
      </c>
      <c r="Z83" s="4" t="n">
        <f aca="false">Y83*G83/1000000</f>
        <v>61.697265548268</v>
      </c>
      <c r="AA83" s="12" t="s">
        <v>214</v>
      </c>
      <c r="AB83" s="12" t="n">
        <v>0</v>
      </c>
      <c r="AC83" s="0" t="s">
        <v>474</v>
      </c>
    </row>
    <row r="84" customFormat="false" ht="12.8" hidden="false" customHeight="false" outlineLevel="0" collapsed="false">
      <c r="A84" s="4" t="n">
        <v>264</v>
      </c>
      <c r="B84" s="0" t="s">
        <v>475</v>
      </c>
      <c r="C84" s="0" t="s">
        <v>343</v>
      </c>
      <c r="D84" s="4" t="s">
        <v>264</v>
      </c>
      <c r="E84" s="4" t="n">
        <v>118</v>
      </c>
      <c r="F84" s="4" t="n">
        <v>28</v>
      </c>
      <c r="G84" s="0" t="n">
        <v>227.194745819563</v>
      </c>
      <c r="H84" s="0"/>
      <c r="I84" s="7" t="n">
        <v>4.772</v>
      </c>
      <c r="J84" s="4" t="n">
        <f aca="false">I84/0.0024</f>
        <v>1988.33333333333</v>
      </c>
      <c r="K84" s="10" t="s">
        <v>299</v>
      </c>
      <c r="L84" s="10" t="n">
        <v>1.88</v>
      </c>
      <c r="M84" s="10" t="n">
        <v>0.04243</v>
      </c>
      <c r="N84" s="10" t="n">
        <v>0.04752</v>
      </c>
      <c r="O84" s="10" t="n">
        <v>0.0275</v>
      </c>
      <c r="P84" s="11" t="n">
        <f aca="false">O84*G84/1.60934</f>
        <v>3.88224707646487</v>
      </c>
      <c r="Q84" s="4" t="n">
        <f aca="false">P84/ (240000^2 / 100000000)</f>
        <v>0.0067400122855293</v>
      </c>
      <c r="R84" s="4" t="n">
        <v>1876.26024952433</v>
      </c>
      <c r="S84" s="4" t="n">
        <f aca="false">R84*0.0024</f>
        <v>4.50302459885839</v>
      </c>
      <c r="T84" s="4" t="n">
        <f aca="false">IF(I84&gt;S84, ROUND(I84/S84,0) , 1)</f>
        <v>1</v>
      </c>
      <c r="U84" s="0" t="n">
        <f aca="false">T84*S84</f>
        <v>4.50302459885839</v>
      </c>
      <c r="V84" s="4" t="n">
        <v>-35</v>
      </c>
      <c r="W84" s="4" t="n">
        <v>35</v>
      </c>
      <c r="X84" s="7" t="n">
        <v>0</v>
      </c>
      <c r="Y84" s="12" t="n">
        <f aca="false">IF(J84&lt;50, 400000, IF(J84&lt;100, 877000,  IF(J84&lt;200, 1504000, IF(J84&lt;350, 3500000, 4000000))))</f>
        <v>4000000</v>
      </c>
      <c r="Z84" s="4" t="n">
        <f aca="false">Y84*G84/1000000</f>
        <v>908.778983278252</v>
      </c>
      <c r="AA84" s="12" t="s">
        <v>214</v>
      </c>
      <c r="AB84" s="12" t="n">
        <v>0</v>
      </c>
      <c r="AC84" s="0" t="s">
        <v>476</v>
      </c>
    </row>
    <row r="85" customFormat="false" ht="12.8" hidden="false" customHeight="false" outlineLevel="0" collapsed="false">
      <c r="A85" s="4" t="n">
        <v>485</v>
      </c>
      <c r="B85" s="0" t="s">
        <v>477</v>
      </c>
      <c r="C85" s="0" t="s">
        <v>472</v>
      </c>
      <c r="D85" s="4" t="s">
        <v>478</v>
      </c>
      <c r="E85" s="4" t="n">
        <v>3</v>
      </c>
      <c r="F85" s="4" t="n">
        <v>107</v>
      </c>
      <c r="G85" s="0" t="n">
        <v>105.292822913474</v>
      </c>
      <c r="H85" s="0"/>
      <c r="I85" s="7" t="n">
        <v>1.989</v>
      </c>
      <c r="J85" s="4" t="n">
        <f aca="false">I85/0.0024</f>
        <v>828.75</v>
      </c>
      <c r="K85" s="10" t="s">
        <v>385</v>
      </c>
      <c r="L85" s="10" t="n">
        <v>1.036</v>
      </c>
      <c r="M85" s="10" t="n">
        <v>0.1322</v>
      </c>
      <c r="N85" s="10" t="n">
        <v>0.1579</v>
      </c>
      <c r="O85" s="10" t="n">
        <v>0.408</v>
      </c>
      <c r="P85" s="11" t="n">
        <f aca="false">O85*G85/1.60934</f>
        <v>26.6938445255182</v>
      </c>
      <c r="Q85" s="4" t="n">
        <f aca="false">P85/ (240000^2 / 100000000)</f>
        <v>0.0463434800790246</v>
      </c>
      <c r="R85" s="4" t="n">
        <v>859.600452583153</v>
      </c>
      <c r="S85" s="4" t="n">
        <f aca="false">R85*0.0024</f>
        <v>2.06304108619957</v>
      </c>
      <c r="T85" s="4" t="n">
        <f aca="false">IF(I85&gt;S85, ROUND(I85/S85,0) , 1)</f>
        <v>1</v>
      </c>
      <c r="U85" s="0" t="n">
        <f aca="false">T85*S85</f>
        <v>2.06304108619957</v>
      </c>
      <c r="V85" s="4" t="n">
        <v>-35</v>
      </c>
      <c r="W85" s="4" t="n">
        <v>35</v>
      </c>
      <c r="X85" s="7" t="n">
        <v>0</v>
      </c>
      <c r="Y85" s="12" t="n">
        <f aca="false">IF(J85&lt;50, 400000, IF(J85&lt;100, 877000,  IF(J85&lt;200, 1504000, IF(J85&lt;350, 3500000, 4000000))))</f>
        <v>4000000</v>
      </c>
      <c r="Z85" s="4" t="n">
        <f aca="false">Y85*G85/1000000</f>
        <v>421.171291653896</v>
      </c>
      <c r="AA85" s="12" t="s">
        <v>214</v>
      </c>
      <c r="AB85" s="12" t="n">
        <v>0</v>
      </c>
      <c r="AC85" s="0" t="s">
        <v>479</v>
      </c>
    </row>
    <row r="86" customFormat="false" ht="12.8" hidden="false" customHeight="false" outlineLevel="0" collapsed="false">
      <c r="A86" s="4" t="n">
        <v>469</v>
      </c>
      <c r="B86" s="0" t="s">
        <v>480</v>
      </c>
      <c r="C86" s="0" t="s">
        <v>343</v>
      </c>
      <c r="D86" s="4" t="s">
        <v>481</v>
      </c>
      <c r="E86" s="4" t="n">
        <v>118</v>
      </c>
      <c r="F86" s="4" t="n">
        <v>100</v>
      </c>
      <c r="G86" s="0" t="n">
        <v>152.003677599479</v>
      </c>
      <c r="H86" s="0"/>
      <c r="I86" s="7" t="n">
        <v>2.081</v>
      </c>
      <c r="J86" s="4" t="n">
        <f aca="false">I86/0.0024</f>
        <v>867.083333333333</v>
      </c>
      <c r="K86" s="10" t="s">
        <v>385</v>
      </c>
      <c r="L86" s="10" t="n">
        <v>1.036</v>
      </c>
      <c r="M86" s="10" t="n">
        <v>0.1322</v>
      </c>
      <c r="N86" s="10" t="n">
        <v>0.1579</v>
      </c>
      <c r="O86" s="10" t="n">
        <v>0.408</v>
      </c>
      <c r="P86" s="11" t="n">
        <f aca="false">O86*G86/1.60934</f>
        <v>38.5359839813759</v>
      </c>
      <c r="Q86" s="4" t="n">
        <f aca="false">P86/ (240000^2 / 100000000)</f>
        <v>0.0669027499676664</v>
      </c>
      <c r="R86" s="4" t="n">
        <v>859.600452583153</v>
      </c>
      <c r="S86" s="4" t="n">
        <f aca="false">R86*0.0024</f>
        <v>2.06304108619957</v>
      </c>
      <c r="T86" s="4" t="n">
        <f aca="false">IF(I86&gt;S86, ROUND(I86/S86,0) , 1)</f>
        <v>1</v>
      </c>
      <c r="U86" s="0" t="n">
        <f aca="false">T86*S86</f>
        <v>2.06304108619957</v>
      </c>
      <c r="V86" s="4" t="n">
        <v>-35</v>
      </c>
      <c r="W86" s="4" t="n">
        <v>35</v>
      </c>
      <c r="X86" s="7" t="n">
        <v>0</v>
      </c>
      <c r="Y86" s="12" t="n">
        <f aca="false">IF(J86&lt;50, 400000, IF(J86&lt;100, 877000,  IF(J86&lt;200, 1504000, IF(J86&lt;350, 3500000, 4000000))))</f>
        <v>4000000</v>
      </c>
      <c r="Z86" s="4" t="n">
        <f aca="false">Y86*G86/1000000</f>
        <v>608.014710397916</v>
      </c>
      <c r="AA86" s="12" t="s">
        <v>214</v>
      </c>
      <c r="AB86" s="12" t="n">
        <v>0</v>
      </c>
      <c r="AC86" s="0" t="s">
        <v>482</v>
      </c>
    </row>
    <row r="87" customFormat="false" ht="12.8" hidden="false" customHeight="false" outlineLevel="0" collapsed="false">
      <c r="A87" s="4" t="n">
        <v>39</v>
      </c>
      <c r="B87" s="0" t="s">
        <v>483</v>
      </c>
      <c r="C87" s="0" t="s">
        <v>484</v>
      </c>
      <c r="D87" s="4" t="s">
        <v>485</v>
      </c>
      <c r="E87" s="4" t="n">
        <v>90</v>
      </c>
      <c r="F87" s="4" t="n">
        <v>87</v>
      </c>
      <c r="G87" s="0" t="n">
        <v>38.6285273124659</v>
      </c>
      <c r="H87" s="0"/>
      <c r="I87" s="7" t="n">
        <v>0.958</v>
      </c>
      <c r="J87" s="4" t="n">
        <f aca="false">I87/0.0024</f>
        <v>399.166666666667</v>
      </c>
      <c r="K87" s="10" t="s">
        <v>279</v>
      </c>
      <c r="L87" s="10" t="n">
        <v>0.563</v>
      </c>
      <c r="M87" s="10" t="n">
        <v>0.434</v>
      </c>
      <c r="N87" s="10" t="n">
        <v>0.62832</v>
      </c>
      <c r="O87" s="10" t="n">
        <v>0.556</v>
      </c>
      <c r="P87" s="11" t="n">
        <f aca="false">O87*G87/1.60934</f>
        <v>13.3455088332677</v>
      </c>
      <c r="Q87" s="4" t="n">
        <f aca="false">P87/ (240000^2 / 100000000)</f>
        <v>0.0231692861688675</v>
      </c>
      <c r="R87" s="4" t="n">
        <v>353.15518123029</v>
      </c>
      <c r="S87" s="4" t="n">
        <f aca="false">R87*0.0024</f>
        <v>0.847572434952696</v>
      </c>
      <c r="T87" s="4" t="n">
        <f aca="false">IF(I87&gt;S87, ROUND(I87/S87,0) , 1)</f>
        <v>1</v>
      </c>
      <c r="U87" s="0" t="n">
        <f aca="false">T87*S87</f>
        <v>0.847572434952696</v>
      </c>
      <c r="V87" s="4" t="n">
        <v>-35</v>
      </c>
      <c r="W87" s="4" t="n">
        <v>35</v>
      </c>
      <c r="X87" s="7" t="n">
        <v>0</v>
      </c>
      <c r="Y87" s="12" t="n">
        <f aca="false">IF(J87&lt;50, 400000, IF(J87&lt;100, 877000,  IF(J87&lt;200, 1504000, IF(J87&lt;350, 3500000, 4000000))))</f>
        <v>4000000</v>
      </c>
      <c r="Z87" s="4" t="n">
        <f aca="false">Y87*G87/1000000</f>
        <v>154.514109249864</v>
      </c>
      <c r="AA87" s="12" t="s">
        <v>214</v>
      </c>
      <c r="AB87" s="12" t="n">
        <v>0</v>
      </c>
      <c r="AC87" s="0" t="s">
        <v>486</v>
      </c>
    </row>
    <row r="88" customFormat="false" ht="12.8" hidden="false" customHeight="false" outlineLevel="0" collapsed="false">
      <c r="A88" s="4" t="n">
        <v>7</v>
      </c>
      <c r="B88" s="0" t="s">
        <v>487</v>
      </c>
      <c r="C88" s="0" t="s">
        <v>315</v>
      </c>
      <c r="D88" s="4" t="s">
        <v>176</v>
      </c>
      <c r="E88" s="4" t="n">
        <v>112</v>
      </c>
      <c r="F88" s="4" t="n">
        <v>149</v>
      </c>
      <c r="G88" s="0" t="n">
        <v>0.0618960693794149</v>
      </c>
      <c r="H88" s="0"/>
      <c r="I88" s="7" t="n">
        <v>2.738</v>
      </c>
      <c r="J88" s="4" t="n">
        <f aca="false">I88/0.0024</f>
        <v>1140.83333333333</v>
      </c>
      <c r="K88" s="10" t="s">
        <v>488</v>
      </c>
      <c r="L88" s="10" t="n">
        <v>1.259</v>
      </c>
      <c r="M88" s="10" t="n">
        <v>0.08589504</v>
      </c>
      <c r="N88" s="10" t="n">
        <v>0.10032</v>
      </c>
      <c r="O88" s="10" t="n">
        <v>0.386</v>
      </c>
      <c r="P88" s="11" t="n">
        <f aca="false">O88*G88/1.60934</f>
        <v>0.0148457645870072</v>
      </c>
      <c r="Q88" s="4" t="n">
        <f aca="false">P88/ (240000^2 / 100000000)</f>
        <v>2.5773896852443E-005</v>
      </c>
      <c r="R88" s="4" t="n">
        <v>1143.45955081661</v>
      </c>
      <c r="S88" s="4" t="n">
        <f aca="false">R88*0.0024</f>
        <v>2.74430292195986</v>
      </c>
      <c r="T88" s="4" t="n">
        <f aca="false">IF(I88&gt;S88, ROUND(I88/S88,0) , 1)</f>
        <v>1</v>
      </c>
      <c r="U88" s="0" t="n">
        <f aca="false">T88*S88</f>
        <v>2.74430292195986</v>
      </c>
      <c r="V88" s="4" t="n">
        <v>-35</v>
      </c>
      <c r="W88" s="4" t="n">
        <v>35</v>
      </c>
      <c r="X88" s="7" t="n">
        <v>0</v>
      </c>
      <c r="Y88" s="12" t="n">
        <f aca="false">IF(J88&lt;50, 400000, IF(J88&lt;100, 877000,  IF(J88&lt;200, 1504000, IF(J88&lt;350, 3500000, 4000000))))</f>
        <v>4000000</v>
      </c>
      <c r="Z88" s="4" t="n">
        <f aca="false">Y88*G88/1000000</f>
        <v>0.24758427751766</v>
      </c>
      <c r="AA88" s="12" t="s">
        <v>214</v>
      </c>
      <c r="AB88" s="12" t="n">
        <v>0</v>
      </c>
      <c r="AC88" s="0" t="s">
        <v>489</v>
      </c>
    </row>
    <row r="89" customFormat="false" ht="12.8" hidden="false" customHeight="false" outlineLevel="0" collapsed="false">
      <c r="A89" s="4" t="n">
        <v>167</v>
      </c>
      <c r="B89" s="0" t="s">
        <v>490</v>
      </c>
      <c r="C89" s="0" t="s">
        <v>305</v>
      </c>
      <c r="D89" s="4" t="s">
        <v>176</v>
      </c>
      <c r="E89" s="4" t="n">
        <v>10</v>
      </c>
      <c r="F89" s="4" t="n">
        <v>149</v>
      </c>
      <c r="G89" s="0" t="n">
        <v>16.0280785386398</v>
      </c>
      <c r="H89" s="0"/>
      <c r="I89" s="7" t="n">
        <v>2.372</v>
      </c>
      <c r="J89" s="4" t="n">
        <f aca="false">I89/0.0024</f>
        <v>988.333333333333</v>
      </c>
      <c r="K89" s="10" t="s">
        <v>491</v>
      </c>
      <c r="L89" s="10" t="n">
        <v>1.245</v>
      </c>
      <c r="M89" s="10" t="n">
        <v>0.0829</v>
      </c>
      <c r="N89" s="10" t="n">
        <v>0.098</v>
      </c>
      <c r="O89" s="10" t="n">
        <v>0.391</v>
      </c>
      <c r="P89" s="11" t="n">
        <f aca="false">O89*G89/1.60934</f>
        <v>3.89412971069393</v>
      </c>
      <c r="Q89" s="4" t="n">
        <f aca="false">P89/ (240000^2 / 100000000)</f>
        <v>0.00676064185884362</v>
      </c>
      <c r="R89" s="4" t="n">
        <v>1150.55360957921</v>
      </c>
      <c r="S89" s="4" t="n">
        <f aca="false">R89*0.0024</f>
        <v>2.7613286629901</v>
      </c>
      <c r="T89" s="4" t="n">
        <f aca="false">IF(I89&gt;S89, ROUND(I89/S89,0) , 1)</f>
        <v>1</v>
      </c>
      <c r="U89" s="0" t="n">
        <f aca="false">T89*S89</f>
        <v>2.7613286629901</v>
      </c>
      <c r="V89" s="4" t="n">
        <v>-35</v>
      </c>
      <c r="W89" s="4" t="n">
        <v>35</v>
      </c>
      <c r="X89" s="7" t="n">
        <v>1</v>
      </c>
      <c r="Y89" s="12" t="n">
        <f aca="false">IF(J89&lt;50, 400000, IF(J89&lt;100, 877000,  IF(J89&lt;200, 1504000, IF(J89&lt;350, 3500000, 4000000))))</f>
        <v>4000000</v>
      </c>
      <c r="Z89" s="4" t="n">
        <f aca="false">Y89*G89/1000000</f>
        <v>64.1123141545592</v>
      </c>
      <c r="AA89" s="12" t="s">
        <v>214</v>
      </c>
      <c r="AB89" s="12" t="n">
        <v>0</v>
      </c>
      <c r="AC89" s="0" t="s">
        <v>492</v>
      </c>
    </row>
    <row r="90" customFormat="false" ht="12.8" hidden="false" customHeight="false" outlineLevel="0" collapsed="false">
      <c r="A90" s="4" t="n">
        <v>215</v>
      </c>
      <c r="B90" s="0" t="s">
        <v>490</v>
      </c>
      <c r="C90" s="0" t="s">
        <v>321</v>
      </c>
      <c r="D90" s="4" t="s">
        <v>176</v>
      </c>
      <c r="E90" s="4" t="n">
        <v>84</v>
      </c>
      <c r="F90" s="4" t="n">
        <v>149</v>
      </c>
      <c r="G90" s="0" t="n">
        <v>0.117241315889736</v>
      </c>
      <c r="H90" s="0"/>
      <c r="I90" s="7" t="n">
        <v>1.477</v>
      </c>
      <c r="J90" s="4" t="n">
        <f aca="false">I90/0.0024</f>
        <v>615.416666666667</v>
      </c>
      <c r="K90" s="10" t="s">
        <v>493</v>
      </c>
      <c r="L90" s="10" t="n">
        <v>0.806</v>
      </c>
      <c r="M90" s="10" t="n">
        <v>0.2371</v>
      </c>
      <c r="N90" s="10" t="n">
        <v>0.27456</v>
      </c>
      <c r="O90" s="10" t="n">
        <v>0.435</v>
      </c>
      <c r="P90" s="11" t="n">
        <f aca="false">O90*G90/1.60934</f>
        <v>0.0316899924267309</v>
      </c>
      <c r="Q90" s="4" t="n">
        <f aca="false">P90/ (240000^2 / 100000000)</f>
        <v>5.50173479630745E-005</v>
      </c>
      <c r="R90" s="4" t="n">
        <v>612.159874214472</v>
      </c>
      <c r="S90" s="4" t="n">
        <f aca="false">R90*0.0024</f>
        <v>1.46918369811473</v>
      </c>
      <c r="T90" s="4" t="n">
        <f aca="false">IF(I90&gt;S90, ROUND(I90/S90,0) , 1)</f>
        <v>1</v>
      </c>
      <c r="U90" s="0" t="n">
        <f aca="false">T90*S90</f>
        <v>1.46918369811473</v>
      </c>
      <c r="V90" s="4" t="n">
        <v>-35</v>
      </c>
      <c r="W90" s="4" t="n">
        <v>35</v>
      </c>
      <c r="X90" s="7" t="n">
        <v>1</v>
      </c>
      <c r="Y90" s="12" t="n">
        <f aca="false">IF(J90&lt;50, 400000, IF(J90&lt;100, 877000,  IF(J90&lt;200, 1504000, IF(J90&lt;350, 3500000, 4000000))))</f>
        <v>4000000</v>
      </c>
      <c r="Z90" s="4" t="n">
        <f aca="false">Y90*G90/1000000</f>
        <v>0.468965263558944</v>
      </c>
      <c r="AA90" s="12" t="s">
        <v>214</v>
      </c>
      <c r="AB90" s="12" t="n">
        <v>0</v>
      </c>
      <c r="AC90" s="0" t="s">
        <v>492</v>
      </c>
    </row>
    <row r="91" customFormat="false" ht="12.8" hidden="false" customHeight="false" outlineLevel="0" collapsed="false">
      <c r="A91" s="4" t="n">
        <v>539</v>
      </c>
      <c r="B91" s="0" t="s">
        <v>490</v>
      </c>
      <c r="C91" s="0" t="s">
        <v>305</v>
      </c>
      <c r="D91" s="4" t="s">
        <v>156</v>
      </c>
      <c r="E91" s="4" t="n">
        <v>10</v>
      </c>
      <c r="F91" s="4" t="n">
        <v>125</v>
      </c>
      <c r="G91" s="0" t="n">
        <v>0.139079729052685</v>
      </c>
      <c r="H91" s="0"/>
      <c r="I91" s="7" t="n">
        <v>2.462</v>
      </c>
      <c r="J91" s="4" t="n">
        <f aca="false">I91/0.0024</f>
        <v>1025.83333333333</v>
      </c>
      <c r="K91" s="10" t="s">
        <v>494</v>
      </c>
      <c r="L91" s="10" t="n">
        <v>1.212</v>
      </c>
      <c r="M91" s="10" t="n">
        <v>0.0922</v>
      </c>
      <c r="N91" s="10" t="n">
        <v>0.11088</v>
      </c>
      <c r="O91" s="10" t="n">
        <v>0.39</v>
      </c>
      <c r="P91" s="11" t="n">
        <f aca="false">O91*G91/1.60934</f>
        <v>0.0337039372230524</v>
      </c>
      <c r="Q91" s="4" t="n">
        <f aca="false">P91/ (240000^2 / 100000000)</f>
        <v>5.85137799011326E-005</v>
      </c>
      <c r="R91" s="4" t="n">
        <v>1070.03067523747</v>
      </c>
      <c r="S91" s="4" t="n">
        <f aca="false">R91*0.0024</f>
        <v>2.56807362056993</v>
      </c>
      <c r="T91" s="4" t="n">
        <f aca="false">IF(I91&gt;S91, ROUND(I91/S91,0) , 1)</f>
        <v>1</v>
      </c>
      <c r="U91" s="0" t="n">
        <f aca="false">T91*S91</f>
        <v>2.56807362056993</v>
      </c>
      <c r="V91" s="4" t="n">
        <v>-35</v>
      </c>
      <c r="W91" s="4" t="n">
        <v>35</v>
      </c>
      <c r="X91" s="7" t="n">
        <v>1</v>
      </c>
      <c r="Y91" s="12" t="n">
        <f aca="false">IF(J91&lt;50, 400000, IF(J91&lt;100, 877000,  IF(J91&lt;200, 1504000, IF(J91&lt;350, 3500000, 4000000))))</f>
        <v>4000000</v>
      </c>
      <c r="Z91" s="4" t="n">
        <f aca="false">Y91*G91/1000000</f>
        <v>0.55631891621074</v>
      </c>
      <c r="AA91" s="12" t="s">
        <v>214</v>
      </c>
      <c r="AB91" s="12" t="n">
        <v>0</v>
      </c>
      <c r="AC91" s="0" t="s">
        <v>492</v>
      </c>
    </row>
    <row r="92" customFormat="false" ht="12.8" hidden="false" customHeight="false" outlineLevel="0" collapsed="false">
      <c r="A92" s="4" t="n">
        <v>506</v>
      </c>
      <c r="B92" s="0" t="s">
        <v>495</v>
      </c>
      <c r="C92" s="0" t="s">
        <v>277</v>
      </c>
      <c r="D92" s="4" t="s">
        <v>138</v>
      </c>
      <c r="E92" s="4" t="n">
        <v>77</v>
      </c>
      <c r="F92" s="4" t="n">
        <v>106</v>
      </c>
      <c r="G92" s="0" t="n">
        <v>89.8927951790429</v>
      </c>
      <c r="H92" s="0"/>
      <c r="I92" s="7" t="n">
        <v>1.119</v>
      </c>
      <c r="J92" s="4" t="n">
        <f aca="false">I92/0.0024</f>
        <v>466.25</v>
      </c>
      <c r="K92" s="10" t="s">
        <v>496</v>
      </c>
      <c r="L92" s="10" t="n">
        <v>0.642</v>
      </c>
      <c r="M92" s="10" t="n">
        <v>0.344</v>
      </c>
      <c r="N92" s="10" t="n">
        <v>0.41184</v>
      </c>
      <c r="O92" s="10" t="n">
        <v>0.465</v>
      </c>
      <c r="P92" s="11" t="n">
        <f aca="false">O92*G92/1.60934</f>
        <v>25.9734734476586</v>
      </c>
      <c r="Q92" s="4" t="n">
        <f aca="false">P92/ (240000^2 / 100000000)</f>
        <v>0.0450928358466296</v>
      </c>
      <c r="R92" s="4" t="n">
        <v>466.772467653241</v>
      </c>
      <c r="S92" s="4" t="n">
        <f aca="false">R92*0.0024</f>
        <v>1.12025392236778</v>
      </c>
      <c r="T92" s="4" t="n">
        <f aca="false">IF(I92&gt;S92, ROUND(I92/S92,0) , 1)</f>
        <v>1</v>
      </c>
      <c r="U92" s="0" t="n">
        <f aca="false">T92*S92</f>
        <v>1.12025392236778</v>
      </c>
      <c r="V92" s="4" t="n">
        <v>-35</v>
      </c>
      <c r="W92" s="4" t="n">
        <v>35</v>
      </c>
      <c r="X92" s="7" t="n">
        <v>1</v>
      </c>
      <c r="Y92" s="12" t="n">
        <f aca="false">IF(J92&lt;50, 400000, IF(J92&lt;100, 877000,  IF(J92&lt;200, 1504000, IF(J92&lt;350, 3500000, 4000000))))</f>
        <v>4000000</v>
      </c>
      <c r="Z92" s="4" t="n">
        <f aca="false">Y92*G92/1000000</f>
        <v>359.571180716172</v>
      </c>
      <c r="AA92" s="12" t="s">
        <v>214</v>
      </c>
      <c r="AB92" s="12" t="n">
        <v>0</v>
      </c>
      <c r="AC92" s="0" t="s">
        <v>275</v>
      </c>
    </row>
    <row r="93" customFormat="false" ht="12.8" hidden="false" customHeight="false" outlineLevel="0" collapsed="false">
      <c r="A93" s="4" t="n">
        <v>535</v>
      </c>
      <c r="B93" s="0" t="s">
        <v>495</v>
      </c>
      <c r="C93" s="0" t="s">
        <v>305</v>
      </c>
      <c r="D93" s="4" t="s">
        <v>138</v>
      </c>
      <c r="E93" s="4" t="n">
        <v>10</v>
      </c>
      <c r="F93" s="4" t="n">
        <v>106</v>
      </c>
      <c r="G93" s="0" t="n">
        <v>89.8927951790429</v>
      </c>
      <c r="H93" s="0"/>
      <c r="I93" s="7" t="n">
        <v>2.197</v>
      </c>
      <c r="J93" s="4" t="n">
        <f aca="false">I93/0.0024</f>
        <v>915.416666666667</v>
      </c>
      <c r="K93" s="10" t="s">
        <v>312</v>
      </c>
      <c r="L93" s="10" t="n">
        <v>1.092</v>
      </c>
      <c r="M93" s="10" t="n">
        <v>0.1179552</v>
      </c>
      <c r="N93" s="10" t="n">
        <v>0.14256</v>
      </c>
      <c r="O93" s="10" t="n">
        <v>0.403</v>
      </c>
      <c r="P93" s="11" t="n">
        <f aca="false">O93*G93/1.60934</f>
        <v>22.5103436546375</v>
      </c>
      <c r="Q93" s="4" t="n">
        <f aca="false">P93/ (240000^2 / 100000000)</f>
        <v>0.0390804577337456</v>
      </c>
      <c r="R93" s="4" t="n">
        <v>915.866299225396</v>
      </c>
      <c r="S93" s="4" t="n">
        <f aca="false">R93*0.0024</f>
        <v>2.19807911814095</v>
      </c>
      <c r="T93" s="4" t="n">
        <f aca="false">IF(I93&gt;S93, ROUND(I93/S93,0) , 1)</f>
        <v>1</v>
      </c>
      <c r="U93" s="0" t="n">
        <f aca="false">T93*S93</f>
        <v>2.19807911814095</v>
      </c>
      <c r="V93" s="4" t="n">
        <v>-35</v>
      </c>
      <c r="W93" s="4" t="n">
        <v>35</v>
      </c>
      <c r="X93" s="7" t="n">
        <v>1</v>
      </c>
      <c r="Y93" s="12" t="n">
        <f aca="false">IF(J93&lt;50, 400000, IF(J93&lt;100, 877000,  IF(J93&lt;200, 1504000, IF(J93&lt;350, 3500000, 4000000))))</f>
        <v>4000000</v>
      </c>
      <c r="Z93" s="4" t="n">
        <f aca="false">Y93*G93/1000000</f>
        <v>359.571180716172</v>
      </c>
      <c r="AA93" s="12" t="s">
        <v>214</v>
      </c>
      <c r="AB93" s="12" t="n">
        <v>0</v>
      </c>
      <c r="AC93" s="0" t="s">
        <v>275</v>
      </c>
    </row>
    <row r="94" customFormat="false" ht="12.8" hidden="false" customHeight="false" outlineLevel="0" collapsed="false">
      <c r="A94" s="4" t="n">
        <v>270</v>
      </c>
      <c r="B94" s="0" t="s">
        <v>497</v>
      </c>
      <c r="C94" s="0" t="s">
        <v>383</v>
      </c>
      <c r="D94" s="4" t="s">
        <v>352</v>
      </c>
      <c r="E94" s="4" t="n">
        <v>86</v>
      </c>
      <c r="F94" s="4" t="n">
        <v>98</v>
      </c>
      <c r="G94" s="0" t="n">
        <v>57.7389638905856</v>
      </c>
      <c r="H94" s="0"/>
      <c r="I94" s="7" t="n">
        <v>1.405</v>
      </c>
      <c r="J94" s="4" t="n">
        <f aca="false">I94/0.0024</f>
        <v>585.416666666667</v>
      </c>
      <c r="K94" s="10" t="s">
        <v>325</v>
      </c>
      <c r="L94" s="10" t="n">
        <v>0.772</v>
      </c>
      <c r="M94" s="10" t="n">
        <v>0.2367</v>
      </c>
      <c r="N94" s="10" t="n">
        <v>0.27984</v>
      </c>
      <c r="O94" s="10" t="n">
        <v>0.444</v>
      </c>
      <c r="P94" s="11" t="n">
        <f aca="false">O94*G94/1.60934</f>
        <v>15.9295735937838</v>
      </c>
      <c r="Q94" s="4" t="n">
        <f aca="false">P94/ (240000^2 / 100000000)</f>
        <v>0.0276555097114302</v>
      </c>
      <c r="R94" s="4" t="n">
        <v>596.79497440875</v>
      </c>
      <c r="S94" s="4" t="n">
        <f aca="false">R94*0.0024</f>
        <v>1.432307938581</v>
      </c>
      <c r="T94" s="4" t="n">
        <f aca="false">IF(I94&gt;S94, ROUND(I94/S94,0) , 1)</f>
        <v>1</v>
      </c>
      <c r="U94" s="0" t="n">
        <f aca="false">T94*S94</f>
        <v>1.432307938581</v>
      </c>
      <c r="V94" s="4" t="n">
        <v>-35</v>
      </c>
      <c r="W94" s="4" t="n">
        <v>35</v>
      </c>
      <c r="X94" s="7" t="n">
        <v>0</v>
      </c>
      <c r="Y94" s="12" t="n">
        <f aca="false">IF(J94&lt;50, 400000, IF(J94&lt;100, 877000,  IF(J94&lt;200, 1504000, IF(J94&lt;350, 3500000, 4000000))))</f>
        <v>4000000</v>
      </c>
      <c r="Z94" s="4" t="n">
        <f aca="false">Y94*G94/1000000</f>
        <v>230.955855562342</v>
      </c>
      <c r="AA94" s="12" t="s">
        <v>214</v>
      </c>
      <c r="AB94" s="12" t="n">
        <v>0</v>
      </c>
      <c r="AC94" s="0" t="s">
        <v>498</v>
      </c>
    </row>
    <row r="95" customFormat="false" ht="12.8" hidden="false" customHeight="false" outlineLevel="0" collapsed="false">
      <c r="A95" s="4" t="n">
        <v>439</v>
      </c>
      <c r="B95" s="0" t="s">
        <v>499</v>
      </c>
      <c r="C95" s="0" t="s">
        <v>348</v>
      </c>
      <c r="D95" s="4" t="s">
        <v>500</v>
      </c>
      <c r="E95" s="4" t="n">
        <v>78</v>
      </c>
      <c r="F95" s="4" t="n">
        <v>6</v>
      </c>
      <c r="G95" s="0" t="n">
        <v>88.1304243058559</v>
      </c>
      <c r="H95" s="4" t="n">
        <v>267</v>
      </c>
      <c r="I95" s="4" t="n">
        <v>3.131</v>
      </c>
      <c r="J95" s="4" t="n">
        <f aca="false">I95/0.0024</f>
        <v>1304.58333333333</v>
      </c>
      <c r="K95" s="10" t="s">
        <v>501</v>
      </c>
      <c r="L95" s="10" t="n">
        <v>1.465</v>
      </c>
      <c r="M95" s="10" t="n">
        <v>0.0649</v>
      </c>
      <c r="N95" s="10" t="n">
        <v>0.0792</v>
      </c>
      <c r="O95" s="10" t="n">
        <v>0.367</v>
      </c>
      <c r="P95" s="11" t="n">
        <f aca="false">O95*G95/1.60934</f>
        <v>20.0975963564251</v>
      </c>
      <c r="Q95" s="4" t="n">
        <f aca="false">P95/ (240000^2 / 100000000)</f>
        <v>0.0348916603410157</v>
      </c>
      <c r="R95" s="4" t="n">
        <v>1331.34349927699</v>
      </c>
      <c r="S95" s="4" t="n">
        <f aca="false">R95*0.0024</f>
        <v>3.19522439826478</v>
      </c>
      <c r="T95" s="4" t="n">
        <f aca="false">IF(I95&gt;S95, ROUND(I95/S95,0) , 1)</f>
        <v>1</v>
      </c>
      <c r="U95" s="0" t="n">
        <f aca="false">T95*S95</f>
        <v>3.19522439826478</v>
      </c>
      <c r="V95" s="4" t="n">
        <v>-35</v>
      </c>
      <c r="W95" s="4" t="n">
        <v>35</v>
      </c>
      <c r="X95" s="7" t="n">
        <v>0</v>
      </c>
      <c r="Y95" s="12" t="n">
        <f aca="false">IF(J95&lt;50, 400000, IF(J95&lt;100, 877000,  IF(J95&lt;200, 1504000, IF(J95&lt;350, 3500000, 4000000))))</f>
        <v>4000000</v>
      </c>
      <c r="Z95" s="4" t="n">
        <f aca="false">Y95*G95/1000000</f>
        <v>352.521697223424</v>
      </c>
      <c r="AA95" s="12" t="s">
        <v>214</v>
      </c>
      <c r="AB95" s="12" t="n">
        <v>0</v>
      </c>
      <c r="AC95" s="0" t="s">
        <v>502</v>
      </c>
    </row>
    <row r="96" customFormat="false" ht="12.8" hidden="false" customHeight="false" outlineLevel="0" collapsed="false">
      <c r="A96" s="4" t="n">
        <v>220</v>
      </c>
      <c r="B96" s="0" t="s">
        <v>503</v>
      </c>
      <c r="C96" s="0" t="s">
        <v>504</v>
      </c>
      <c r="D96" s="4" t="s">
        <v>505</v>
      </c>
      <c r="E96" s="4" t="n">
        <v>79</v>
      </c>
      <c r="F96" s="4" t="n">
        <v>63</v>
      </c>
      <c r="G96" s="0" t="n">
        <v>70.416690090973</v>
      </c>
      <c r="H96" s="0"/>
      <c r="I96" s="7" t="n">
        <v>0.626</v>
      </c>
      <c r="J96" s="4" t="n">
        <f aca="false">I96/0.0024</f>
        <v>260.833333333333</v>
      </c>
      <c r="K96" s="10" t="s">
        <v>213</v>
      </c>
      <c r="L96" s="10" t="n">
        <v>0.447</v>
      </c>
      <c r="M96" s="10" t="n">
        <v>0.686</v>
      </c>
      <c r="N96" s="10" t="n">
        <v>0.92928</v>
      </c>
      <c r="O96" s="10" t="n">
        <v>0.601</v>
      </c>
      <c r="P96" s="11" t="n">
        <f aca="false">O96*G96/1.60934</f>
        <v>26.2967618680172</v>
      </c>
      <c r="Q96" s="4" t="n">
        <f aca="false">P96/ (240000^2 / 100000000)</f>
        <v>0.0456541004653076</v>
      </c>
      <c r="R96" s="4" t="n">
        <v>275.861085673981</v>
      </c>
      <c r="S96" s="4" t="n">
        <f aca="false">R96*0.0024</f>
        <v>0.662066605617554</v>
      </c>
      <c r="T96" s="4" t="n">
        <f aca="false">IF(I96&gt;S96, ROUND(I96/S96,0) , 1)</f>
        <v>1</v>
      </c>
      <c r="U96" s="0" t="n">
        <f aca="false">T96*S96</f>
        <v>0.662066605617554</v>
      </c>
      <c r="V96" s="4" t="n">
        <v>-35</v>
      </c>
      <c r="W96" s="4" t="n">
        <v>35</v>
      </c>
      <c r="X96" s="7" t="n">
        <v>0</v>
      </c>
      <c r="Y96" s="12" t="n">
        <f aca="false">IF(J96&lt;50, 400000, IF(J96&lt;100, 877000,  IF(J96&lt;200, 1504000, IF(J96&lt;350, 3500000, 4000000))))</f>
        <v>3500000</v>
      </c>
      <c r="Z96" s="4" t="n">
        <f aca="false">Y96*G96/1000000</f>
        <v>246.458415318405</v>
      </c>
      <c r="AA96" s="12" t="s">
        <v>214</v>
      </c>
      <c r="AB96" s="12" t="n">
        <v>0</v>
      </c>
      <c r="AC96" s="0" t="s">
        <v>506</v>
      </c>
    </row>
    <row r="97" customFormat="false" ht="12.8" hidden="false" customHeight="false" outlineLevel="0" collapsed="false">
      <c r="A97" s="4" t="n">
        <v>280</v>
      </c>
      <c r="B97" s="0" t="s">
        <v>503</v>
      </c>
      <c r="C97" s="0" t="s">
        <v>504</v>
      </c>
      <c r="D97" s="4" t="s">
        <v>278</v>
      </c>
      <c r="E97" s="4" t="n">
        <v>79</v>
      </c>
      <c r="F97" s="4" t="n">
        <v>59</v>
      </c>
      <c r="G97" s="0" t="n">
        <v>0.0555637414117153</v>
      </c>
      <c r="H97" s="0"/>
      <c r="I97" s="7" t="n">
        <v>1.035</v>
      </c>
      <c r="J97" s="4" t="n">
        <f aca="false">I97/0.0024</f>
        <v>431.25</v>
      </c>
      <c r="K97" s="10" t="s">
        <v>319</v>
      </c>
      <c r="L97" s="10" t="n">
        <v>0.609</v>
      </c>
      <c r="M97" s="10" t="n">
        <v>0.351</v>
      </c>
      <c r="N97" s="10" t="n">
        <v>0.4201</v>
      </c>
      <c r="O97" s="10" t="n">
        <v>0.477</v>
      </c>
      <c r="P97" s="11" t="n">
        <f aca="false">O97*G97/1.60934</f>
        <v>0.0164688037663814</v>
      </c>
      <c r="Q97" s="4" t="n">
        <f aca="false">P97/ (240000^2 / 100000000)</f>
        <v>2.85916732055232E-005</v>
      </c>
      <c r="R97" s="4" t="n">
        <v>455.644855442183</v>
      </c>
      <c r="S97" s="4" t="n">
        <f aca="false">R97*0.0024</f>
        <v>1.09354765306124</v>
      </c>
      <c r="T97" s="4" t="n">
        <f aca="false">IF(I97&gt;S97, ROUND(I97/S97,0) , 1)</f>
        <v>1</v>
      </c>
      <c r="U97" s="0" t="n">
        <f aca="false">T97*S97</f>
        <v>1.09354765306124</v>
      </c>
      <c r="V97" s="4" t="n">
        <v>-35</v>
      </c>
      <c r="W97" s="4" t="n">
        <v>35</v>
      </c>
      <c r="X97" s="7" t="n">
        <v>0</v>
      </c>
      <c r="Y97" s="12" t="n">
        <f aca="false">IF(J97&lt;50, 400000, IF(J97&lt;100, 877000,  IF(J97&lt;200, 1504000, IF(J97&lt;350, 3500000, 4000000))))</f>
        <v>4000000</v>
      </c>
      <c r="Z97" s="4" t="n">
        <f aca="false">Y97*G97/1000000</f>
        <v>0.222254965646861</v>
      </c>
      <c r="AA97" s="12" t="s">
        <v>214</v>
      </c>
      <c r="AB97" s="12" t="n">
        <v>0</v>
      </c>
      <c r="AC97" s="0" t="s">
        <v>506</v>
      </c>
    </row>
    <row r="98" customFormat="false" ht="12.8" hidden="false" customHeight="false" outlineLevel="0" collapsed="false">
      <c r="A98" s="4" t="n">
        <v>282</v>
      </c>
      <c r="B98" s="0" t="s">
        <v>507</v>
      </c>
      <c r="C98" s="0" t="s">
        <v>508</v>
      </c>
      <c r="D98" s="4" t="s">
        <v>509</v>
      </c>
      <c r="E98" s="4" t="n">
        <v>66</v>
      </c>
      <c r="F98" s="4" t="n">
        <v>57</v>
      </c>
      <c r="G98" s="0" t="n">
        <v>77.4646172834547</v>
      </c>
      <c r="H98" s="0"/>
      <c r="I98" s="7" t="n">
        <v>0.853</v>
      </c>
      <c r="J98" s="4" t="n">
        <f aca="false">I98/0.0024</f>
        <v>355.416666666667</v>
      </c>
      <c r="K98" s="10" t="s">
        <v>279</v>
      </c>
      <c r="L98" s="10" t="n">
        <v>0.563</v>
      </c>
      <c r="M98" s="10" t="n">
        <v>0.434</v>
      </c>
      <c r="N98" s="10" t="n">
        <v>0.62832</v>
      </c>
      <c r="O98" s="10" t="n">
        <v>0.556</v>
      </c>
      <c r="P98" s="11" t="n">
        <f aca="false">O98*G98/1.60934</f>
        <v>26.7627270866323</v>
      </c>
      <c r="Q98" s="4" t="n">
        <f aca="false">P98/ (240000^2 / 100000000)</f>
        <v>0.0464630678587366</v>
      </c>
      <c r="R98" s="4" t="n">
        <v>353.15518123029</v>
      </c>
      <c r="S98" s="4" t="n">
        <f aca="false">R98*0.0024</f>
        <v>0.847572434952696</v>
      </c>
      <c r="T98" s="4" t="n">
        <f aca="false">IF(I98&gt;S98, ROUND(I98/S98,0) , 1)</f>
        <v>1</v>
      </c>
      <c r="U98" s="0" t="n">
        <f aca="false">T98*S98</f>
        <v>0.847572434952696</v>
      </c>
      <c r="V98" s="4" t="n">
        <v>-35</v>
      </c>
      <c r="W98" s="4" t="n">
        <v>35</v>
      </c>
      <c r="X98" s="7" t="n">
        <v>0</v>
      </c>
      <c r="Y98" s="12" t="n">
        <f aca="false">IF(J98&lt;50, 400000, IF(J98&lt;100, 877000,  IF(J98&lt;200, 1504000, IF(J98&lt;350, 3500000, 4000000))))</f>
        <v>4000000</v>
      </c>
      <c r="Z98" s="4" t="n">
        <f aca="false">Y98*G98/1000000</f>
        <v>309.858469133819</v>
      </c>
      <c r="AA98" s="12" t="s">
        <v>214</v>
      </c>
      <c r="AB98" s="12" t="n">
        <v>0</v>
      </c>
      <c r="AC98" s="0" t="s">
        <v>353</v>
      </c>
    </row>
    <row r="99" customFormat="false" ht="12.8" hidden="false" customHeight="false" outlineLevel="0" collapsed="false">
      <c r="A99" s="4" t="n">
        <v>374</v>
      </c>
      <c r="B99" s="0" t="s">
        <v>507</v>
      </c>
      <c r="C99" s="0" t="s">
        <v>383</v>
      </c>
      <c r="D99" s="4" t="s">
        <v>510</v>
      </c>
      <c r="E99" s="4" t="n">
        <v>86</v>
      </c>
      <c r="F99" s="4" t="n">
        <v>66</v>
      </c>
      <c r="G99" s="0" t="n">
        <v>53.5950479551491</v>
      </c>
      <c r="H99" s="0"/>
      <c r="I99" s="7" t="n">
        <v>0.809</v>
      </c>
      <c r="J99" s="4" t="n">
        <f aca="false">I99/0.0024</f>
        <v>337.083333333333</v>
      </c>
      <c r="K99" s="10" t="s">
        <v>279</v>
      </c>
      <c r="L99" s="10" t="n">
        <v>0.563</v>
      </c>
      <c r="M99" s="10" t="n">
        <v>0.434</v>
      </c>
      <c r="N99" s="10" t="n">
        <v>0.62832</v>
      </c>
      <c r="O99" s="10" t="n">
        <v>0.556</v>
      </c>
      <c r="P99" s="11" t="n">
        <f aca="false">O99*G99/1.60934</f>
        <v>18.5161909000354</v>
      </c>
      <c r="Q99" s="4" t="n">
        <f aca="false">P99/ (240000^2 / 100000000)</f>
        <v>0.0321461647570058</v>
      </c>
      <c r="R99" s="4" t="n">
        <v>353.15518123029</v>
      </c>
      <c r="S99" s="4" t="n">
        <f aca="false">R99*0.0024</f>
        <v>0.847572434952696</v>
      </c>
      <c r="T99" s="4" t="n">
        <f aca="false">IF(I99&gt;S99, ROUND(I99/S99,0) , 1)</f>
        <v>1</v>
      </c>
      <c r="U99" s="0" t="n">
        <f aca="false">T99*S99</f>
        <v>0.847572434952696</v>
      </c>
      <c r="V99" s="4" t="n">
        <v>-35</v>
      </c>
      <c r="W99" s="4" t="n">
        <v>35</v>
      </c>
      <c r="X99" s="7" t="n">
        <v>0</v>
      </c>
      <c r="Y99" s="12" t="n">
        <f aca="false">IF(J99&lt;50, 400000, IF(J99&lt;100, 877000,  IF(J99&lt;200, 1504000, IF(J99&lt;350, 3500000, 4000000))))</f>
        <v>3500000</v>
      </c>
      <c r="Z99" s="4" t="n">
        <f aca="false">Y99*G99/1000000</f>
        <v>187.582667843022</v>
      </c>
      <c r="AA99" s="12" t="s">
        <v>214</v>
      </c>
      <c r="AB99" s="12" t="n">
        <v>0</v>
      </c>
      <c r="AC99" s="0" t="s">
        <v>353</v>
      </c>
    </row>
    <row r="100" customFormat="false" ht="12.8" hidden="false" customHeight="false" outlineLevel="0" collapsed="false">
      <c r="A100" s="4" t="n">
        <v>397</v>
      </c>
      <c r="B100" s="0" t="s">
        <v>507</v>
      </c>
      <c r="C100" s="0" t="s">
        <v>511</v>
      </c>
      <c r="D100" s="4" t="s">
        <v>512</v>
      </c>
      <c r="E100" s="4" t="n">
        <v>57</v>
      </c>
      <c r="F100" s="4" t="n">
        <v>78</v>
      </c>
      <c r="G100" s="0" t="n">
        <v>1.055931235911</v>
      </c>
      <c r="H100" s="0"/>
      <c r="I100" s="7" t="n">
        <v>0.384</v>
      </c>
      <c r="J100" s="4" t="n">
        <f aca="false">I100/0.0024</f>
        <v>160</v>
      </c>
      <c r="K100" s="10" t="s">
        <v>250</v>
      </c>
      <c r="L100" s="10" t="n">
        <v>0.25</v>
      </c>
      <c r="M100" s="10" t="n">
        <v>2.178</v>
      </c>
      <c r="N100" s="10" t="n">
        <v>2.763</v>
      </c>
      <c r="O100" s="10" t="n">
        <v>0.723</v>
      </c>
      <c r="P100" s="11" t="n">
        <f aca="false">O100*G100/1.60934</f>
        <v>0.474379735521178</v>
      </c>
      <c r="Q100" s="4" t="n">
        <f aca="false">P100/ (240000^2 / 100000000)</f>
        <v>0.000823575929724268</v>
      </c>
      <c r="R100" s="4" t="n">
        <v>138.877051042916</v>
      </c>
      <c r="S100" s="4" t="n">
        <f aca="false">R100*0.0024</f>
        <v>0.333304922502998</v>
      </c>
      <c r="T100" s="4" t="n">
        <f aca="false">IF(I100&gt;S100, ROUND(I100/S100,0) , 1)</f>
        <v>1</v>
      </c>
      <c r="U100" s="0" t="n">
        <f aca="false">T100*S100</f>
        <v>0.333304922502998</v>
      </c>
      <c r="V100" s="4" t="n">
        <v>-35</v>
      </c>
      <c r="W100" s="4" t="n">
        <v>35</v>
      </c>
      <c r="X100" s="7" t="n">
        <v>0</v>
      </c>
      <c r="Y100" s="12" t="n">
        <f aca="false">IF(J100&lt;50, 400000, IF(J100&lt;100, 877000,  IF(J100&lt;200, 1504000, IF(J100&lt;350, 3500000, 4000000))))</f>
        <v>1504000</v>
      </c>
      <c r="Z100" s="4" t="n">
        <f aca="false">Y100*G100/1000000</f>
        <v>1.58812057881014</v>
      </c>
      <c r="AA100" s="12" t="s">
        <v>214</v>
      </c>
      <c r="AB100" s="12" t="n">
        <v>0</v>
      </c>
      <c r="AC100" s="0" t="s">
        <v>353</v>
      </c>
    </row>
    <row r="101" customFormat="false" ht="12.8" hidden="false" customHeight="false" outlineLevel="0" collapsed="false">
      <c r="A101" s="4" t="n">
        <v>434</v>
      </c>
      <c r="B101" s="0" t="s">
        <v>507</v>
      </c>
      <c r="C101" s="0" t="s">
        <v>383</v>
      </c>
      <c r="D101" s="4" t="s">
        <v>510</v>
      </c>
      <c r="E101" s="4" t="n">
        <v>86</v>
      </c>
      <c r="F101" s="4" t="n">
        <v>66</v>
      </c>
      <c r="G101" s="0" t="n">
        <v>0.601843105122779</v>
      </c>
      <c r="H101" s="0"/>
      <c r="I101" s="7" t="n">
        <v>0.809</v>
      </c>
      <c r="J101" s="4" t="n">
        <f aca="false">I101/0.0024</f>
        <v>337.083333333333</v>
      </c>
      <c r="K101" s="10" t="s">
        <v>279</v>
      </c>
      <c r="L101" s="10" t="n">
        <v>0.563</v>
      </c>
      <c r="M101" s="10" t="n">
        <v>0.434</v>
      </c>
      <c r="N101" s="10" t="n">
        <v>0.62832</v>
      </c>
      <c r="O101" s="10" t="n">
        <v>0.556</v>
      </c>
      <c r="P101" s="11" t="n">
        <f aca="false">O101*G101/1.60934</f>
        <v>0.207926706878761</v>
      </c>
      <c r="Q101" s="4" t="n">
        <f aca="false">P101/ (240000^2 / 100000000)</f>
        <v>0.00036098386610896</v>
      </c>
      <c r="R101" s="4" t="n">
        <v>353.15518123029</v>
      </c>
      <c r="S101" s="4" t="n">
        <f aca="false">R101*0.0024</f>
        <v>0.847572434952696</v>
      </c>
      <c r="T101" s="4" t="n">
        <f aca="false">IF(I101&gt;S101, ROUND(I101/S101,0) , 1)</f>
        <v>1</v>
      </c>
      <c r="U101" s="0" t="n">
        <f aca="false">T101*S101</f>
        <v>0.847572434952696</v>
      </c>
      <c r="V101" s="4" t="n">
        <v>-35</v>
      </c>
      <c r="W101" s="4" t="n">
        <v>35</v>
      </c>
      <c r="X101" s="7" t="n">
        <v>0</v>
      </c>
      <c r="Y101" s="12" t="n">
        <f aca="false">IF(J101&lt;50, 400000, IF(J101&lt;100, 877000,  IF(J101&lt;200, 1504000, IF(J101&lt;350, 3500000, 4000000))))</f>
        <v>3500000</v>
      </c>
      <c r="Z101" s="4" t="n">
        <f aca="false">Y101*G101/1000000</f>
        <v>2.10645086792973</v>
      </c>
      <c r="AA101" s="12" t="s">
        <v>214</v>
      </c>
      <c r="AB101" s="12" t="n">
        <v>0</v>
      </c>
      <c r="AC101" s="0" t="s">
        <v>353</v>
      </c>
    </row>
    <row r="102" customFormat="false" ht="12.8" hidden="false" customHeight="false" outlineLevel="0" collapsed="false">
      <c r="A102" s="4" t="n">
        <v>435</v>
      </c>
      <c r="B102" s="0" t="s">
        <v>507</v>
      </c>
      <c r="C102" s="0" t="s">
        <v>511</v>
      </c>
      <c r="D102" s="4" t="s">
        <v>512</v>
      </c>
      <c r="E102" s="4" t="n">
        <v>57</v>
      </c>
      <c r="F102" s="4" t="n">
        <v>78</v>
      </c>
      <c r="G102" s="0" t="n">
        <v>0.138738057694093</v>
      </c>
      <c r="H102" s="0"/>
      <c r="I102" s="7" t="n">
        <v>0.384</v>
      </c>
      <c r="J102" s="4" t="n">
        <f aca="false">I102/0.0024</f>
        <v>160</v>
      </c>
      <c r="K102" s="10" t="s">
        <v>250</v>
      </c>
      <c r="L102" s="10" t="n">
        <v>0.25</v>
      </c>
      <c r="M102" s="10" t="n">
        <v>2.178</v>
      </c>
      <c r="N102" s="10" t="n">
        <v>2.763</v>
      </c>
      <c r="O102" s="10" t="n">
        <v>0.723</v>
      </c>
      <c r="P102" s="11" t="n">
        <f aca="false">O102*G102/1.60934</f>
        <v>0.0623284176822979</v>
      </c>
      <c r="Q102" s="4" t="n">
        <f aca="false">P102/ (240000^2 / 100000000)</f>
        <v>0.000108209058476212</v>
      </c>
      <c r="R102" s="4" t="n">
        <v>138.877051042916</v>
      </c>
      <c r="S102" s="4" t="n">
        <f aca="false">R102*0.0024</f>
        <v>0.333304922502998</v>
      </c>
      <c r="T102" s="4" t="n">
        <f aca="false">IF(I102&gt;S102, ROUND(I102/S102,0) , 1)</f>
        <v>1</v>
      </c>
      <c r="U102" s="0" t="n">
        <f aca="false">T102*S102</f>
        <v>0.333304922502998</v>
      </c>
      <c r="V102" s="4" t="n">
        <v>-35</v>
      </c>
      <c r="W102" s="4" t="n">
        <v>35</v>
      </c>
      <c r="X102" s="7" t="n">
        <v>0</v>
      </c>
      <c r="Y102" s="12" t="n">
        <f aca="false">IF(J102&lt;50, 400000, IF(J102&lt;100, 877000,  IF(J102&lt;200, 1504000, IF(J102&lt;350, 3500000, 4000000))))</f>
        <v>1504000</v>
      </c>
      <c r="Z102" s="4" t="n">
        <f aca="false">Y102*G102/1000000</f>
        <v>0.208662038771916</v>
      </c>
      <c r="AA102" s="12" t="s">
        <v>214</v>
      </c>
      <c r="AB102" s="12" t="n">
        <v>0</v>
      </c>
      <c r="AC102" s="0" t="s">
        <v>353</v>
      </c>
    </row>
    <row r="103" customFormat="false" ht="12.8" hidden="false" customHeight="false" outlineLevel="0" collapsed="false">
      <c r="A103" s="4" t="n">
        <v>164</v>
      </c>
      <c r="B103" s="0" t="s">
        <v>513</v>
      </c>
      <c r="C103" s="0" t="s">
        <v>321</v>
      </c>
      <c r="D103" s="4" t="s">
        <v>514</v>
      </c>
      <c r="E103" s="4" t="n">
        <v>84</v>
      </c>
      <c r="F103" s="4" t="n">
        <v>142</v>
      </c>
      <c r="G103" s="0" t="n">
        <v>9.64039736017196</v>
      </c>
      <c r="H103" s="0"/>
      <c r="I103" s="7" t="n">
        <v>0.562</v>
      </c>
      <c r="J103" s="4" t="n">
        <f aca="false">I103/0.0024</f>
        <v>234.166666666667</v>
      </c>
      <c r="K103" s="10" t="s">
        <v>227</v>
      </c>
      <c r="L103" s="10" t="n">
        <v>0.398</v>
      </c>
      <c r="M103" s="10" t="n">
        <v>0.864</v>
      </c>
      <c r="N103" s="10" t="n">
        <v>1.153</v>
      </c>
      <c r="O103" s="10" t="n">
        <v>0.621</v>
      </c>
      <c r="P103" s="11" t="n">
        <f aca="false">O103*G103/1.60934</f>
        <v>3.71996393594069</v>
      </c>
      <c r="Q103" s="4" t="n">
        <f aca="false">P103/ (240000^2 / 100000000)</f>
        <v>0.00645827072211925</v>
      </c>
      <c r="R103" s="4" t="n">
        <v>240.733536771009</v>
      </c>
      <c r="S103" s="4" t="n">
        <f aca="false">R103*0.0024</f>
        <v>0.577760488250422</v>
      </c>
      <c r="T103" s="4" t="n">
        <f aca="false">IF(I103&gt;S103, ROUND(I103/S103,0) , 1)</f>
        <v>1</v>
      </c>
      <c r="U103" s="0" t="n">
        <f aca="false">T103*S103</f>
        <v>0.577760488250422</v>
      </c>
      <c r="V103" s="4" t="n">
        <v>-35</v>
      </c>
      <c r="W103" s="4" t="n">
        <v>35</v>
      </c>
      <c r="X103" s="7" t="n">
        <v>0</v>
      </c>
      <c r="Y103" s="12" t="n">
        <f aca="false">IF(J103&lt;50, 400000, IF(J103&lt;100, 877000,  IF(J103&lt;200, 1504000, IF(J103&lt;350, 3500000, 4000000))))</f>
        <v>3500000</v>
      </c>
      <c r="Z103" s="4" t="n">
        <f aca="false">Y103*G103/1000000</f>
        <v>33.7413907606019</v>
      </c>
      <c r="AA103" s="12" t="s">
        <v>214</v>
      </c>
      <c r="AB103" s="12" t="n">
        <v>0</v>
      </c>
      <c r="AC103" s="0" t="s">
        <v>515</v>
      </c>
    </row>
    <row r="104" customFormat="false" ht="12.8" hidden="false" customHeight="false" outlineLevel="0" collapsed="false">
      <c r="A104" s="4" t="n">
        <v>570</v>
      </c>
      <c r="B104" s="0" t="s">
        <v>516</v>
      </c>
      <c r="C104" s="0" t="s">
        <v>517</v>
      </c>
      <c r="D104" s="4" t="s">
        <v>518</v>
      </c>
      <c r="E104" s="4" t="n">
        <v>100</v>
      </c>
      <c r="F104" s="4" t="n">
        <v>116</v>
      </c>
      <c r="G104" s="0" t="n">
        <v>5.87051040967098</v>
      </c>
      <c r="H104" s="0"/>
      <c r="I104" s="7" t="n">
        <v>1.914</v>
      </c>
      <c r="J104" s="4" t="n">
        <f aca="false">I104/0.0024</f>
        <v>797.5</v>
      </c>
      <c r="K104" s="10" t="s">
        <v>268</v>
      </c>
      <c r="L104" s="10" t="n">
        <v>0.99</v>
      </c>
      <c r="M104" s="10" t="n">
        <v>0.164</v>
      </c>
      <c r="N104" s="10" t="n">
        <v>0.17424</v>
      </c>
      <c r="O104" s="10" t="n">
        <v>0.415</v>
      </c>
      <c r="P104" s="11" t="n">
        <f aca="false">O104*G104/1.60934</f>
        <v>1.5138266742972</v>
      </c>
      <c r="Q104" s="4" t="n">
        <f aca="false">P104/ (240000^2 / 100000000)</f>
        <v>0.00262817130954375</v>
      </c>
      <c r="R104" s="4" t="n">
        <v>828.261214957101</v>
      </c>
      <c r="S104" s="4" t="n">
        <f aca="false">R104*0.0024</f>
        <v>1.98782691589704</v>
      </c>
      <c r="T104" s="4" t="n">
        <f aca="false">IF(I104&gt;S104, ROUND(I104/S104,0) , 1)</f>
        <v>1</v>
      </c>
      <c r="U104" s="0" t="n">
        <f aca="false">T104*S104</f>
        <v>1.98782691589704</v>
      </c>
      <c r="V104" s="4" t="n">
        <v>-35</v>
      </c>
      <c r="W104" s="4" t="n">
        <v>35</v>
      </c>
      <c r="X104" s="7" t="n">
        <v>1</v>
      </c>
      <c r="Y104" s="12" t="n">
        <f aca="false">IF(J104&lt;50, 400000, IF(J104&lt;100, 877000,  IF(J104&lt;200, 1504000, IF(J104&lt;350, 3500000, 4000000))))</f>
        <v>4000000</v>
      </c>
      <c r="Z104" s="4" t="n">
        <f aca="false">Y104*G104/1000000</f>
        <v>23.4820416386839</v>
      </c>
      <c r="AA104" s="12" t="s">
        <v>214</v>
      </c>
      <c r="AB104" s="12" t="n">
        <v>0</v>
      </c>
      <c r="AC104" s="0" t="s">
        <v>519</v>
      </c>
    </row>
    <row r="105" customFormat="false" ht="12.8" hidden="false" customHeight="false" outlineLevel="0" collapsed="false">
      <c r="A105" s="4" t="n">
        <v>499</v>
      </c>
      <c r="B105" s="0" t="s">
        <v>520</v>
      </c>
      <c r="C105" s="0" t="s">
        <v>521</v>
      </c>
      <c r="D105" s="4" t="s">
        <v>344</v>
      </c>
      <c r="E105" s="4" t="n">
        <v>67</v>
      </c>
      <c r="F105" s="4" t="n">
        <v>33</v>
      </c>
      <c r="G105" s="0" t="n">
        <v>108.768438945551</v>
      </c>
      <c r="H105" s="0"/>
      <c r="I105" s="7" t="n">
        <v>0.382</v>
      </c>
      <c r="J105" s="4" t="n">
        <f aca="false">I105/0.0024</f>
        <v>159.166666666667</v>
      </c>
      <c r="K105" s="10" t="s">
        <v>250</v>
      </c>
      <c r="L105" s="10" t="n">
        <v>0.25</v>
      </c>
      <c r="M105" s="10" t="n">
        <v>2.178</v>
      </c>
      <c r="N105" s="10" t="n">
        <v>2.763</v>
      </c>
      <c r="O105" s="10" t="n">
        <v>0.723</v>
      </c>
      <c r="P105" s="11" t="n">
        <f aca="false">O105*G105/1.60934</f>
        <v>48.8644918771878</v>
      </c>
      <c r="Q105" s="4" t="n">
        <f aca="false">P105/ (240000^2 / 100000000)</f>
        <v>0.0848341872867843</v>
      </c>
      <c r="R105" s="4" t="n">
        <v>138.877051042916</v>
      </c>
      <c r="S105" s="4" t="n">
        <f aca="false">R105*0.0024</f>
        <v>0.333304922502998</v>
      </c>
      <c r="T105" s="4" t="n">
        <f aca="false">IF(I105&gt;S105, ROUND(I105/S105,0) , 1)</f>
        <v>1</v>
      </c>
      <c r="U105" s="0" t="n">
        <f aca="false">T105*S105</f>
        <v>0.333304922502998</v>
      </c>
      <c r="V105" s="4" t="n">
        <v>-35</v>
      </c>
      <c r="W105" s="4" t="n">
        <v>35</v>
      </c>
      <c r="X105" s="7" t="n">
        <v>1</v>
      </c>
      <c r="Y105" s="12" t="n">
        <f aca="false">IF(J105&lt;50, 400000, IF(J105&lt;100, 877000,  IF(J105&lt;200, 1504000, IF(J105&lt;350, 3500000, 4000000))))</f>
        <v>1504000</v>
      </c>
      <c r="Z105" s="4" t="n">
        <f aca="false">Y105*G105/1000000</f>
        <v>163.587732174109</v>
      </c>
      <c r="AA105" s="12" t="s">
        <v>214</v>
      </c>
      <c r="AB105" s="12" t="n">
        <v>0</v>
      </c>
      <c r="AC105" s="0" t="s">
        <v>522</v>
      </c>
    </row>
    <row r="106" customFormat="false" ht="12.8" hidden="false" customHeight="false" outlineLevel="0" collapsed="false">
      <c r="A106" s="4" t="n">
        <v>347</v>
      </c>
      <c r="B106" s="0" t="s">
        <v>523</v>
      </c>
      <c r="C106" s="0" t="s">
        <v>277</v>
      </c>
      <c r="D106" s="4" t="s">
        <v>524</v>
      </c>
      <c r="E106" s="4" t="n">
        <v>77</v>
      </c>
      <c r="F106" s="4" t="n">
        <v>90</v>
      </c>
      <c r="G106" s="0" t="n">
        <v>136.487033575463</v>
      </c>
      <c r="H106" s="0"/>
      <c r="I106" s="7" t="n">
        <v>0.471</v>
      </c>
      <c r="J106" s="4" t="n">
        <f aca="false">I106/0.0024</f>
        <v>196.25</v>
      </c>
      <c r="K106" s="10" t="s">
        <v>525</v>
      </c>
      <c r="L106" s="10" t="n">
        <v>0.316</v>
      </c>
      <c r="M106" s="10" t="n">
        <v>1.372</v>
      </c>
      <c r="N106" s="10" t="n">
        <v>1.75296</v>
      </c>
      <c r="O106" s="10" t="n">
        <v>0.673</v>
      </c>
      <c r="P106" s="11" t="n">
        <f aca="false">O106*G106/1.60934</f>
        <v>57.0766734166097</v>
      </c>
      <c r="Q106" s="4" t="n">
        <f aca="false">P106/ (240000^2 / 100000000)</f>
        <v>0.0990914469038362</v>
      </c>
      <c r="R106" s="4" t="n">
        <v>185.102131224868</v>
      </c>
      <c r="S106" s="4" t="n">
        <f aca="false">R106*0.0024</f>
        <v>0.444245114939683</v>
      </c>
      <c r="T106" s="4" t="n">
        <f aca="false">IF(I106&gt;S106, ROUND(I106/S106,0) , 1)</f>
        <v>1</v>
      </c>
      <c r="U106" s="0" t="n">
        <f aca="false">T106*S106</f>
        <v>0.444245114939683</v>
      </c>
      <c r="V106" s="4" t="n">
        <v>-35</v>
      </c>
      <c r="W106" s="4" t="n">
        <v>35</v>
      </c>
      <c r="X106" s="7" t="n">
        <v>0</v>
      </c>
      <c r="Y106" s="12" t="n">
        <f aca="false">IF(J106&lt;50, 400000, IF(J106&lt;100, 877000,  IF(J106&lt;200, 1504000, IF(J106&lt;350, 3500000, 4000000))))</f>
        <v>1504000</v>
      </c>
      <c r="Z106" s="4" t="n">
        <f aca="false">Y106*G106/1000000</f>
        <v>205.276498497496</v>
      </c>
      <c r="AA106" s="12" t="s">
        <v>214</v>
      </c>
      <c r="AB106" s="12" t="n">
        <v>0</v>
      </c>
      <c r="AC106" s="0" t="s">
        <v>526</v>
      </c>
    </row>
    <row r="107" customFormat="false" ht="12.8" hidden="false" customHeight="false" outlineLevel="0" collapsed="false">
      <c r="A107" s="4" t="n">
        <v>235</v>
      </c>
      <c r="B107" s="0" t="s">
        <v>527</v>
      </c>
      <c r="C107" s="0" t="s">
        <v>528</v>
      </c>
      <c r="D107" s="4" t="s">
        <v>529</v>
      </c>
      <c r="E107" s="4" t="n">
        <v>107</v>
      </c>
      <c r="F107" s="4" t="n">
        <v>2</v>
      </c>
      <c r="G107" s="0" t="n">
        <v>32.2831822534637</v>
      </c>
      <c r="H107" s="0"/>
      <c r="I107" s="7" t="n">
        <v>1.629</v>
      </c>
      <c r="J107" s="4" t="n">
        <f aca="false">I107/0.0024</f>
        <v>678.75</v>
      </c>
      <c r="K107" s="10" t="s">
        <v>325</v>
      </c>
      <c r="L107" s="10" t="n">
        <v>0.883</v>
      </c>
      <c r="M107" s="10" t="n">
        <v>0.2367</v>
      </c>
      <c r="N107" s="10" t="n">
        <v>0.2833</v>
      </c>
      <c r="O107" s="10" t="n">
        <v>0.444</v>
      </c>
      <c r="P107" s="11" t="n">
        <f aca="false">O107*G107/1.60934</f>
        <v>8.90659085124205</v>
      </c>
      <c r="Q107" s="4" t="n">
        <f aca="false">P107/ (240000^2 / 100000000)</f>
        <v>0.0154628313389619</v>
      </c>
      <c r="R107" s="4" t="n">
        <v>613.871674327339</v>
      </c>
      <c r="S107" s="4" t="n">
        <f aca="false">R107*0.0024</f>
        <v>1.47329201838561</v>
      </c>
      <c r="T107" s="4" t="n">
        <f aca="false">IF(I107&gt;S107, ROUND(I107/S107,0) , 1)</f>
        <v>1</v>
      </c>
      <c r="U107" s="0" t="n">
        <f aca="false">T107*S107</f>
        <v>1.47329201838561</v>
      </c>
      <c r="V107" s="4" t="n">
        <v>-35</v>
      </c>
      <c r="W107" s="4" t="n">
        <v>35</v>
      </c>
      <c r="X107" s="7" t="n">
        <v>0</v>
      </c>
      <c r="Y107" s="12" t="n">
        <f aca="false">IF(J107&lt;50, 400000, IF(J107&lt;100, 877000,  IF(J107&lt;200, 1504000, IF(J107&lt;350, 3500000, 4000000))))</f>
        <v>4000000</v>
      </c>
      <c r="Z107" s="4" t="n">
        <f aca="false">Y107*G107/1000000</f>
        <v>129.132729013855</v>
      </c>
      <c r="AA107" s="12" t="s">
        <v>214</v>
      </c>
      <c r="AB107" s="12" t="n">
        <v>0</v>
      </c>
      <c r="AC107" s="0" t="s">
        <v>530</v>
      </c>
    </row>
    <row r="108" customFormat="false" ht="12.8" hidden="false" customHeight="false" outlineLevel="0" collapsed="false">
      <c r="A108" s="4" t="n">
        <v>269</v>
      </c>
      <c r="B108" s="0" t="s">
        <v>527</v>
      </c>
      <c r="C108" s="0" t="s">
        <v>531</v>
      </c>
      <c r="D108" s="4" t="s">
        <v>529</v>
      </c>
      <c r="E108" s="4" t="n">
        <v>47</v>
      </c>
      <c r="F108" s="4" t="n">
        <v>2</v>
      </c>
      <c r="G108" s="0" t="n">
        <v>13.0886116166406</v>
      </c>
      <c r="H108" s="0"/>
      <c r="I108" s="7" t="n">
        <v>2.157</v>
      </c>
      <c r="J108" s="4" t="n">
        <f aca="false">I108/0.0024</f>
        <v>898.75</v>
      </c>
      <c r="K108" s="10" t="s">
        <v>312</v>
      </c>
      <c r="L108" s="10" t="n">
        <v>1.092</v>
      </c>
      <c r="M108" s="10" t="n">
        <v>0.1179552</v>
      </c>
      <c r="N108" s="10" t="n">
        <v>0.14256</v>
      </c>
      <c r="O108" s="10" t="n">
        <v>0.403</v>
      </c>
      <c r="P108" s="11" t="n">
        <f aca="false">O108*G108/1.60934</f>
        <v>3.2775612869289</v>
      </c>
      <c r="Q108" s="4" t="n">
        <f aca="false">P108/ (240000^2 / 100000000)</f>
        <v>0.0056902105675849</v>
      </c>
      <c r="R108" s="4" t="n">
        <v>915.866299225396</v>
      </c>
      <c r="S108" s="4" t="n">
        <f aca="false">R108*0.0024</f>
        <v>2.19807911814095</v>
      </c>
      <c r="T108" s="4" t="n">
        <f aca="false">IF(I108&gt;S108, ROUND(I108/S108,0) , 1)</f>
        <v>1</v>
      </c>
      <c r="U108" s="0" t="n">
        <f aca="false">T108*S108</f>
        <v>2.19807911814095</v>
      </c>
      <c r="V108" s="4" t="n">
        <v>-35</v>
      </c>
      <c r="W108" s="4" t="n">
        <v>35</v>
      </c>
      <c r="X108" s="7" t="n">
        <v>0</v>
      </c>
      <c r="Y108" s="12" t="n">
        <f aca="false">IF(J108&lt;50, 400000, IF(J108&lt;100, 877000,  IF(J108&lt;200, 1504000, IF(J108&lt;350, 3500000, 4000000))))</f>
        <v>4000000</v>
      </c>
      <c r="Z108" s="4" t="n">
        <f aca="false">Y108*G108/1000000</f>
        <v>52.3544464665624</v>
      </c>
      <c r="AA108" s="12" t="s">
        <v>214</v>
      </c>
      <c r="AB108" s="12" t="n">
        <v>0</v>
      </c>
      <c r="AC108" s="0" t="s">
        <v>530</v>
      </c>
    </row>
    <row r="109" customFormat="false" ht="12.8" hidden="false" customHeight="false" outlineLevel="0" collapsed="false">
      <c r="A109" s="4" t="n">
        <v>536</v>
      </c>
      <c r="B109" s="0" t="s">
        <v>532</v>
      </c>
      <c r="C109" s="0" t="s">
        <v>531</v>
      </c>
      <c r="D109" s="4" t="s">
        <v>514</v>
      </c>
      <c r="E109" s="4" t="n">
        <v>47</v>
      </c>
      <c r="F109" s="4" t="n">
        <v>142</v>
      </c>
      <c r="G109" s="0" t="n">
        <v>32.2831822534637</v>
      </c>
      <c r="H109" s="0"/>
      <c r="I109" s="7" t="n">
        <v>1.306</v>
      </c>
      <c r="J109" s="4" t="n">
        <f aca="false">I109/0.0024</f>
        <v>544.166666666667</v>
      </c>
      <c r="K109" s="10" t="s">
        <v>533</v>
      </c>
      <c r="L109" s="10" t="n">
        <v>0.741</v>
      </c>
      <c r="M109" s="10" t="n">
        <v>0.271</v>
      </c>
      <c r="N109" s="10" t="n">
        <v>0.32208</v>
      </c>
      <c r="O109" s="10" t="n">
        <v>0.445</v>
      </c>
      <c r="P109" s="11" t="n">
        <f aca="false">O109*G109/1.60934</f>
        <v>8.92665074054665</v>
      </c>
      <c r="Q109" s="4" t="n">
        <f aca="false">P109/ (240000^2 / 100000000)</f>
        <v>0.0154976575356713</v>
      </c>
      <c r="R109" s="4" t="n">
        <v>549.543613079141</v>
      </c>
      <c r="S109" s="4" t="n">
        <f aca="false">R109*0.0024</f>
        <v>1.31890467138994</v>
      </c>
      <c r="T109" s="4" t="n">
        <f aca="false">IF(I109&gt;S109, ROUND(I109/S109,0) , 1)</f>
        <v>1</v>
      </c>
      <c r="U109" s="0" t="n">
        <f aca="false">T109*S109</f>
        <v>1.31890467138994</v>
      </c>
      <c r="V109" s="4" t="n">
        <v>-35</v>
      </c>
      <c r="W109" s="4" t="n">
        <v>35</v>
      </c>
      <c r="X109" s="7" t="n">
        <v>1</v>
      </c>
      <c r="Y109" s="12" t="n">
        <f aca="false">IF(J109&lt;50, 400000, IF(J109&lt;100, 877000,  IF(J109&lt;200, 1504000, IF(J109&lt;350, 3500000, 4000000))))</f>
        <v>4000000</v>
      </c>
      <c r="Z109" s="4" t="n">
        <f aca="false">Y109*G109/1000000</f>
        <v>129.132729013855</v>
      </c>
      <c r="AA109" s="12" t="s">
        <v>214</v>
      </c>
      <c r="AB109" s="12" t="n">
        <v>0</v>
      </c>
      <c r="AC109" s="0" t="s">
        <v>530</v>
      </c>
    </row>
    <row r="110" customFormat="false" ht="12.8" hidden="false" customHeight="false" outlineLevel="0" collapsed="false">
      <c r="A110" s="4" t="n">
        <v>568</v>
      </c>
      <c r="B110" s="0" t="s">
        <v>534</v>
      </c>
      <c r="C110" s="0" t="s">
        <v>277</v>
      </c>
      <c r="D110" s="4" t="s">
        <v>464</v>
      </c>
      <c r="E110" s="4" t="n">
        <v>77</v>
      </c>
      <c r="F110" s="4" t="n">
        <v>118</v>
      </c>
      <c r="G110" s="0" t="n">
        <v>201.854808925459</v>
      </c>
      <c r="H110" s="0"/>
      <c r="I110" s="7" t="n">
        <v>0.605</v>
      </c>
      <c r="J110" s="4" t="n">
        <f aca="false">I110/0.0024</f>
        <v>252.083333333333</v>
      </c>
      <c r="K110" s="10" t="s">
        <v>227</v>
      </c>
      <c r="L110" s="10" t="n">
        <v>0.398</v>
      </c>
      <c r="M110" s="10" t="n">
        <v>0.864</v>
      </c>
      <c r="N110" s="10" t="n">
        <v>1.153</v>
      </c>
      <c r="O110" s="10" t="n">
        <v>0.621</v>
      </c>
      <c r="P110" s="11" t="n">
        <f aca="false">O110*G110/1.60934</f>
        <v>77.8902135923484</v>
      </c>
      <c r="Q110" s="4" t="n">
        <f aca="false">P110/ (240000^2 / 100000000)</f>
        <v>0.135226065264494</v>
      </c>
      <c r="R110" s="4" t="n">
        <v>240.733536771009</v>
      </c>
      <c r="S110" s="4" t="n">
        <f aca="false">R110*0.0024</f>
        <v>0.577760488250422</v>
      </c>
      <c r="T110" s="4" t="n">
        <f aca="false">IF(I110&gt;S110, ROUND(I110/S110,0) , 1)</f>
        <v>1</v>
      </c>
      <c r="U110" s="0" t="n">
        <f aca="false">T110*S110</f>
        <v>0.577760488250422</v>
      </c>
      <c r="V110" s="4" t="n">
        <v>-35</v>
      </c>
      <c r="W110" s="4" t="n">
        <v>35</v>
      </c>
      <c r="X110" s="7" t="n">
        <v>1</v>
      </c>
      <c r="Y110" s="12" t="n">
        <f aca="false">IF(J110&lt;50, 400000, IF(J110&lt;100, 877000,  IF(J110&lt;200, 1504000, IF(J110&lt;350, 3500000, 4000000))))</f>
        <v>3500000</v>
      </c>
      <c r="Z110" s="4" t="n">
        <f aca="false">Y110*G110/1000000</f>
        <v>706.491831239107</v>
      </c>
      <c r="AA110" s="12" t="s">
        <v>214</v>
      </c>
      <c r="AB110" s="12" t="n">
        <v>0</v>
      </c>
      <c r="AC110" s="0" t="s">
        <v>535</v>
      </c>
    </row>
    <row r="111" customFormat="false" ht="12.8" hidden="false" customHeight="false" outlineLevel="0" collapsed="false">
      <c r="A111" s="4" t="n">
        <v>527</v>
      </c>
      <c r="B111" s="0" t="s">
        <v>536</v>
      </c>
      <c r="C111" s="0" t="s">
        <v>229</v>
      </c>
      <c r="D111" s="4" t="s">
        <v>246</v>
      </c>
      <c r="E111" s="4" t="n">
        <v>37</v>
      </c>
      <c r="F111" s="4" t="n">
        <v>83</v>
      </c>
      <c r="G111" s="0" t="n">
        <v>82.7136408842829</v>
      </c>
      <c r="H111" s="4" t="n">
        <v>466</v>
      </c>
      <c r="I111" s="4" t="n">
        <v>2.597</v>
      </c>
      <c r="J111" s="4" t="n">
        <f aca="false">I111/0.0024</f>
        <v>1082.08333333333</v>
      </c>
      <c r="K111" s="10" t="s">
        <v>491</v>
      </c>
      <c r="L111" s="10" t="n">
        <v>1.245</v>
      </c>
      <c r="M111" s="10" t="n">
        <v>0.0829</v>
      </c>
      <c r="N111" s="10" t="n">
        <v>0.098</v>
      </c>
      <c r="O111" s="10" t="n">
        <v>0.391</v>
      </c>
      <c r="P111" s="11" t="n">
        <f aca="false">O111*G111/1.60934</f>
        <v>20.0958365452637</v>
      </c>
      <c r="Q111" s="4" t="n">
        <f aca="false">P111/ (240000^2 / 100000000)</f>
        <v>0.034888605113305</v>
      </c>
      <c r="R111" s="4" t="n">
        <v>1150.55360957921</v>
      </c>
      <c r="S111" s="4" t="n">
        <f aca="false">R111*0.0024</f>
        <v>2.7613286629901</v>
      </c>
      <c r="T111" s="4" t="n">
        <f aca="false">IF(I111&gt;S111, ROUND(I111/S111,0) , 1)</f>
        <v>1</v>
      </c>
      <c r="U111" s="0" t="n">
        <f aca="false">T111*S111</f>
        <v>2.7613286629901</v>
      </c>
      <c r="V111" s="4" t="n">
        <v>-35</v>
      </c>
      <c r="W111" s="4" t="n">
        <v>35</v>
      </c>
      <c r="X111" s="7" t="n">
        <v>1</v>
      </c>
      <c r="Y111" s="12" t="n">
        <f aca="false">IF(J111&lt;50, 400000, IF(J111&lt;100, 877000,  IF(J111&lt;200, 1504000, IF(J111&lt;350, 3500000, 4000000))))</f>
        <v>4000000</v>
      </c>
      <c r="Z111" s="4" t="n">
        <f aca="false">Y111*G111/1000000</f>
        <v>330.854563537132</v>
      </c>
      <c r="AA111" s="12" t="s">
        <v>214</v>
      </c>
      <c r="AB111" s="12" t="n">
        <v>0</v>
      </c>
      <c r="AC111" s="0" t="s">
        <v>537</v>
      </c>
    </row>
    <row r="112" customFormat="false" ht="12.8" hidden="false" customHeight="false" outlineLevel="0" collapsed="false">
      <c r="A112" s="4" t="n">
        <v>317</v>
      </c>
      <c r="B112" s="0" t="s">
        <v>538</v>
      </c>
      <c r="C112" s="0" t="s">
        <v>327</v>
      </c>
      <c r="D112" s="4" t="s">
        <v>249</v>
      </c>
      <c r="E112" s="4" t="n">
        <v>44</v>
      </c>
      <c r="F112" s="4" t="n">
        <v>37</v>
      </c>
      <c r="G112" s="0" t="n">
        <v>177.45340530548</v>
      </c>
      <c r="H112" s="4" t="n">
        <v>304</v>
      </c>
      <c r="I112" s="4" t="n">
        <v>0.188</v>
      </c>
      <c r="J112" s="4" t="n">
        <f aca="false">I112/0.0024</f>
        <v>78.3333333333333</v>
      </c>
      <c r="K112" s="10" t="s">
        <v>223</v>
      </c>
      <c r="L112" s="10" t="n">
        <v>0.198</v>
      </c>
      <c r="M112" s="10" t="n">
        <v>3.459</v>
      </c>
      <c r="N112" s="10" t="n">
        <v>4.25568</v>
      </c>
      <c r="O112" s="10" t="n">
        <v>0.477</v>
      </c>
      <c r="P112" s="11" t="n">
        <f aca="false">O112*G112/1.60934</f>
        <v>52.5962657553494</v>
      </c>
      <c r="Q112" s="4" t="n">
        <f aca="false">P112/ (240000^2 / 100000000)</f>
        <v>0.0913129613808149</v>
      </c>
      <c r="R112" s="4" t="n">
        <v>105.95802851075</v>
      </c>
      <c r="S112" s="4" t="n">
        <f aca="false">R112*0.0024</f>
        <v>0.2542992684258</v>
      </c>
      <c r="T112" s="4" t="n">
        <f aca="false">IF(I112&gt;S112, ROUND(I112/S112,0) , 1)</f>
        <v>1</v>
      </c>
      <c r="U112" s="0" t="n">
        <f aca="false">T112*S112</f>
        <v>0.2542992684258</v>
      </c>
      <c r="V112" s="4" t="n">
        <v>-35</v>
      </c>
      <c r="W112" s="4" t="n">
        <v>35</v>
      </c>
      <c r="X112" s="7" t="n">
        <v>0</v>
      </c>
      <c r="Y112" s="12" t="n">
        <f aca="false">IF(J112&lt;50, 400000, IF(J112&lt;100, 877000,  IF(J112&lt;200, 1504000, IF(J112&lt;350, 3500000, 4000000))))</f>
        <v>877000</v>
      </c>
      <c r="Z112" s="4" t="n">
        <f aca="false">Y112*G112/1000000</f>
        <v>155.626636452906</v>
      </c>
      <c r="AA112" s="12" t="s">
        <v>214</v>
      </c>
      <c r="AB112" s="12" t="n">
        <v>0</v>
      </c>
      <c r="AC112" s="0" t="s">
        <v>539</v>
      </c>
    </row>
    <row r="113" customFormat="false" ht="12.8" hidden="false" customHeight="false" outlineLevel="0" collapsed="false">
      <c r="A113" s="4" t="n">
        <v>378</v>
      </c>
      <c r="B113" s="0" t="s">
        <v>540</v>
      </c>
      <c r="C113" s="0" t="s">
        <v>348</v>
      </c>
      <c r="D113" s="4" t="s">
        <v>328</v>
      </c>
      <c r="E113" s="4" t="n">
        <v>78</v>
      </c>
      <c r="F113" s="4" t="n">
        <v>7</v>
      </c>
      <c r="G113" s="0" t="n">
        <v>155.254251675252</v>
      </c>
      <c r="H113" s="0"/>
      <c r="I113" s="7" t="n">
        <v>1.282</v>
      </c>
      <c r="J113" s="4" t="n">
        <f aca="false">I113/0.0024</f>
        <v>534.166666666667</v>
      </c>
      <c r="K113" s="10" t="s">
        <v>533</v>
      </c>
      <c r="L113" s="10" t="n">
        <v>0.741</v>
      </c>
      <c r="M113" s="10" t="n">
        <v>0.271</v>
      </c>
      <c r="N113" s="10" t="n">
        <v>0.32208</v>
      </c>
      <c r="O113" s="10" t="n">
        <v>0.445</v>
      </c>
      <c r="P113" s="11" t="n">
        <f aca="false">O113*G113/1.60934</f>
        <v>42.9294878617863</v>
      </c>
      <c r="Q113" s="4" t="n">
        <f aca="false">P113/ (240000^2 / 100000000)</f>
        <v>0.0745303608711567</v>
      </c>
      <c r="R113" s="4" t="n">
        <v>549.543613079141</v>
      </c>
      <c r="S113" s="4" t="n">
        <f aca="false">R113*0.0024</f>
        <v>1.31890467138994</v>
      </c>
      <c r="T113" s="4" t="n">
        <f aca="false">IF(I113&gt;S113, ROUND(I113/S113,0) , 1)</f>
        <v>1</v>
      </c>
      <c r="U113" s="0" t="n">
        <f aca="false">T113*S113</f>
        <v>1.31890467138994</v>
      </c>
      <c r="V113" s="4" t="n">
        <v>-35</v>
      </c>
      <c r="W113" s="4" t="n">
        <v>35</v>
      </c>
      <c r="X113" s="7" t="n">
        <v>0</v>
      </c>
      <c r="Y113" s="12" t="n">
        <f aca="false">IF(J113&lt;50, 400000, IF(J113&lt;100, 877000,  IF(J113&lt;200, 1504000, IF(J113&lt;350, 3500000, 4000000))))</f>
        <v>4000000</v>
      </c>
      <c r="Z113" s="4" t="n">
        <f aca="false">Y113*G113/1000000</f>
        <v>621.017006701008</v>
      </c>
      <c r="AA113" s="12" t="s">
        <v>214</v>
      </c>
      <c r="AB113" s="12" t="n">
        <v>0</v>
      </c>
      <c r="AC113" s="0" t="s">
        <v>541</v>
      </c>
    </row>
    <row r="114" customFormat="false" ht="12.8" hidden="false" customHeight="false" outlineLevel="0" collapsed="false">
      <c r="A114" s="4" t="n">
        <v>567</v>
      </c>
      <c r="B114" s="0" t="s">
        <v>542</v>
      </c>
      <c r="C114" s="0" t="s">
        <v>277</v>
      </c>
      <c r="D114" s="4" t="s">
        <v>464</v>
      </c>
      <c r="E114" s="4" t="n">
        <v>77</v>
      </c>
      <c r="F114" s="4" t="n">
        <v>118</v>
      </c>
      <c r="G114" s="0" t="n">
        <v>201.854808925459</v>
      </c>
      <c r="H114" s="0"/>
      <c r="I114" s="7" t="n">
        <v>0.605</v>
      </c>
      <c r="J114" s="4" t="n">
        <f aca="false">I114/0.0024</f>
        <v>252.083333333333</v>
      </c>
      <c r="K114" s="10" t="s">
        <v>227</v>
      </c>
      <c r="L114" s="10" t="n">
        <v>0.398</v>
      </c>
      <c r="M114" s="10" t="n">
        <v>0.864</v>
      </c>
      <c r="N114" s="10" t="n">
        <v>1.153</v>
      </c>
      <c r="O114" s="10" t="n">
        <v>0.621</v>
      </c>
      <c r="P114" s="11" t="n">
        <f aca="false">O114*G114/1.60934</f>
        <v>77.8902135923484</v>
      </c>
      <c r="Q114" s="4" t="n">
        <f aca="false">P114/ (240000^2 / 100000000)</f>
        <v>0.135226065264494</v>
      </c>
      <c r="R114" s="4" t="n">
        <v>240.733536771009</v>
      </c>
      <c r="S114" s="4" t="n">
        <f aca="false">R114*0.0024</f>
        <v>0.577760488250422</v>
      </c>
      <c r="T114" s="4" t="n">
        <f aca="false">IF(I114&gt;S114, ROUND(I114/S114,0) , 1)</f>
        <v>1</v>
      </c>
      <c r="U114" s="0" t="n">
        <f aca="false">T114*S114</f>
        <v>0.577760488250422</v>
      </c>
      <c r="V114" s="4" t="n">
        <v>-35</v>
      </c>
      <c r="W114" s="4" t="n">
        <v>35</v>
      </c>
      <c r="X114" s="7" t="n">
        <v>1</v>
      </c>
      <c r="Y114" s="12" t="n">
        <f aca="false">IF(J114&lt;50, 400000, IF(J114&lt;100, 877000,  IF(J114&lt;200, 1504000, IF(J114&lt;350, 3500000, 4000000))))</f>
        <v>3500000</v>
      </c>
      <c r="Z114" s="4" t="n">
        <f aca="false">Y114*G114/1000000</f>
        <v>706.491831239107</v>
      </c>
      <c r="AA114" s="12" t="s">
        <v>214</v>
      </c>
      <c r="AB114" s="12" t="n">
        <v>0</v>
      </c>
      <c r="AC114" s="0" t="s">
        <v>535</v>
      </c>
    </row>
    <row r="115" customFormat="false" ht="12.8" hidden="false" customHeight="false" outlineLevel="0" collapsed="false">
      <c r="A115" s="4" t="n">
        <v>314</v>
      </c>
      <c r="B115" s="0" t="s">
        <v>543</v>
      </c>
      <c r="C115" s="0" t="s">
        <v>327</v>
      </c>
      <c r="D115" s="4" t="s">
        <v>249</v>
      </c>
      <c r="E115" s="4" t="n">
        <v>44</v>
      </c>
      <c r="F115" s="4" t="n">
        <v>37</v>
      </c>
      <c r="G115" s="0" t="n">
        <v>177.45340530548</v>
      </c>
      <c r="H115" s="4" t="n">
        <v>333</v>
      </c>
      <c r="I115" s="4" t="n">
        <v>0.188</v>
      </c>
      <c r="J115" s="4" t="n">
        <f aca="false">I115/0.0024</f>
        <v>78.3333333333333</v>
      </c>
      <c r="K115" s="10" t="s">
        <v>223</v>
      </c>
      <c r="L115" s="10" t="n">
        <v>0.198</v>
      </c>
      <c r="M115" s="10" t="n">
        <v>3.459</v>
      </c>
      <c r="N115" s="10" t="n">
        <v>4.25568</v>
      </c>
      <c r="O115" s="10" t="n">
        <v>0.477</v>
      </c>
      <c r="P115" s="11" t="n">
        <f aca="false">O115*G115/1.60934</f>
        <v>52.5962657553494</v>
      </c>
      <c r="Q115" s="4" t="n">
        <f aca="false">P115/ (240000^2 / 100000000)</f>
        <v>0.0913129613808149</v>
      </c>
      <c r="R115" s="4" t="n">
        <v>105.95802851075</v>
      </c>
      <c r="S115" s="4" t="n">
        <f aca="false">R115*0.0024</f>
        <v>0.2542992684258</v>
      </c>
      <c r="T115" s="4" t="n">
        <f aca="false">IF(I115&gt;S115, ROUND(I115/S115,0) , 1)</f>
        <v>1</v>
      </c>
      <c r="U115" s="0" t="n">
        <f aca="false">T115*S115</f>
        <v>0.2542992684258</v>
      </c>
      <c r="V115" s="4" t="n">
        <v>-35</v>
      </c>
      <c r="W115" s="4" t="n">
        <v>35</v>
      </c>
      <c r="X115" s="7" t="n">
        <v>0</v>
      </c>
      <c r="Y115" s="12" t="n">
        <f aca="false">IF(J115&lt;50, 400000, IF(J115&lt;100, 877000,  IF(J115&lt;200, 1504000, IF(J115&lt;350, 3500000, 4000000))))</f>
        <v>877000</v>
      </c>
      <c r="Z115" s="4" t="n">
        <f aca="false">Y115*G115/1000000</f>
        <v>155.626636452906</v>
      </c>
      <c r="AA115" s="12" t="s">
        <v>214</v>
      </c>
      <c r="AB115" s="12" t="n">
        <v>0</v>
      </c>
      <c r="AC115" s="0" t="s">
        <v>539</v>
      </c>
    </row>
    <row r="116" customFormat="false" ht="12.8" hidden="false" customHeight="false" outlineLevel="0" collapsed="false">
      <c r="A116" s="4" t="n">
        <v>266</v>
      </c>
      <c r="B116" s="0" t="s">
        <v>544</v>
      </c>
      <c r="C116" s="0" t="s">
        <v>343</v>
      </c>
      <c r="D116" s="4" t="s">
        <v>481</v>
      </c>
      <c r="E116" s="4" t="n">
        <v>118</v>
      </c>
      <c r="F116" s="4" t="n">
        <v>100</v>
      </c>
      <c r="G116" s="0" t="n">
        <v>152.003677599479</v>
      </c>
      <c r="H116" s="0"/>
      <c r="I116" s="7" t="n">
        <v>2.081</v>
      </c>
      <c r="J116" s="4" t="n">
        <f aca="false">I116/0.0024</f>
        <v>867.083333333333</v>
      </c>
      <c r="K116" s="10" t="s">
        <v>385</v>
      </c>
      <c r="L116" s="10" t="n">
        <v>1.036</v>
      </c>
      <c r="M116" s="10" t="n">
        <v>0.1322</v>
      </c>
      <c r="N116" s="10" t="n">
        <v>0.1579</v>
      </c>
      <c r="O116" s="10" t="n">
        <v>0.408</v>
      </c>
      <c r="P116" s="11" t="n">
        <f aca="false">O116*G116/1.60934</f>
        <v>38.5359839813759</v>
      </c>
      <c r="Q116" s="4" t="n">
        <f aca="false">P116/ (240000^2 / 100000000)</f>
        <v>0.0669027499676664</v>
      </c>
      <c r="R116" s="4" t="n">
        <v>859.600452583153</v>
      </c>
      <c r="S116" s="4" t="n">
        <f aca="false">R116*0.0024</f>
        <v>2.06304108619957</v>
      </c>
      <c r="T116" s="4" t="n">
        <f aca="false">IF(I116&gt;S116, ROUND(I116/S116,0) , 1)</f>
        <v>1</v>
      </c>
      <c r="U116" s="0" t="n">
        <f aca="false">T116*S116</f>
        <v>2.06304108619957</v>
      </c>
      <c r="V116" s="4" t="n">
        <v>-35</v>
      </c>
      <c r="W116" s="4" t="n">
        <v>35</v>
      </c>
      <c r="X116" s="7" t="n">
        <v>0</v>
      </c>
      <c r="Y116" s="12" t="n">
        <f aca="false">IF(J116&lt;50, 400000, IF(J116&lt;100, 877000,  IF(J116&lt;200, 1504000, IF(J116&lt;350, 3500000, 4000000))))</f>
        <v>4000000</v>
      </c>
      <c r="Z116" s="4" t="n">
        <f aca="false">Y116*G116/1000000</f>
        <v>608.014710397916</v>
      </c>
      <c r="AA116" s="12" t="s">
        <v>214</v>
      </c>
      <c r="AB116" s="12" t="n">
        <v>0</v>
      </c>
      <c r="AC116" s="0" t="s">
        <v>482</v>
      </c>
    </row>
    <row r="117" customFormat="false" ht="12.8" hidden="false" customHeight="false" outlineLevel="0" collapsed="false">
      <c r="A117" s="4" t="n">
        <v>364</v>
      </c>
      <c r="B117" s="0" t="s">
        <v>545</v>
      </c>
      <c r="C117" s="0" t="s">
        <v>217</v>
      </c>
      <c r="D117" s="4" t="s">
        <v>349</v>
      </c>
      <c r="E117" s="4" t="n">
        <v>7</v>
      </c>
      <c r="F117" s="4" t="n">
        <v>34</v>
      </c>
      <c r="G117" s="0" t="n">
        <v>155.254251675252</v>
      </c>
      <c r="H117" s="0"/>
      <c r="I117" s="7" t="n">
        <v>0.98</v>
      </c>
      <c r="J117" s="4" t="n">
        <f aca="false">I117/0.0024</f>
        <v>408.333333333333</v>
      </c>
      <c r="K117" s="10" t="s">
        <v>319</v>
      </c>
      <c r="L117" s="10" t="n">
        <v>0.609</v>
      </c>
      <c r="M117" s="10" t="n">
        <v>0.351</v>
      </c>
      <c r="N117" s="10" t="n">
        <v>0.4201</v>
      </c>
      <c r="O117" s="10" t="n">
        <v>0.477</v>
      </c>
      <c r="P117" s="11" t="n">
        <f aca="false">O117*G117/1.60934</f>
        <v>46.0165521574653</v>
      </c>
      <c r="Q117" s="4" t="n">
        <f aca="false">P117/ (240000^2 / 100000000)</f>
        <v>0.0798898474955995</v>
      </c>
      <c r="R117" s="4" t="n">
        <v>455.644855442183</v>
      </c>
      <c r="S117" s="4" t="n">
        <f aca="false">R117*0.0024</f>
        <v>1.09354765306124</v>
      </c>
      <c r="T117" s="4" t="n">
        <f aca="false">IF(I117&gt;S117, ROUND(I117/S117,0) , 1)</f>
        <v>1</v>
      </c>
      <c r="U117" s="0" t="n">
        <f aca="false">T117*S117</f>
        <v>1.09354765306124</v>
      </c>
      <c r="V117" s="4" t="n">
        <v>-35</v>
      </c>
      <c r="W117" s="4" t="n">
        <v>35</v>
      </c>
      <c r="X117" s="7" t="n">
        <v>0</v>
      </c>
      <c r="Y117" s="12" t="n">
        <f aca="false">IF(J117&lt;50, 400000, IF(J117&lt;100, 877000,  IF(J117&lt;200, 1504000, IF(J117&lt;350, 3500000, 4000000))))</f>
        <v>4000000</v>
      </c>
      <c r="Z117" s="4" t="n">
        <f aca="false">Y117*G117/1000000</f>
        <v>621.017006701008</v>
      </c>
      <c r="AA117" s="12" t="s">
        <v>214</v>
      </c>
      <c r="AB117" s="12" t="n">
        <v>0</v>
      </c>
      <c r="AC117" s="0" t="s">
        <v>541</v>
      </c>
    </row>
    <row r="118" customFormat="false" ht="12.8" hidden="false" customHeight="false" outlineLevel="0" collapsed="false">
      <c r="A118" s="4" t="n">
        <v>348</v>
      </c>
      <c r="B118" s="0" t="s">
        <v>546</v>
      </c>
      <c r="C118" s="0" t="s">
        <v>528</v>
      </c>
      <c r="D118" s="4" t="s">
        <v>135</v>
      </c>
      <c r="E118" s="4" t="n">
        <v>107</v>
      </c>
      <c r="F118" s="4" t="n">
        <v>103</v>
      </c>
      <c r="G118" s="0" t="n">
        <v>16.4153003575599</v>
      </c>
      <c r="H118" s="0"/>
      <c r="I118" s="7" t="n">
        <v>0.086</v>
      </c>
      <c r="J118" s="4" t="n">
        <f aca="false">I118/0.0024</f>
        <v>35.8333333333333</v>
      </c>
      <c r="K118" s="10" t="s">
        <v>223</v>
      </c>
      <c r="L118" s="10" t="n">
        <v>0.198</v>
      </c>
      <c r="M118" s="10" t="n">
        <v>3.459</v>
      </c>
      <c r="N118" s="10" t="n">
        <v>4.25568</v>
      </c>
      <c r="O118" s="10" t="n">
        <v>0.477</v>
      </c>
      <c r="P118" s="11" t="n">
        <f aca="false">O118*G118/1.60934</f>
        <v>4.86540959061235</v>
      </c>
      <c r="Q118" s="4" t="n">
        <f aca="false">P118/ (240000^2 / 100000000)</f>
        <v>0.00844689165036865</v>
      </c>
      <c r="R118" s="4" t="n">
        <v>105.95802851075</v>
      </c>
      <c r="S118" s="4" t="n">
        <f aca="false">R118*0.0024</f>
        <v>0.2542992684258</v>
      </c>
      <c r="T118" s="4" t="n">
        <f aca="false">IF(I118&gt;S118, ROUND(I118/S118,0) , 1)</f>
        <v>1</v>
      </c>
      <c r="U118" s="0" t="n">
        <f aca="false">T118*S118</f>
        <v>0.2542992684258</v>
      </c>
      <c r="V118" s="4" t="n">
        <v>-35</v>
      </c>
      <c r="W118" s="4" t="n">
        <v>35</v>
      </c>
      <c r="X118" s="7" t="n">
        <v>0</v>
      </c>
      <c r="Y118" s="12" t="n">
        <f aca="false">IF(J118&lt;50, 400000, IF(J118&lt;100, 877000,  IF(J118&lt;200, 1504000, IF(J118&lt;350, 3500000, 4000000))))</f>
        <v>400000</v>
      </c>
      <c r="Z118" s="4" t="n">
        <f aca="false">Y118*G118/1000000</f>
        <v>6.56612014302396</v>
      </c>
      <c r="AA118" s="12" t="s">
        <v>214</v>
      </c>
      <c r="AB118" s="12" t="n">
        <v>0</v>
      </c>
      <c r="AC118" s="0" t="s">
        <v>547</v>
      </c>
    </row>
    <row r="119" customFormat="false" ht="12.8" hidden="false" customHeight="false" outlineLevel="0" collapsed="false">
      <c r="A119" s="4" t="n">
        <v>135</v>
      </c>
      <c r="B119" s="0" t="s">
        <v>548</v>
      </c>
      <c r="C119" s="0" t="s">
        <v>293</v>
      </c>
      <c r="D119" s="4" t="s">
        <v>338</v>
      </c>
      <c r="E119" s="4" t="n">
        <v>122</v>
      </c>
      <c r="F119" s="4" t="n">
        <v>9</v>
      </c>
      <c r="G119" s="0" t="n">
        <v>44.0749461634285</v>
      </c>
      <c r="H119" s="4" t="n">
        <v>374</v>
      </c>
      <c r="I119" s="4" t="n">
        <v>0.738</v>
      </c>
      <c r="J119" s="4" t="n">
        <f aca="false">I119/0.0024</f>
        <v>307.5</v>
      </c>
      <c r="K119" s="10" t="s">
        <v>230</v>
      </c>
      <c r="L119" s="10" t="n">
        <v>0.502</v>
      </c>
      <c r="M119" s="10" t="n">
        <v>0.757</v>
      </c>
      <c r="N119" s="10" t="n">
        <v>0.76032</v>
      </c>
      <c r="O119" s="10" t="n">
        <v>0.579</v>
      </c>
      <c r="P119" s="11" t="n">
        <f aca="false">O119*G119/1.60934</f>
        <v>15.857055580937</v>
      </c>
      <c r="Q119" s="4" t="n">
        <f aca="false">P119/ (240000^2 / 100000000)</f>
        <v>0.0275296103835711</v>
      </c>
      <c r="R119" s="4" t="n">
        <v>334.156447222156</v>
      </c>
      <c r="S119" s="4" t="n">
        <f aca="false">R119*0.0024</f>
        <v>0.801975473333174</v>
      </c>
      <c r="T119" s="4" t="n">
        <f aca="false">IF(I119&gt;S119, ROUND(I119/S119,0) , 1)</f>
        <v>1</v>
      </c>
      <c r="U119" s="0" t="n">
        <f aca="false">T119*S119</f>
        <v>0.801975473333174</v>
      </c>
      <c r="V119" s="4" t="n">
        <v>-35</v>
      </c>
      <c r="W119" s="4" t="n">
        <v>35</v>
      </c>
      <c r="X119" s="7" t="n">
        <v>0</v>
      </c>
      <c r="Y119" s="12" t="n">
        <f aca="false">IF(J119&lt;50, 400000, IF(J119&lt;100, 877000,  IF(J119&lt;200, 1504000, IF(J119&lt;350, 3500000, 4000000))))</f>
        <v>3500000</v>
      </c>
      <c r="Z119" s="4" t="n">
        <f aca="false">Y119*G119/1000000</f>
        <v>154.262311572</v>
      </c>
      <c r="AA119" s="12" t="s">
        <v>214</v>
      </c>
      <c r="AB119" s="12" t="n">
        <v>0</v>
      </c>
      <c r="AC119" s="0" t="s">
        <v>339</v>
      </c>
    </row>
    <row r="120" customFormat="false" ht="12.8" hidden="false" customHeight="false" outlineLevel="0" collapsed="false">
      <c r="A120" s="4" t="n">
        <v>336</v>
      </c>
      <c r="B120" s="0" t="s">
        <v>549</v>
      </c>
      <c r="C120" s="0" t="s">
        <v>217</v>
      </c>
      <c r="D120" s="4" t="s">
        <v>521</v>
      </c>
      <c r="E120" s="4" t="n">
        <v>7</v>
      </c>
      <c r="F120" s="4" t="n">
        <v>67</v>
      </c>
      <c r="G120" s="0" t="n">
        <v>37.4433264270799</v>
      </c>
      <c r="H120" s="0"/>
      <c r="I120" s="7" t="n">
        <v>1.865</v>
      </c>
      <c r="J120" s="4" t="n">
        <f aca="false">I120/0.0024</f>
        <v>777.083333333333</v>
      </c>
      <c r="K120" s="10" t="s">
        <v>550</v>
      </c>
      <c r="L120" s="10" t="n">
        <v>0.994</v>
      </c>
      <c r="M120" s="10" t="n">
        <v>0.1561</v>
      </c>
      <c r="N120" s="10" t="n">
        <v>0.1868</v>
      </c>
      <c r="O120" s="10" t="n">
        <v>0.41</v>
      </c>
      <c r="P120" s="11" t="n">
        <f aca="false">O120*G120/1.60934</f>
        <v>9.53916750661933</v>
      </c>
      <c r="Q120" s="4" t="n">
        <f aca="false">P120/ (240000^2 / 100000000)</f>
        <v>0.0165610546989919</v>
      </c>
      <c r="R120" s="4" t="n">
        <v>781.045557098514</v>
      </c>
      <c r="S120" s="4" t="n">
        <f aca="false">R120*0.0024</f>
        <v>1.87450933703643</v>
      </c>
      <c r="T120" s="4" t="n">
        <f aca="false">IF(I120&gt;S120, ROUND(I120/S120,0) , 1)</f>
        <v>1</v>
      </c>
      <c r="U120" s="0" t="n">
        <f aca="false">T120*S120</f>
        <v>1.87450933703643</v>
      </c>
      <c r="V120" s="4" t="n">
        <v>-35</v>
      </c>
      <c r="W120" s="4" t="n">
        <v>35</v>
      </c>
      <c r="X120" s="7" t="n">
        <v>0</v>
      </c>
      <c r="Y120" s="12" t="n">
        <f aca="false">IF(J120&lt;50, 400000, IF(J120&lt;100, 877000,  IF(J120&lt;200, 1504000, IF(J120&lt;350, 3500000, 4000000))))</f>
        <v>4000000</v>
      </c>
      <c r="Z120" s="4" t="n">
        <f aca="false">Y120*G120/1000000</f>
        <v>149.77330570832</v>
      </c>
      <c r="AA120" s="12" t="s">
        <v>214</v>
      </c>
      <c r="AB120" s="12" t="n">
        <v>0</v>
      </c>
      <c r="AC120" s="0" t="s">
        <v>551</v>
      </c>
    </row>
    <row r="121" customFormat="false" ht="12.8" hidden="false" customHeight="false" outlineLevel="0" collapsed="false">
      <c r="A121" s="4" t="n">
        <v>248</v>
      </c>
      <c r="B121" s="0" t="s">
        <v>552</v>
      </c>
      <c r="C121" s="0" t="s">
        <v>293</v>
      </c>
      <c r="D121" s="4" t="s">
        <v>553</v>
      </c>
      <c r="E121" s="4" t="n">
        <v>122</v>
      </c>
      <c r="F121" s="4" t="n">
        <v>1</v>
      </c>
      <c r="G121" s="0" t="n">
        <v>8.55698160750843</v>
      </c>
      <c r="H121" s="4" t="n">
        <v>272</v>
      </c>
      <c r="I121" s="4" t="n">
        <v>0.288</v>
      </c>
      <c r="J121" s="4" t="n">
        <f aca="false">I121/0.0024</f>
        <v>120</v>
      </c>
      <c r="K121" s="10" t="s">
        <v>223</v>
      </c>
      <c r="L121" s="10" t="n">
        <v>0.198</v>
      </c>
      <c r="M121" s="10" t="n">
        <v>3.459</v>
      </c>
      <c r="N121" s="10" t="n">
        <v>4.25568</v>
      </c>
      <c r="O121" s="10" t="n">
        <v>0.477</v>
      </c>
      <c r="P121" s="11" t="n">
        <f aca="false">O121*G121/1.60934</f>
        <v>2.53624481264464</v>
      </c>
      <c r="Q121" s="4" t="n">
        <f aca="false">P121/ (240000^2 / 100000000)</f>
        <v>0.00440320279973027</v>
      </c>
      <c r="R121" s="4" t="n">
        <v>105.95802851075</v>
      </c>
      <c r="S121" s="4" t="n">
        <f aca="false">R121*0.0024</f>
        <v>0.2542992684258</v>
      </c>
      <c r="T121" s="4" t="n">
        <f aca="false">IF(I121&gt;S121, ROUND(I121/S121,0) , 1)</f>
        <v>1</v>
      </c>
      <c r="U121" s="0" t="n">
        <f aca="false">T121*S121</f>
        <v>0.2542992684258</v>
      </c>
      <c r="V121" s="4" t="n">
        <v>-35</v>
      </c>
      <c r="W121" s="4" t="n">
        <v>35</v>
      </c>
      <c r="X121" s="7" t="n">
        <v>0</v>
      </c>
      <c r="Y121" s="12" t="n">
        <f aca="false">IF(J121&lt;50, 400000, IF(J121&lt;100, 877000,  IF(J121&lt;200, 1504000, IF(J121&lt;350, 3500000, 4000000))))</f>
        <v>1504000</v>
      </c>
      <c r="Z121" s="4" t="n">
        <f aca="false">Y121*G121/1000000</f>
        <v>12.8697003376927</v>
      </c>
      <c r="AA121" s="12" t="s">
        <v>214</v>
      </c>
      <c r="AB121" s="12" t="n">
        <v>0</v>
      </c>
      <c r="AC121" s="0" t="s">
        <v>554</v>
      </c>
    </row>
    <row r="122" customFormat="false" ht="12.8" hidden="false" customHeight="false" outlineLevel="0" collapsed="false">
      <c r="A122" s="4" t="n">
        <v>521</v>
      </c>
      <c r="B122" s="0" t="s">
        <v>555</v>
      </c>
      <c r="C122" s="0" t="s">
        <v>365</v>
      </c>
      <c r="D122" s="4" t="s">
        <v>249</v>
      </c>
      <c r="E122" s="4" t="n">
        <v>120</v>
      </c>
      <c r="F122" s="4" t="n">
        <v>37</v>
      </c>
      <c r="G122" s="0" t="n">
        <v>82.7136408842829</v>
      </c>
      <c r="H122" s="4" t="n">
        <v>458</v>
      </c>
      <c r="I122" s="4" t="n">
        <v>0.263</v>
      </c>
      <c r="J122" s="4" t="n">
        <f aca="false">I122/0.0024</f>
        <v>109.583333333333</v>
      </c>
      <c r="K122" s="10" t="s">
        <v>223</v>
      </c>
      <c r="L122" s="10" t="n">
        <v>0.198</v>
      </c>
      <c r="M122" s="10" t="n">
        <v>3.459</v>
      </c>
      <c r="N122" s="10" t="n">
        <v>4.25568</v>
      </c>
      <c r="O122" s="10" t="n">
        <v>0.477</v>
      </c>
      <c r="P122" s="11" t="n">
        <f aca="false">O122*G122/1.60934</f>
        <v>24.5158926651938</v>
      </c>
      <c r="Q122" s="4" t="n">
        <f aca="false">P122/ (240000^2 / 100000000)</f>
        <v>0.0425623136548503</v>
      </c>
      <c r="R122" s="4" t="n">
        <v>105.95802851075</v>
      </c>
      <c r="S122" s="4" t="n">
        <f aca="false">R122*0.0024</f>
        <v>0.2542992684258</v>
      </c>
      <c r="T122" s="4" t="n">
        <f aca="false">IF(I122&gt;S122, ROUND(I122/S122,0) , 1)</f>
        <v>1</v>
      </c>
      <c r="U122" s="0" t="n">
        <f aca="false">T122*S122</f>
        <v>0.2542992684258</v>
      </c>
      <c r="V122" s="4" t="n">
        <v>-35</v>
      </c>
      <c r="W122" s="4" t="n">
        <v>35</v>
      </c>
      <c r="X122" s="7" t="n">
        <v>1</v>
      </c>
      <c r="Y122" s="12" t="n">
        <f aca="false">IF(J122&lt;50, 400000, IF(J122&lt;100, 877000,  IF(J122&lt;200, 1504000, IF(J122&lt;350, 3500000, 4000000))))</f>
        <v>1504000</v>
      </c>
      <c r="Z122" s="4" t="n">
        <f aca="false">Y122*G122/1000000</f>
        <v>124.401315889961</v>
      </c>
      <c r="AA122" s="12" t="s">
        <v>214</v>
      </c>
      <c r="AB122" s="12" t="n">
        <v>0</v>
      </c>
      <c r="AC122" s="0" t="s">
        <v>537</v>
      </c>
    </row>
    <row r="123" customFormat="false" ht="12.8" hidden="false" customHeight="false" outlineLevel="0" collapsed="false">
      <c r="A123" s="4" t="n">
        <v>501</v>
      </c>
      <c r="B123" s="0" t="s">
        <v>556</v>
      </c>
      <c r="C123" s="0" t="s">
        <v>327</v>
      </c>
      <c r="D123" s="4" t="s">
        <v>518</v>
      </c>
      <c r="E123" s="4" t="n">
        <v>44</v>
      </c>
      <c r="F123" s="4" t="n">
        <v>116</v>
      </c>
      <c r="G123" s="0" t="n">
        <v>28.3405707219876</v>
      </c>
      <c r="H123" s="0"/>
      <c r="I123" s="7" t="n">
        <v>0.333</v>
      </c>
      <c r="J123" s="4" t="n">
        <f aca="false">I123/0.0024</f>
        <v>138.75</v>
      </c>
      <c r="K123" s="10" t="s">
        <v>250</v>
      </c>
      <c r="L123" s="10" t="n">
        <v>0.25</v>
      </c>
      <c r="M123" s="10" t="n">
        <v>2.178</v>
      </c>
      <c r="N123" s="10" t="n">
        <v>2.763</v>
      </c>
      <c r="O123" s="10" t="n">
        <v>0.723</v>
      </c>
      <c r="P123" s="11" t="n">
        <f aca="false">O123*G123/1.60934</f>
        <v>12.7320719251352</v>
      </c>
      <c r="Q123" s="4" t="n">
        <f aca="false">P123/ (240000^2 / 100000000)</f>
        <v>0.022104291536693</v>
      </c>
      <c r="R123" s="4" t="n">
        <v>138.877051042916</v>
      </c>
      <c r="S123" s="4" t="n">
        <f aca="false">R123*0.0024</f>
        <v>0.333304922502998</v>
      </c>
      <c r="T123" s="4" t="n">
        <f aca="false">IF(I123&gt;S123, ROUND(I123/S123,0) , 1)</f>
        <v>1</v>
      </c>
      <c r="U123" s="0" t="n">
        <f aca="false">T123*S123</f>
        <v>0.333304922502998</v>
      </c>
      <c r="V123" s="4" t="n">
        <v>-35</v>
      </c>
      <c r="W123" s="4" t="n">
        <v>35</v>
      </c>
      <c r="X123" s="7" t="n">
        <v>1</v>
      </c>
      <c r="Y123" s="12" t="n">
        <f aca="false">IF(J123&lt;50, 400000, IF(J123&lt;100, 877000,  IF(J123&lt;200, 1504000, IF(J123&lt;350, 3500000, 4000000))))</f>
        <v>1504000</v>
      </c>
      <c r="Z123" s="4" t="n">
        <f aca="false">Y123*G123/1000000</f>
        <v>42.6242183658694</v>
      </c>
      <c r="AA123" s="12" t="s">
        <v>214</v>
      </c>
      <c r="AB123" s="12" t="n">
        <v>0</v>
      </c>
      <c r="AC123" s="0" t="s">
        <v>557</v>
      </c>
    </row>
    <row r="124" customFormat="false" ht="12.8" hidden="false" customHeight="false" outlineLevel="0" collapsed="false">
      <c r="A124" s="4" t="n">
        <v>228</v>
      </c>
      <c r="B124" s="0" t="s">
        <v>558</v>
      </c>
      <c r="C124" s="0" t="s">
        <v>484</v>
      </c>
      <c r="D124" s="4" t="s">
        <v>559</v>
      </c>
      <c r="E124" s="4" t="n">
        <v>90</v>
      </c>
      <c r="F124" s="4" t="n">
        <v>80</v>
      </c>
      <c r="G124" s="0" t="n">
        <v>10.6348463662926</v>
      </c>
      <c r="H124" s="0"/>
      <c r="I124" s="7" t="n">
        <v>0.487</v>
      </c>
      <c r="J124" s="4" t="n">
        <f aca="false">I124/0.0024</f>
        <v>202.916666666667</v>
      </c>
      <c r="K124" s="10" t="s">
        <v>274</v>
      </c>
      <c r="L124" s="10" t="n">
        <v>0.354</v>
      </c>
      <c r="M124" s="10" t="n">
        <v>1.089</v>
      </c>
      <c r="N124" s="10" t="n">
        <v>1.433</v>
      </c>
      <c r="O124" s="10" t="n">
        <v>0.645</v>
      </c>
      <c r="P124" s="11" t="n">
        <f aca="false">O124*G124/1.60934</f>
        <v>4.2622913158554</v>
      </c>
      <c r="Q124" s="4" t="n">
        <f aca="false">P124/ (240000^2 / 100000000)</f>
        <v>0.00739981131224896</v>
      </c>
      <c r="R124" s="4" t="n">
        <v>209.853596833074</v>
      </c>
      <c r="S124" s="4" t="n">
        <f aca="false">R124*0.0024</f>
        <v>0.503648632399378</v>
      </c>
      <c r="T124" s="4" t="n">
        <f aca="false">IF(I124&gt;S124, ROUND(I124/S124,0) , 1)</f>
        <v>1</v>
      </c>
      <c r="U124" s="0" t="n">
        <f aca="false">T124*S124</f>
        <v>0.503648632399378</v>
      </c>
      <c r="V124" s="4" t="n">
        <v>-35</v>
      </c>
      <c r="W124" s="4" t="n">
        <v>35</v>
      </c>
      <c r="X124" s="7" t="n">
        <v>0</v>
      </c>
      <c r="Y124" s="12" t="n">
        <f aca="false">IF(J124&lt;50, 400000, IF(J124&lt;100, 877000,  IF(J124&lt;200, 1504000, IF(J124&lt;350, 3500000, 4000000))))</f>
        <v>3500000</v>
      </c>
      <c r="Z124" s="4" t="n">
        <f aca="false">Y124*G124/1000000</f>
        <v>37.2219622820241</v>
      </c>
      <c r="AA124" s="12" t="s">
        <v>214</v>
      </c>
      <c r="AB124" s="12" t="n">
        <v>0</v>
      </c>
      <c r="AC124" s="0" t="s">
        <v>560</v>
      </c>
    </row>
    <row r="125" customFormat="false" ht="12.8" hidden="false" customHeight="false" outlineLevel="0" collapsed="false">
      <c r="A125" s="4" t="n">
        <v>440</v>
      </c>
      <c r="B125" s="0" t="s">
        <v>561</v>
      </c>
      <c r="C125" s="0" t="s">
        <v>257</v>
      </c>
      <c r="D125" s="4" t="s">
        <v>562</v>
      </c>
      <c r="E125" s="4" t="n">
        <v>5</v>
      </c>
      <c r="F125" s="4" t="n">
        <v>21</v>
      </c>
      <c r="G125" s="0" t="n">
        <v>22.5321349675749</v>
      </c>
      <c r="H125" s="4" t="n">
        <v>225</v>
      </c>
      <c r="I125" s="4" t="n">
        <v>0.83</v>
      </c>
      <c r="J125" s="4" t="n">
        <f aca="false">I125/0.0024</f>
        <v>345.833333333333</v>
      </c>
      <c r="K125" s="10" t="s">
        <v>279</v>
      </c>
      <c r="L125" s="10" t="n">
        <v>0.563</v>
      </c>
      <c r="M125" s="10" t="n">
        <v>0.434</v>
      </c>
      <c r="N125" s="10" t="n">
        <v>0.62832</v>
      </c>
      <c r="O125" s="10" t="n">
        <v>0.556</v>
      </c>
      <c r="P125" s="11" t="n">
        <f aca="false">O125*G125/1.60934</f>
        <v>7.78447502825484</v>
      </c>
      <c r="Q125" s="4" t="n">
        <f aca="false">P125/ (240000^2 / 100000000)</f>
        <v>0.0135147135907202</v>
      </c>
      <c r="R125" s="4" t="n">
        <v>353.15518123029</v>
      </c>
      <c r="S125" s="4" t="n">
        <f aca="false">R125*0.0024</f>
        <v>0.847572434952696</v>
      </c>
      <c r="T125" s="4" t="n">
        <f aca="false">IF(I125&gt;S125, ROUND(I125/S125,0) , 1)</f>
        <v>1</v>
      </c>
      <c r="U125" s="0" t="n">
        <f aca="false">T125*S125</f>
        <v>0.847572434952696</v>
      </c>
      <c r="V125" s="4" t="n">
        <v>-35</v>
      </c>
      <c r="W125" s="4" t="n">
        <v>35</v>
      </c>
      <c r="X125" s="7" t="n">
        <v>0</v>
      </c>
      <c r="Y125" s="12" t="n">
        <f aca="false">IF(J125&lt;50, 400000, IF(J125&lt;100, 877000,  IF(J125&lt;200, 1504000, IF(J125&lt;350, 3500000, 4000000))))</f>
        <v>3500000</v>
      </c>
      <c r="Z125" s="4" t="n">
        <f aca="false">Y125*G125/1000000</f>
        <v>78.8624723865122</v>
      </c>
      <c r="AA125" s="12" t="s">
        <v>214</v>
      </c>
      <c r="AB125" s="12" t="n">
        <v>0</v>
      </c>
      <c r="AC125" s="0" t="s">
        <v>563</v>
      </c>
    </row>
    <row r="126" customFormat="false" ht="12.8" hidden="false" customHeight="false" outlineLevel="0" collapsed="false">
      <c r="A126" s="4" t="n">
        <v>338</v>
      </c>
      <c r="B126" s="0" t="s">
        <v>564</v>
      </c>
      <c r="C126" s="0" t="s">
        <v>531</v>
      </c>
      <c r="D126" s="4" t="s">
        <v>324</v>
      </c>
      <c r="E126" s="4" t="n">
        <v>47</v>
      </c>
      <c r="F126" s="4" t="n">
        <v>129</v>
      </c>
      <c r="G126" s="0" t="n">
        <v>13.4471871235504</v>
      </c>
      <c r="I126" s="4" t="n">
        <v>0.866</v>
      </c>
      <c r="J126" s="4" t="n">
        <f aca="false">I126/0.0024</f>
        <v>360.833333333333</v>
      </c>
      <c r="K126" s="10" t="s">
        <v>279</v>
      </c>
      <c r="L126" s="10" t="n">
        <v>0.563</v>
      </c>
      <c r="M126" s="10" t="n">
        <v>0.434</v>
      </c>
      <c r="N126" s="10" t="n">
        <v>0.62832</v>
      </c>
      <c r="O126" s="10" t="n">
        <v>0.556</v>
      </c>
      <c r="P126" s="11" t="n">
        <f aca="false">O126*G126/1.60934</f>
        <v>4.64577779754062</v>
      </c>
      <c r="Q126" s="4" t="n">
        <f aca="false">P126/ (240000^2 / 100000000)</f>
        <v>0.00806558645406358</v>
      </c>
      <c r="R126" s="4" t="n">
        <v>353.15518123029</v>
      </c>
      <c r="S126" s="4" t="n">
        <f aca="false">R126*0.0024</f>
        <v>0.847572434952696</v>
      </c>
      <c r="T126" s="4" t="n">
        <f aca="false">IF(I126&gt;S126, ROUND(I126/S126,0) , 1)</f>
        <v>1</v>
      </c>
      <c r="U126" s="0" t="n">
        <f aca="false">T126*S126</f>
        <v>0.847572434952696</v>
      </c>
      <c r="V126" s="4" t="n">
        <v>-35</v>
      </c>
      <c r="W126" s="4" t="n">
        <v>35</v>
      </c>
      <c r="X126" s="7" t="n">
        <v>0</v>
      </c>
      <c r="Y126" s="12" t="n">
        <f aca="false">IF(J126&lt;50, 400000, IF(J126&lt;100, 877000,  IF(J126&lt;200, 1504000, IF(J126&lt;350, 3500000, 4000000))))</f>
        <v>4000000</v>
      </c>
      <c r="Z126" s="4" t="n">
        <f aca="false">Y126*G126/1000000</f>
        <v>53.7887484942016</v>
      </c>
      <c r="AA126" s="12" t="s">
        <v>214</v>
      </c>
      <c r="AB126" s="12" t="n">
        <v>0</v>
      </c>
      <c r="AC126" s="0" t="s">
        <v>565</v>
      </c>
    </row>
    <row r="127" customFormat="false" ht="12.8" hidden="false" customHeight="false" outlineLevel="0" collapsed="false">
      <c r="A127" s="4" t="n">
        <v>349</v>
      </c>
      <c r="B127" s="0" t="s">
        <v>566</v>
      </c>
      <c r="C127" s="0" t="s">
        <v>297</v>
      </c>
      <c r="D127" s="4" t="s">
        <v>401</v>
      </c>
      <c r="E127" s="4" t="n">
        <v>114</v>
      </c>
      <c r="F127" s="4" t="n">
        <v>96</v>
      </c>
      <c r="G127" s="0" t="n">
        <v>13.2179670193769</v>
      </c>
      <c r="H127" s="0"/>
      <c r="I127" s="7" t="n">
        <v>5.453</v>
      </c>
      <c r="J127" s="4" t="n">
        <f aca="false">I127/0.0024</f>
        <v>2272.08333333333</v>
      </c>
      <c r="K127" s="10" t="s">
        <v>299</v>
      </c>
      <c r="L127" s="10" t="n">
        <v>1.88</v>
      </c>
      <c r="M127" s="10" t="n">
        <v>0.04243</v>
      </c>
      <c r="N127" s="10" t="n">
        <v>0.04752</v>
      </c>
      <c r="O127" s="10" t="n">
        <v>0.0275</v>
      </c>
      <c r="P127" s="11" t="n">
        <f aca="false">O127*G127/1.60934</f>
        <v>0.225865319343871</v>
      </c>
      <c r="Q127" s="4" t="n">
        <f aca="false">P127/ (240000^2 / 100000000)</f>
        <v>0.000392127290527553</v>
      </c>
      <c r="R127" s="4" t="n">
        <v>1876.26024952433</v>
      </c>
      <c r="S127" s="4" t="n">
        <f aca="false">R127*0.0024</f>
        <v>4.50302459885839</v>
      </c>
      <c r="T127" s="4" t="n">
        <f aca="false">IF(I127&gt;S127, ROUND(I127/S127,0) , 1)</f>
        <v>1</v>
      </c>
      <c r="U127" s="0" t="n">
        <f aca="false">T127*S127</f>
        <v>4.50302459885839</v>
      </c>
      <c r="V127" s="4" t="n">
        <v>-35</v>
      </c>
      <c r="W127" s="4" t="n">
        <v>35</v>
      </c>
      <c r="X127" s="7" t="n">
        <v>0</v>
      </c>
      <c r="Y127" s="12" t="n">
        <f aca="false">IF(J127&lt;50, 400000, IF(J127&lt;100, 877000,  IF(J127&lt;200, 1504000, IF(J127&lt;350, 3500000, 4000000))))</f>
        <v>4000000</v>
      </c>
      <c r="Z127" s="4" t="n">
        <f aca="false">Y127*G127/1000000</f>
        <v>52.8718680775076</v>
      </c>
      <c r="AA127" s="12" t="s">
        <v>214</v>
      </c>
      <c r="AB127" s="12" t="n">
        <v>0</v>
      </c>
      <c r="AC127" s="0" t="s">
        <v>567</v>
      </c>
    </row>
    <row r="128" customFormat="false" ht="12.8" hidden="false" customHeight="false" outlineLevel="0" collapsed="false">
      <c r="A128" s="4" t="n">
        <v>133</v>
      </c>
      <c r="B128" s="0" t="s">
        <v>568</v>
      </c>
      <c r="C128" s="0" t="s">
        <v>293</v>
      </c>
      <c r="D128" s="4" t="s">
        <v>569</v>
      </c>
      <c r="E128" s="4" t="n">
        <v>122</v>
      </c>
      <c r="F128" s="4" t="n">
        <v>62</v>
      </c>
      <c r="G128" s="0" t="n">
        <v>114.300206097858</v>
      </c>
      <c r="H128" s="4" t="n">
        <v>30</v>
      </c>
      <c r="I128" s="4" t="n">
        <v>1.268</v>
      </c>
      <c r="J128" s="4" t="n">
        <f aca="false">I128/0.0024</f>
        <v>528.333333333333</v>
      </c>
      <c r="K128" s="10" t="s">
        <v>570</v>
      </c>
      <c r="L128" s="10" t="n">
        <v>0.72</v>
      </c>
      <c r="M128" s="10" t="n">
        <v>0.2797</v>
      </c>
      <c r="N128" s="10" t="n">
        <v>0.32736</v>
      </c>
      <c r="O128" s="10" t="n">
        <v>0.451</v>
      </c>
      <c r="P128" s="11" t="n">
        <f aca="false">O128*G128/1.60934</f>
        <v>32.031387370061</v>
      </c>
      <c r="Q128" s="4" t="n">
        <f aca="false">P128/ (240000^2 / 100000000)</f>
        <v>0.055610047517467</v>
      </c>
      <c r="R128" s="4" t="n">
        <v>542.484156882879</v>
      </c>
      <c r="S128" s="4" t="n">
        <f aca="false">R128*0.0024</f>
        <v>1.30196197651891</v>
      </c>
      <c r="T128" s="4" t="n">
        <f aca="false">IF(I128&gt;S128, ROUND(I128/S128,0) , 1)</f>
        <v>1</v>
      </c>
      <c r="U128" s="0" t="n">
        <f aca="false">T128*S128</f>
        <v>1.30196197651891</v>
      </c>
      <c r="V128" s="4" t="n">
        <v>-35</v>
      </c>
      <c r="W128" s="4" t="n">
        <v>35</v>
      </c>
      <c r="X128" s="7" t="n">
        <v>0</v>
      </c>
      <c r="Y128" s="12" t="n">
        <f aca="false">IF(J128&lt;50, 400000, IF(J128&lt;100, 877000,  IF(J128&lt;200, 1504000, IF(J128&lt;350, 3500000, 4000000))))</f>
        <v>4000000</v>
      </c>
      <c r="Z128" s="4" t="n">
        <f aca="false">Y128*G128/1000000</f>
        <v>457.200824391432</v>
      </c>
      <c r="AA128" s="12" t="s">
        <v>214</v>
      </c>
      <c r="AB128" s="12" t="n">
        <v>0</v>
      </c>
      <c r="AC128" s="0" t="s">
        <v>571</v>
      </c>
    </row>
    <row r="129" customFormat="false" ht="12.8" hidden="false" customHeight="false" outlineLevel="0" collapsed="false">
      <c r="A129" s="4" t="n">
        <v>82</v>
      </c>
      <c r="B129" s="0" t="s">
        <v>572</v>
      </c>
      <c r="C129" s="0" t="s">
        <v>211</v>
      </c>
      <c r="D129" s="4" t="s">
        <v>233</v>
      </c>
      <c r="E129" s="4" t="n">
        <v>62</v>
      </c>
      <c r="F129" s="4" t="n">
        <v>88</v>
      </c>
      <c r="G129" s="0" t="n">
        <v>121.010777004552</v>
      </c>
      <c r="H129" s="4" t="n">
        <v>20</v>
      </c>
      <c r="I129" s="4" t="n">
        <v>0.634</v>
      </c>
      <c r="J129" s="4" t="n">
        <f aca="false">I129/0.0024</f>
        <v>264.166666666667</v>
      </c>
      <c r="K129" s="10" t="s">
        <v>213</v>
      </c>
      <c r="L129" s="10" t="n">
        <v>0.447</v>
      </c>
      <c r="M129" s="10" t="n">
        <v>0.686</v>
      </c>
      <c r="N129" s="10" t="n">
        <v>0.92928</v>
      </c>
      <c r="O129" s="10" t="n">
        <v>0.601</v>
      </c>
      <c r="P129" s="11" t="n">
        <f aca="false">O129*G129/1.60934</f>
        <v>45.1908714005342</v>
      </c>
      <c r="Q129" s="4" t="n">
        <f aca="false">P129/ (240000^2 / 100000000)</f>
        <v>0.0784563739592608</v>
      </c>
      <c r="R129" s="4" t="n">
        <v>275.861085673981</v>
      </c>
      <c r="S129" s="4" t="n">
        <f aca="false">R129*0.0024</f>
        <v>0.662066605617554</v>
      </c>
      <c r="T129" s="4" t="n">
        <f aca="false">IF(I129&gt;S129, ROUND(I129/S129,0) , 1)</f>
        <v>1</v>
      </c>
      <c r="U129" s="0" t="n">
        <f aca="false">T129*S129</f>
        <v>0.662066605617554</v>
      </c>
      <c r="V129" s="4" t="n">
        <v>-35</v>
      </c>
      <c r="W129" s="4" t="n">
        <v>35</v>
      </c>
      <c r="X129" s="7" t="n">
        <v>0</v>
      </c>
      <c r="Y129" s="12" t="n">
        <f aca="false">IF(J129&lt;50, 400000, IF(J129&lt;100, 877000,  IF(J129&lt;200, 1504000, IF(J129&lt;350, 3500000, 4000000))))</f>
        <v>3500000</v>
      </c>
      <c r="Z129" s="4" t="n">
        <f aca="false">Y129*G129/1000000</f>
        <v>423.537719515932</v>
      </c>
      <c r="AA129" s="12" t="s">
        <v>214</v>
      </c>
      <c r="AB129" s="12" t="n">
        <v>0</v>
      </c>
      <c r="AC129" s="0" t="s">
        <v>215</v>
      </c>
    </row>
    <row r="130" customFormat="false" ht="12.8" hidden="false" customHeight="false" outlineLevel="0" collapsed="false">
      <c r="A130" s="4" t="n">
        <v>166</v>
      </c>
      <c r="B130" s="0" t="s">
        <v>573</v>
      </c>
      <c r="C130" s="0" t="s">
        <v>305</v>
      </c>
      <c r="D130" s="4" t="s">
        <v>574</v>
      </c>
      <c r="E130" s="4" t="n">
        <v>10</v>
      </c>
      <c r="F130" s="4" t="n">
        <v>84</v>
      </c>
      <c r="G130" s="0" t="n">
        <v>19.6796652516594</v>
      </c>
      <c r="H130" s="0"/>
      <c r="I130" s="7" t="n">
        <v>0.895</v>
      </c>
      <c r="J130" s="4" t="n">
        <f aca="false">I130/0.0024</f>
        <v>372.916666666667</v>
      </c>
      <c r="K130" s="10" t="s">
        <v>279</v>
      </c>
      <c r="L130" s="10" t="n">
        <v>0.563</v>
      </c>
      <c r="M130" s="10" t="n">
        <v>0.434</v>
      </c>
      <c r="N130" s="10" t="n">
        <v>0.62832</v>
      </c>
      <c r="O130" s="10" t="n">
        <v>0.556</v>
      </c>
      <c r="P130" s="11" t="n">
        <f aca="false">O130*G130/1.60934</f>
        <v>6.7989945442993</v>
      </c>
      <c r="Q130" s="4" t="n">
        <f aca="false">P130/ (240000^2 / 100000000)</f>
        <v>0.0118038099727418</v>
      </c>
      <c r="R130" s="4" t="n">
        <v>353.15518123029</v>
      </c>
      <c r="S130" s="4" t="n">
        <f aca="false">R130*0.0024</f>
        <v>0.847572434952696</v>
      </c>
      <c r="T130" s="4" t="n">
        <f aca="false">IF(I130&gt;S130, ROUND(I130/S130,0) , 1)</f>
        <v>1</v>
      </c>
      <c r="U130" s="0" t="n">
        <f aca="false">T130*S130</f>
        <v>0.847572434952696</v>
      </c>
      <c r="V130" s="4" t="n">
        <v>-35</v>
      </c>
      <c r="W130" s="4" t="n">
        <v>35</v>
      </c>
      <c r="X130" s="7" t="n">
        <v>0</v>
      </c>
      <c r="Y130" s="12" t="n">
        <f aca="false">IF(J130&lt;50, 400000, IF(J130&lt;100, 877000,  IF(J130&lt;200, 1504000, IF(J130&lt;350, 3500000, 4000000))))</f>
        <v>4000000</v>
      </c>
      <c r="Z130" s="4" t="n">
        <f aca="false">Y130*G130/1000000</f>
        <v>78.7186610066376</v>
      </c>
      <c r="AA130" s="12" t="s">
        <v>214</v>
      </c>
      <c r="AB130" s="12" t="n">
        <v>0</v>
      </c>
      <c r="AC130" s="0" t="s">
        <v>575</v>
      </c>
    </row>
    <row r="131" customFormat="false" ht="12.8" hidden="false" customHeight="false" outlineLevel="0" collapsed="false">
      <c r="A131" s="4" t="n">
        <v>165</v>
      </c>
      <c r="B131" s="0" t="s">
        <v>576</v>
      </c>
      <c r="C131" s="0" t="s">
        <v>305</v>
      </c>
      <c r="D131" s="4" t="s">
        <v>514</v>
      </c>
      <c r="E131" s="4" t="n">
        <v>10</v>
      </c>
      <c r="F131" s="4" t="n">
        <v>142</v>
      </c>
      <c r="G131" s="0" t="n">
        <v>19.6796652516594</v>
      </c>
      <c r="H131" s="0"/>
      <c r="I131" s="7" t="n">
        <v>0.334</v>
      </c>
      <c r="J131" s="4" t="n">
        <f aca="false">I131/0.0024</f>
        <v>139.166666666667</v>
      </c>
      <c r="K131" s="10" t="s">
        <v>250</v>
      </c>
      <c r="L131" s="10" t="n">
        <v>0.25</v>
      </c>
      <c r="M131" s="10" t="n">
        <v>2.178</v>
      </c>
      <c r="N131" s="10" t="n">
        <v>2.763</v>
      </c>
      <c r="O131" s="10" t="n">
        <v>0.723</v>
      </c>
      <c r="P131" s="11" t="n">
        <f aca="false">O131*G131/1.60934</f>
        <v>8.84113858907984</v>
      </c>
      <c r="Q131" s="4" t="n">
        <f aca="false">P131/ (240000^2 / 100000000)</f>
        <v>0.0153491989393747</v>
      </c>
      <c r="R131" s="4" t="n">
        <v>138.877051042916</v>
      </c>
      <c r="S131" s="4" t="n">
        <f aca="false">R131*0.0024</f>
        <v>0.333304922502998</v>
      </c>
      <c r="T131" s="4" t="n">
        <f aca="false">IF(I131&gt;S131, ROUND(I131/S131,0) , 1)</f>
        <v>1</v>
      </c>
      <c r="U131" s="0" t="n">
        <f aca="false">T131*S131</f>
        <v>0.333304922502998</v>
      </c>
      <c r="V131" s="4" t="n">
        <v>-35</v>
      </c>
      <c r="W131" s="4" t="n">
        <v>35</v>
      </c>
      <c r="X131" s="7" t="n">
        <v>0</v>
      </c>
      <c r="Y131" s="12" t="n">
        <f aca="false">IF(J131&lt;50, 400000, IF(J131&lt;100, 877000,  IF(J131&lt;200, 1504000, IF(J131&lt;350, 3500000, 4000000))))</f>
        <v>1504000</v>
      </c>
      <c r="Z131" s="4" t="n">
        <f aca="false">Y131*G131/1000000</f>
        <v>29.5982165384957</v>
      </c>
      <c r="AA131" s="12" t="s">
        <v>214</v>
      </c>
      <c r="AB131" s="12" t="n">
        <v>0</v>
      </c>
      <c r="AC131" s="0" t="s">
        <v>575</v>
      </c>
    </row>
    <row r="132" customFormat="false" ht="12.8" hidden="false" customHeight="false" outlineLevel="0" collapsed="false">
      <c r="A132" s="4" t="n">
        <v>238</v>
      </c>
      <c r="B132" s="0" t="s">
        <v>577</v>
      </c>
      <c r="C132" s="0" t="s">
        <v>282</v>
      </c>
      <c r="D132" s="4" t="s">
        <v>578</v>
      </c>
      <c r="E132" s="4" t="n">
        <v>45</v>
      </c>
      <c r="F132" s="4" t="n">
        <v>12</v>
      </c>
      <c r="G132" s="0" t="n">
        <v>75.9187733907731</v>
      </c>
      <c r="H132" s="4" t="n">
        <v>403</v>
      </c>
      <c r="I132" s="4" t="n">
        <v>0.844</v>
      </c>
      <c r="J132" s="4" t="n">
        <f aca="false">I132/0.0024</f>
        <v>351.666666666667</v>
      </c>
      <c r="K132" s="10" t="s">
        <v>279</v>
      </c>
      <c r="L132" s="10" t="n">
        <v>0.563</v>
      </c>
      <c r="M132" s="10" t="n">
        <v>0.434</v>
      </c>
      <c r="N132" s="10" t="n">
        <v>0.62832</v>
      </c>
      <c r="O132" s="10" t="n">
        <v>0.556</v>
      </c>
      <c r="P132" s="11" t="n">
        <f aca="false">O132*G132/1.60934</f>
        <v>26.2286639276162</v>
      </c>
      <c r="Q132" s="4" t="n">
        <f aca="false">P132/ (240000^2 / 100000000)</f>
        <v>0.0455358748743337</v>
      </c>
      <c r="R132" s="4" t="n">
        <v>353.15518123029</v>
      </c>
      <c r="S132" s="4" t="n">
        <f aca="false">R132*0.0024</f>
        <v>0.847572434952696</v>
      </c>
      <c r="T132" s="4" t="n">
        <f aca="false">IF(I132&gt;S132, ROUND(I132/S132,0) , 1)</f>
        <v>1</v>
      </c>
      <c r="U132" s="0" t="n">
        <f aca="false">T132*S132</f>
        <v>0.847572434952696</v>
      </c>
      <c r="V132" s="4" t="n">
        <v>-35</v>
      </c>
      <c r="W132" s="4" t="n">
        <v>35</v>
      </c>
      <c r="X132" s="7" t="n">
        <v>0</v>
      </c>
      <c r="Y132" s="12" t="n">
        <f aca="false">IF(J132&lt;50, 400000, IF(J132&lt;100, 877000,  IF(J132&lt;200, 1504000, IF(J132&lt;350, 3500000, 4000000))))</f>
        <v>4000000</v>
      </c>
      <c r="Z132" s="4" t="n">
        <f aca="false">Y132*G132/1000000</f>
        <v>303.675093563092</v>
      </c>
      <c r="AA132" s="12" t="s">
        <v>214</v>
      </c>
      <c r="AB132" s="12" t="n">
        <v>0</v>
      </c>
      <c r="AC132" s="0" t="s">
        <v>579</v>
      </c>
    </row>
    <row r="133" customFormat="false" ht="12.8" hidden="false" customHeight="false" outlineLevel="0" collapsed="false">
      <c r="A133" s="4" t="n">
        <v>9</v>
      </c>
      <c r="B133" s="0" t="s">
        <v>580</v>
      </c>
      <c r="C133" s="0" t="s">
        <v>211</v>
      </c>
      <c r="D133" s="4" t="s">
        <v>581</v>
      </c>
      <c r="E133" s="4" t="n">
        <v>62</v>
      </c>
      <c r="F133" s="4" t="n">
        <v>135</v>
      </c>
      <c r="G133" s="0" t="n">
        <v>22.167212185528</v>
      </c>
      <c r="H133" s="4" t="n">
        <v>30</v>
      </c>
      <c r="I133" s="4" t="n">
        <v>0.634</v>
      </c>
      <c r="J133" s="4" t="n">
        <f aca="false">I133/0.0024</f>
        <v>264.166666666667</v>
      </c>
      <c r="K133" s="10" t="s">
        <v>213</v>
      </c>
      <c r="L133" s="10" t="n">
        <v>0.447</v>
      </c>
      <c r="M133" s="10" t="n">
        <v>0.686</v>
      </c>
      <c r="N133" s="10" t="n">
        <v>0.92928</v>
      </c>
      <c r="O133" s="10" t="n">
        <v>0.601</v>
      </c>
      <c r="P133" s="11" t="n">
        <f aca="false">O133*G133/1.60934</f>
        <v>8.27823488107071</v>
      </c>
      <c r="Q133" s="4" t="n">
        <f aca="false">P133/ (240000^2 / 100000000)</f>
        <v>0.0143719355574144</v>
      </c>
      <c r="R133" s="4" t="n">
        <v>275.861085673981</v>
      </c>
      <c r="S133" s="4" t="n">
        <f aca="false">R133*0.0024</f>
        <v>0.662066605617554</v>
      </c>
      <c r="T133" s="4" t="n">
        <f aca="false">IF(I133&gt;S133, ROUND(I133/S133,0) , 1)</f>
        <v>1</v>
      </c>
      <c r="U133" s="0" t="n">
        <f aca="false">T133*S133</f>
        <v>0.662066605617554</v>
      </c>
      <c r="V133" s="4" t="n">
        <v>-35</v>
      </c>
      <c r="W133" s="4" t="n">
        <v>35</v>
      </c>
      <c r="X133" s="7" t="n">
        <v>0</v>
      </c>
      <c r="Y133" s="12" t="n">
        <f aca="false">IF(J133&lt;50, 400000, IF(J133&lt;100, 877000,  IF(J133&lt;200, 1504000, IF(J133&lt;350, 3500000, 4000000))))</f>
        <v>3500000</v>
      </c>
      <c r="Z133" s="4" t="n">
        <f aca="false">Y133*G133/1000000</f>
        <v>77.585242649348</v>
      </c>
      <c r="AA133" s="12" t="s">
        <v>214</v>
      </c>
      <c r="AB133" s="12" t="n">
        <v>0</v>
      </c>
      <c r="AC133" s="0" t="s">
        <v>582</v>
      </c>
    </row>
    <row r="134" customFormat="false" ht="12.8" hidden="false" customHeight="false" outlineLevel="0" collapsed="false">
      <c r="A134" s="4" t="n">
        <v>443</v>
      </c>
      <c r="B134" s="0" t="s">
        <v>583</v>
      </c>
      <c r="C134" s="0" t="s">
        <v>293</v>
      </c>
      <c r="D134" s="4" t="s">
        <v>553</v>
      </c>
      <c r="E134" s="4" t="n">
        <v>122</v>
      </c>
      <c r="F134" s="4" t="n">
        <v>1</v>
      </c>
      <c r="G134" s="0" t="n">
        <v>9.25464528771225</v>
      </c>
      <c r="H134" s="4" t="n">
        <v>272</v>
      </c>
      <c r="I134" s="4" t="n">
        <v>0.288</v>
      </c>
      <c r="J134" s="4" t="n">
        <f aca="false">I134/0.0024</f>
        <v>120</v>
      </c>
      <c r="K134" s="10" t="s">
        <v>223</v>
      </c>
      <c r="L134" s="10" t="n">
        <v>0.198</v>
      </c>
      <c r="M134" s="10" t="n">
        <v>3.459</v>
      </c>
      <c r="N134" s="10" t="n">
        <v>4.25568</v>
      </c>
      <c r="O134" s="10" t="n">
        <v>0.477</v>
      </c>
      <c r="P134" s="11" t="n">
        <f aca="false">O134*G134/1.60934</f>
        <v>2.74302869638407</v>
      </c>
      <c r="Q134" s="4" t="n">
        <f aca="false">P134/ (240000^2 / 100000000)</f>
        <v>0.00476220259788901</v>
      </c>
      <c r="R134" s="4" t="n">
        <v>105.95802851075</v>
      </c>
      <c r="S134" s="4" t="n">
        <f aca="false">R134*0.0024</f>
        <v>0.2542992684258</v>
      </c>
      <c r="T134" s="4" t="n">
        <f aca="false">IF(I134&gt;S134, ROUND(I134/S134,0) , 1)</f>
        <v>1</v>
      </c>
      <c r="U134" s="0" t="n">
        <f aca="false">T134*S134</f>
        <v>0.2542992684258</v>
      </c>
      <c r="V134" s="4" t="n">
        <v>-35</v>
      </c>
      <c r="W134" s="4" t="n">
        <v>35</v>
      </c>
      <c r="X134" s="7" t="n">
        <v>0</v>
      </c>
      <c r="Y134" s="12" t="n">
        <f aca="false">IF(J134&lt;50, 400000, IF(J134&lt;100, 877000,  IF(J134&lt;200, 1504000, IF(J134&lt;350, 3500000, 4000000))))</f>
        <v>1504000</v>
      </c>
      <c r="Z134" s="4" t="n">
        <f aca="false">Y134*G134/1000000</f>
        <v>13.9189865127192</v>
      </c>
      <c r="AA134" s="12" t="s">
        <v>214</v>
      </c>
      <c r="AB134" s="12" t="n">
        <v>0</v>
      </c>
      <c r="AC134" s="0" t="s">
        <v>584</v>
      </c>
    </row>
    <row r="135" customFormat="false" ht="12.8" hidden="false" customHeight="false" outlineLevel="0" collapsed="false">
      <c r="A135" s="4" t="n">
        <v>140</v>
      </c>
      <c r="B135" s="0" t="s">
        <v>585</v>
      </c>
      <c r="C135" s="0" t="s">
        <v>293</v>
      </c>
      <c r="D135" s="4" t="s">
        <v>569</v>
      </c>
      <c r="E135" s="4" t="n">
        <v>122</v>
      </c>
      <c r="F135" s="4" t="n">
        <v>62</v>
      </c>
      <c r="G135" s="0" t="n">
        <v>114.300206097858</v>
      </c>
      <c r="H135" s="4" t="n">
        <v>30</v>
      </c>
      <c r="I135" s="4" t="n">
        <v>1.268</v>
      </c>
      <c r="J135" s="4" t="n">
        <f aca="false">I135/0.0024</f>
        <v>528.333333333333</v>
      </c>
      <c r="K135" s="10" t="s">
        <v>570</v>
      </c>
      <c r="L135" s="10" t="n">
        <v>0.72</v>
      </c>
      <c r="M135" s="10" t="n">
        <v>0.2797</v>
      </c>
      <c r="N135" s="10" t="n">
        <v>0.32736</v>
      </c>
      <c r="O135" s="10" t="n">
        <v>0.451</v>
      </c>
      <c r="P135" s="11" t="n">
        <f aca="false">O135*G135/1.60934</f>
        <v>32.031387370061</v>
      </c>
      <c r="Q135" s="4" t="n">
        <f aca="false">P135/ (240000^2 / 100000000)</f>
        <v>0.055610047517467</v>
      </c>
      <c r="R135" s="4" t="n">
        <v>542.484156882879</v>
      </c>
      <c r="S135" s="4" t="n">
        <f aca="false">R135*0.0024</f>
        <v>1.30196197651891</v>
      </c>
      <c r="T135" s="4" t="n">
        <f aca="false">IF(I135&gt;S135, ROUND(I135/S135,0) , 1)</f>
        <v>1</v>
      </c>
      <c r="U135" s="0" t="n">
        <f aca="false">T135*S135</f>
        <v>1.30196197651891</v>
      </c>
      <c r="V135" s="4" t="n">
        <v>-35</v>
      </c>
      <c r="W135" s="4" t="n">
        <v>35</v>
      </c>
      <c r="X135" s="7" t="n">
        <v>0</v>
      </c>
      <c r="Y135" s="12" t="n">
        <f aca="false">IF(J135&lt;50, 400000, IF(J135&lt;100, 877000,  IF(J135&lt;200, 1504000, IF(J135&lt;350, 3500000, 4000000))))</f>
        <v>4000000</v>
      </c>
      <c r="Z135" s="4" t="n">
        <f aca="false">Y135*G135/1000000</f>
        <v>457.200824391432</v>
      </c>
      <c r="AA135" s="12" t="s">
        <v>214</v>
      </c>
      <c r="AB135" s="12" t="n">
        <v>0</v>
      </c>
      <c r="AC135" s="0" t="s">
        <v>571</v>
      </c>
    </row>
    <row r="136" customFormat="false" ht="12.8" hidden="false" customHeight="false" outlineLevel="0" collapsed="false">
      <c r="A136" s="4" t="n">
        <v>75</v>
      </c>
      <c r="B136" s="0" t="s">
        <v>586</v>
      </c>
      <c r="C136" s="0" t="s">
        <v>587</v>
      </c>
      <c r="D136" s="4" t="s">
        <v>588</v>
      </c>
      <c r="E136" s="4" t="n">
        <v>52</v>
      </c>
      <c r="F136" s="4" t="n">
        <v>42</v>
      </c>
      <c r="G136" s="0" t="n">
        <v>94.6754086057121</v>
      </c>
      <c r="H136" s="4" t="n">
        <v>411</v>
      </c>
      <c r="I136" s="4" t="n">
        <v>0.814</v>
      </c>
      <c r="J136" s="4" t="n">
        <f aca="false">I136/0.0024</f>
        <v>339.166666666667</v>
      </c>
      <c r="K136" s="10" t="s">
        <v>279</v>
      </c>
      <c r="L136" s="10" t="n">
        <v>0.563</v>
      </c>
      <c r="M136" s="10" t="n">
        <v>0.434</v>
      </c>
      <c r="N136" s="10" t="n">
        <v>0.62832</v>
      </c>
      <c r="O136" s="10" t="n">
        <v>0.556</v>
      </c>
      <c r="P136" s="11" t="n">
        <f aca="false">O136*G136/1.60934</f>
        <v>32.7087670627561</v>
      </c>
      <c r="Q136" s="4" t="n">
        <f aca="false">P136/ (240000^2 / 100000000)</f>
        <v>0.056786053928396</v>
      </c>
      <c r="R136" s="4" t="n">
        <v>353.15518123029</v>
      </c>
      <c r="S136" s="4" t="n">
        <f aca="false">R136*0.0024</f>
        <v>0.847572434952696</v>
      </c>
      <c r="T136" s="4" t="n">
        <f aca="false">IF(I136&gt;S136, ROUND(I136/S136,0) , 1)</f>
        <v>1</v>
      </c>
      <c r="U136" s="0" t="n">
        <f aca="false">T136*S136</f>
        <v>0.847572434952696</v>
      </c>
      <c r="V136" s="4" t="n">
        <v>-35</v>
      </c>
      <c r="W136" s="4" t="n">
        <v>35</v>
      </c>
      <c r="X136" s="7" t="n">
        <v>0</v>
      </c>
      <c r="Y136" s="12" t="n">
        <f aca="false">IF(J136&lt;50, 400000, IF(J136&lt;100, 877000,  IF(J136&lt;200, 1504000, IF(J136&lt;350, 3500000, 4000000))))</f>
        <v>3500000</v>
      </c>
      <c r="Z136" s="4" t="n">
        <f aca="false">Y136*G136/1000000</f>
        <v>331.363930119992</v>
      </c>
      <c r="AA136" s="12" t="s">
        <v>214</v>
      </c>
      <c r="AB136" s="12" t="n">
        <v>0</v>
      </c>
      <c r="AC136" s="0" t="s">
        <v>589</v>
      </c>
    </row>
    <row r="137" customFormat="false" ht="12.8" hidden="false" customHeight="false" outlineLevel="0" collapsed="false">
      <c r="A137" s="4" t="n">
        <v>80</v>
      </c>
      <c r="B137" s="0" t="s">
        <v>590</v>
      </c>
      <c r="C137" s="0" t="s">
        <v>591</v>
      </c>
      <c r="D137" s="4" t="s">
        <v>592</v>
      </c>
      <c r="E137" s="4" t="n">
        <v>64</v>
      </c>
      <c r="F137" s="4" t="n">
        <v>45</v>
      </c>
      <c r="G137" s="0" t="n">
        <v>0.907007702808932</v>
      </c>
      <c r="H137" s="4" t="n">
        <v>385</v>
      </c>
      <c r="I137" s="4" t="n">
        <v>0.565</v>
      </c>
      <c r="J137" s="4" t="n">
        <f aca="false">I137/0.0024</f>
        <v>235.416666666667</v>
      </c>
      <c r="K137" s="10" t="s">
        <v>227</v>
      </c>
      <c r="L137" s="10" t="n">
        <v>0.398</v>
      </c>
      <c r="M137" s="10" t="n">
        <v>0.864</v>
      </c>
      <c r="N137" s="10" t="n">
        <v>1.153</v>
      </c>
      <c r="O137" s="10" t="n">
        <v>0.621</v>
      </c>
      <c r="P137" s="11" t="n">
        <f aca="false">O137*G137/1.60934</f>
        <v>0.349989302101698</v>
      </c>
      <c r="Q137" s="4" t="n">
        <f aca="false">P137/ (240000^2 / 100000000)</f>
        <v>0.000607620316148781</v>
      </c>
      <c r="R137" s="4" t="n">
        <v>240.733536771009</v>
      </c>
      <c r="S137" s="4" t="n">
        <f aca="false">R137*0.0024</f>
        <v>0.577760488250422</v>
      </c>
      <c r="T137" s="4" t="n">
        <f aca="false">IF(I137&gt;S137, ROUND(I137/S137,0) , 1)</f>
        <v>1</v>
      </c>
      <c r="U137" s="0" t="n">
        <f aca="false">T137*S137</f>
        <v>0.577760488250422</v>
      </c>
      <c r="V137" s="4" t="n">
        <v>-35</v>
      </c>
      <c r="W137" s="4" t="n">
        <v>35</v>
      </c>
      <c r="X137" s="7" t="n">
        <v>0</v>
      </c>
      <c r="Y137" s="12" t="n">
        <f aca="false">IF(J137&lt;50, 400000, IF(J137&lt;100, 877000,  IF(J137&lt;200, 1504000, IF(J137&lt;350, 3500000, 4000000))))</f>
        <v>3500000</v>
      </c>
      <c r="Z137" s="4" t="n">
        <f aca="false">Y137*G137/1000000</f>
        <v>3.17452695983126</v>
      </c>
      <c r="AA137" s="12" t="s">
        <v>214</v>
      </c>
      <c r="AB137" s="12" t="n">
        <v>0</v>
      </c>
      <c r="AC137" s="0" t="s">
        <v>593</v>
      </c>
    </row>
    <row r="138" customFormat="false" ht="12.8" hidden="false" customHeight="false" outlineLevel="0" collapsed="false">
      <c r="A138" s="4" t="n">
        <v>308</v>
      </c>
      <c r="B138" s="0" t="s">
        <v>594</v>
      </c>
      <c r="C138" s="0" t="s">
        <v>286</v>
      </c>
      <c r="D138" s="4" t="s">
        <v>335</v>
      </c>
      <c r="E138" s="4" t="n">
        <v>93</v>
      </c>
      <c r="F138" s="4" t="n">
        <v>65</v>
      </c>
      <c r="G138" s="0" t="n">
        <v>48.3186157027898</v>
      </c>
      <c r="H138" s="4" t="n">
        <v>350</v>
      </c>
      <c r="I138" s="4" t="n">
        <v>1.988</v>
      </c>
      <c r="J138" s="4" t="n">
        <f aca="false">I138/0.0024</f>
        <v>828.333333333333</v>
      </c>
      <c r="K138" s="10" t="s">
        <v>385</v>
      </c>
      <c r="L138" s="10" t="n">
        <v>1.036</v>
      </c>
      <c r="M138" s="10" t="n">
        <v>0.1322</v>
      </c>
      <c r="N138" s="10" t="n">
        <v>0.1579</v>
      </c>
      <c r="O138" s="10" t="n">
        <v>0.408</v>
      </c>
      <c r="P138" s="11" t="n">
        <f aca="false">O138*G138/1.60934</f>
        <v>12.2497391519121</v>
      </c>
      <c r="Q138" s="4" t="n">
        <f aca="false">P138/ (240000^2 / 100000000)</f>
        <v>0.0212669082498474</v>
      </c>
      <c r="R138" s="4" t="n">
        <v>859.600452583153</v>
      </c>
      <c r="S138" s="4" t="n">
        <f aca="false">R138*0.0024</f>
        <v>2.06304108619957</v>
      </c>
      <c r="T138" s="4" t="n">
        <f aca="false">IF(I138&gt;S138, ROUND(I138/S138,0) , 1)</f>
        <v>1</v>
      </c>
      <c r="U138" s="0" t="n">
        <f aca="false">T138*S138</f>
        <v>2.06304108619957</v>
      </c>
      <c r="V138" s="4" t="n">
        <v>-35</v>
      </c>
      <c r="W138" s="4" t="n">
        <v>35</v>
      </c>
      <c r="X138" s="7" t="n">
        <v>0</v>
      </c>
      <c r="Y138" s="12" t="n">
        <f aca="false">IF(J138&lt;50, 400000, IF(J138&lt;100, 877000,  IF(J138&lt;200, 1504000, IF(J138&lt;350, 3500000, 4000000))))</f>
        <v>4000000</v>
      </c>
      <c r="Z138" s="4" t="n">
        <f aca="false">Y138*G138/1000000</f>
        <v>193.274462811159</v>
      </c>
      <c r="AA138" s="12" t="s">
        <v>214</v>
      </c>
      <c r="AB138" s="12" t="n">
        <v>0</v>
      </c>
      <c r="AC138" s="0" t="s">
        <v>595</v>
      </c>
    </row>
    <row r="139" customFormat="false" ht="12.8" hidden="false" customHeight="false" outlineLevel="0" collapsed="false">
      <c r="A139" s="4" t="n">
        <v>51</v>
      </c>
      <c r="B139" s="0" t="s">
        <v>596</v>
      </c>
      <c r="C139" s="0" t="s">
        <v>597</v>
      </c>
      <c r="D139" s="4" t="s">
        <v>598</v>
      </c>
      <c r="E139" s="4" t="n">
        <v>89</v>
      </c>
      <c r="F139" s="4" t="n">
        <v>58</v>
      </c>
      <c r="G139" s="0" t="n">
        <v>38.1509262533931</v>
      </c>
      <c r="H139" s="0"/>
      <c r="I139" s="7" t="n">
        <v>1.395</v>
      </c>
      <c r="J139" s="4" t="n">
        <f aca="false">I139/0.0024</f>
        <v>581.25</v>
      </c>
      <c r="K139" s="10" t="s">
        <v>325</v>
      </c>
      <c r="L139" s="10" t="n">
        <v>0.772</v>
      </c>
      <c r="M139" s="10" t="n">
        <v>0.2367</v>
      </c>
      <c r="N139" s="10" t="n">
        <v>0.27984</v>
      </c>
      <c r="O139" s="10" t="n">
        <v>0.444</v>
      </c>
      <c r="P139" s="11" t="n">
        <f aca="false">O139*G139/1.60934</f>
        <v>10.5254397805973</v>
      </c>
      <c r="Q139" s="4" t="n">
        <f aca="false">P139/ (240000^2 / 100000000)</f>
        <v>0.0182733329524259</v>
      </c>
      <c r="R139" s="4" t="n">
        <v>596.79497440875</v>
      </c>
      <c r="S139" s="4" t="n">
        <f aca="false">R139*0.0024</f>
        <v>1.432307938581</v>
      </c>
      <c r="T139" s="4" t="n">
        <f aca="false">IF(I139&gt;S139, ROUND(I139/S139,0) , 1)</f>
        <v>1</v>
      </c>
      <c r="U139" s="0" t="n">
        <f aca="false">T139*S139</f>
        <v>1.432307938581</v>
      </c>
      <c r="V139" s="4" t="n">
        <v>-35</v>
      </c>
      <c r="W139" s="4" t="n">
        <v>35</v>
      </c>
      <c r="X139" s="7" t="n">
        <v>0</v>
      </c>
      <c r="Y139" s="12" t="n">
        <f aca="false">IF(J139&lt;50, 400000, IF(J139&lt;100, 877000,  IF(J139&lt;200, 1504000, IF(J139&lt;350, 3500000, 4000000))))</f>
        <v>4000000</v>
      </c>
      <c r="Z139" s="4" t="n">
        <f aca="false">Y139*G139/1000000</f>
        <v>152.603705013572</v>
      </c>
      <c r="AA139" s="12" t="s">
        <v>214</v>
      </c>
      <c r="AB139" s="12" t="n">
        <v>0</v>
      </c>
      <c r="AC139" s="0" t="s">
        <v>599</v>
      </c>
    </row>
    <row r="140" customFormat="false" ht="12.8" hidden="false" customHeight="false" outlineLevel="0" collapsed="false">
      <c r="A140" s="4" t="n">
        <v>22</v>
      </c>
      <c r="B140" s="0" t="s">
        <v>600</v>
      </c>
      <c r="C140" s="0" t="s">
        <v>175</v>
      </c>
      <c r="D140" s="4" t="s">
        <v>601</v>
      </c>
      <c r="E140" s="4" t="n">
        <v>148</v>
      </c>
      <c r="F140" s="4" t="n">
        <v>18</v>
      </c>
      <c r="G140" s="0" t="n">
        <v>0.335144790150647</v>
      </c>
      <c r="H140" s="4" t="n">
        <v>266</v>
      </c>
      <c r="I140" s="4" t="n">
        <v>0.086</v>
      </c>
      <c r="J140" s="4" t="n">
        <f aca="false">I140/0.0024</f>
        <v>35.8333333333333</v>
      </c>
      <c r="K140" s="10" t="s">
        <v>223</v>
      </c>
      <c r="L140" s="10" t="n">
        <v>0.198</v>
      </c>
      <c r="M140" s="10" t="n">
        <v>3.459</v>
      </c>
      <c r="N140" s="10" t="n">
        <v>4.25568</v>
      </c>
      <c r="O140" s="10" t="n">
        <v>0.477</v>
      </c>
      <c r="P140" s="11" t="n">
        <f aca="false">O140*G140/1.60934</f>
        <v>0.0993351715000302</v>
      </c>
      <c r="Q140" s="4" t="n">
        <f aca="false">P140/ (240000^2 / 100000000)</f>
        <v>0.00017245689496533</v>
      </c>
      <c r="R140" s="4" t="n">
        <v>105.95802851075</v>
      </c>
      <c r="S140" s="4" t="n">
        <f aca="false">R140*0.0024</f>
        <v>0.2542992684258</v>
      </c>
      <c r="T140" s="4" t="n">
        <f aca="false">IF(I140&gt;S140, ROUND(I140/S140,0) , 1)</f>
        <v>1</v>
      </c>
      <c r="U140" s="0" t="n">
        <f aca="false">T140*S140</f>
        <v>0.2542992684258</v>
      </c>
      <c r="V140" s="4" t="n">
        <v>-35</v>
      </c>
      <c r="W140" s="4" t="n">
        <v>35</v>
      </c>
      <c r="X140" s="7" t="n">
        <v>0</v>
      </c>
      <c r="Y140" s="12" t="n">
        <f aca="false">IF(J140&lt;50, 400000, IF(J140&lt;100, 877000,  IF(J140&lt;200, 1504000, IF(J140&lt;350, 3500000, 4000000))))</f>
        <v>400000</v>
      </c>
      <c r="Z140" s="4" t="n">
        <f aca="false">Y140*G140/1000000</f>
        <v>0.134057916060259</v>
      </c>
      <c r="AA140" s="12" t="s">
        <v>214</v>
      </c>
      <c r="AB140" s="12" t="n">
        <v>0</v>
      </c>
      <c r="AC140" s="0" t="s">
        <v>602</v>
      </c>
    </row>
    <row r="141" customFormat="false" ht="12.8" hidden="false" customHeight="false" outlineLevel="0" collapsed="false">
      <c r="A141" s="4" t="n">
        <v>88</v>
      </c>
      <c r="B141" s="0" t="s">
        <v>603</v>
      </c>
      <c r="C141" s="0" t="s">
        <v>409</v>
      </c>
      <c r="D141" s="4" t="s">
        <v>604</v>
      </c>
      <c r="E141" s="4" t="n">
        <v>11</v>
      </c>
      <c r="F141" s="4" t="n">
        <v>149</v>
      </c>
      <c r="G141" s="0" t="n">
        <v>153.058612053647</v>
      </c>
      <c r="H141" s="4" t="n">
        <v>266</v>
      </c>
      <c r="I141" s="4" t="n">
        <v>2.981</v>
      </c>
      <c r="J141" s="4" t="n">
        <f aca="false">I141/0.0024</f>
        <v>1242.08333333333</v>
      </c>
      <c r="K141" s="10" t="s">
        <v>443</v>
      </c>
      <c r="L141" s="10" t="n">
        <v>1.424</v>
      </c>
      <c r="M141" s="10" t="n">
        <v>0.071</v>
      </c>
      <c r="N141" s="10" t="n">
        <v>0.08448</v>
      </c>
      <c r="O141" s="10" t="n">
        <v>0.368</v>
      </c>
      <c r="P141" s="11" t="n">
        <f aca="false">O141*G141/1.60934</f>
        <v>34.9991730993712</v>
      </c>
      <c r="Q141" s="4" t="n">
        <f aca="false">P141/ (240000^2 / 100000000)</f>
        <v>0.0607624532975195</v>
      </c>
      <c r="R141" s="4" t="n">
        <v>1285.03064442912</v>
      </c>
      <c r="S141" s="4" t="n">
        <f aca="false">R141*0.0024</f>
        <v>3.08407354662989</v>
      </c>
      <c r="T141" s="4" t="n">
        <f aca="false">IF(I141&gt;S141, ROUND(I141/S141,0) , 1)</f>
        <v>1</v>
      </c>
      <c r="U141" s="0" t="n">
        <f aca="false">T141*S141</f>
        <v>3.08407354662989</v>
      </c>
      <c r="V141" s="4" t="n">
        <v>-35</v>
      </c>
      <c r="W141" s="4" t="n">
        <v>35</v>
      </c>
      <c r="X141" s="7" t="n">
        <v>0</v>
      </c>
      <c r="Y141" s="12" t="n">
        <f aca="false">IF(J141&lt;50, 400000, IF(J141&lt;100, 877000,  IF(J141&lt;200, 1504000, IF(J141&lt;350, 3500000, 4000000))))</f>
        <v>4000000</v>
      </c>
      <c r="Z141" s="4" t="n">
        <f aca="false">Y141*G141/1000000</f>
        <v>612.234448214588</v>
      </c>
      <c r="AA141" s="12" t="s">
        <v>214</v>
      </c>
      <c r="AB141" s="12" t="n">
        <v>0</v>
      </c>
      <c r="AC141" s="0" t="s">
        <v>605</v>
      </c>
    </row>
    <row r="142" customFormat="false" ht="12.8" hidden="false" customHeight="false" outlineLevel="0" collapsed="false">
      <c r="A142" s="4" t="n">
        <v>149</v>
      </c>
      <c r="B142" s="0" t="s">
        <v>603</v>
      </c>
      <c r="C142" s="0" t="s">
        <v>241</v>
      </c>
      <c r="D142" s="4" t="s">
        <v>604</v>
      </c>
      <c r="E142" s="4" t="n">
        <v>95</v>
      </c>
      <c r="F142" s="4" t="n">
        <v>149</v>
      </c>
      <c r="G142" s="0" t="n">
        <v>153.058612053647</v>
      </c>
      <c r="H142" s="4" t="n">
        <v>266</v>
      </c>
      <c r="I142" s="4" t="n">
        <v>2.528</v>
      </c>
      <c r="J142" s="4" t="n">
        <f aca="false">I142/0.0024</f>
        <v>1053.33333333333</v>
      </c>
      <c r="K142" s="10" t="s">
        <v>491</v>
      </c>
      <c r="L142" s="10" t="n">
        <v>1.245</v>
      </c>
      <c r="M142" s="10" t="n">
        <v>0.0829</v>
      </c>
      <c r="N142" s="10" t="n">
        <v>0.11088</v>
      </c>
      <c r="O142" s="10" t="n">
        <v>0.391</v>
      </c>
      <c r="P142" s="11" t="n">
        <f aca="false">O142*G142/1.60934</f>
        <v>37.1866214180819</v>
      </c>
      <c r="Q142" s="4" t="n">
        <f aca="false">P142/ (240000^2 / 100000000)</f>
        <v>0.0645601066286145</v>
      </c>
      <c r="R142" s="4" t="n">
        <v>1057.80818275729</v>
      </c>
      <c r="S142" s="4" t="n">
        <f aca="false">R142*0.0024</f>
        <v>2.5387396386175</v>
      </c>
      <c r="T142" s="4" t="n">
        <f aca="false">IF(I142&gt;S142, ROUND(I142/S142,0) , 1)</f>
        <v>1</v>
      </c>
      <c r="U142" s="0" t="n">
        <f aca="false">T142*S142</f>
        <v>2.5387396386175</v>
      </c>
      <c r="V142" s="4" t="n">
        <v>-35</v>
      </c>
      <c r="W142" s="4" t="n">
        <v>35</v>
      </c>
      <c r="X142" s="7" t="n">
        <v>0</v>
      </c>
      <c r="Y142" s="12" t="n">
        <f aca="false">IF(J142&lt;50, 400000, IF(J142&lt;100, 877000,  IF(J142&lt;200, 1504000, IF(J142&lt;350, 3500000, 4000000))))</f>
        <v>4000000</v>
      </c>
      <c r="Z142" s="4" t="n">
        <f aca="false">Y142*G142/1000000</f>
        <v>612.234448214588</v>
      </c>
      <c r="AA142" s="12" t="s">
        <v>214</v>
      </c>
      <c r="AB142" s="12" t="n">
        <v>0</v>
      </c>
      <c r="AC142" s="0" t="s">
        <v>605</v>
      </c>
    </row>
    <row r="143" customFormat="false" ht="12.8" hidden="false" customHeight="false" outlineLevel="0" collapsed="false">
      <c r="A143" s="4" t="n">
        <v>132</v>
      </c>
      <c r="B143" s="0" t="s">
        <v>606</v>
      </c>
      <c r="C143" s="0" t="s">
        <v>282</v>
      </c>
      <c r="D143" s="4" t="s">
        <v>607</v>
      </c>
      <c r="E143" s="4" t="n">
        <v>45</v>
      </c>
      <c r="F143" s="4" t="n">
        <v>49</v>
      </c>
      <c r="G143" s="0" t="n">
        <v>35.2451315229334</v>
      </c>
      <c r="H143" s="4" t="n">
        <v>466</v>
      </c>
      <c r="I143" s="4" t="n">
        <v>0.296</v>
      </c>
      <c r="J143" s="4" t="n">
        <f aca="false">I143/0.0024</f>
        <v>123.333333333333</v>
      </c>
      <c r="K143" s="10" t="s">
        <v>250</v>
      </c>
      <c r="L143" s="10" t="n">
        <v>0.25</v>
      </c>
      <c r="M143" s="10" t="n">
        <v>2.178</v>
      </c>
      <c r="N143" s="10" t="n">
        <v>2.763</v>
      </c>
      <c r="O143" s="10" t="n">
        <v>0.723</v>
      </c>
      <c r="P143" s="11" t="n">
        <f aca="false">O143*G143/1.60934</f>
        <v>15.833963047635</v>
      </c>
      <c r="Q143" s="4" t="n">
        <f aca="false">P143/ (240000^2 / 100000000)</f>
        <v>0.0274895191799218</v>
      </c>
      <c r="R143" s="4" t="n">
        <v>138.877051042916</v>
      </c>
      <c r="S143" s="4" t="n">
        <f aca="false">R143*0.0024</f>
        <v>0.333304922502998</v>
      </c>
      <c r="T143" s="4" t="n">
        <f aca="false">IF(I143&gt;S143, ROUND(I143/S143,0) , 1)</f>
        <v>1</v>
      </c>
      <c r="U143" s="0" t="n">
        <f aca="false">T143*S143</f>
        <v>0.333304922502998</v>
      </c>
      <c r="V143" s="4" t="n">
        <v>-35</v>
      </c>
      <c r="W143" s="4" t="n">
        <v>35</v>
      </c>
      <c r="X143" s="7" t="n">
        <v>0</v>
      </c>
      <c r="Y143" s="12" t="n">
        <f aca="false">IF(J143&lt;50, 400000, IF(J143&lt;100, 877000,  IF(J143&lt;200, 1504000, IF(J143&lt;350, 3500000, 4000000))))</f>
        <v>1504000</v>
      </c>
      <c r="Z143" s="4" t="n">
        <f aca="false">Y143*G143/1000000</f>
        <v>53.0086778104918</v>
      </c>
      <c r="AA143" s="12" t="s">
        <v>214</v>
      </c>
      <c r="AB143" s="12" t="n">
        <v>0</v>
      </c>
      <c r="AC143" s="0" t="s">
        <v>608</v>
      </c>
    </row>
    <row r="144" customFormat="false" ht="12.8" hidden="false" customHeight="false" outlineLevel="0" collapsed="false">
      <c r="A144" s="4" t="n">
        <v>441</v>
      </c>
      <c r="B144" s="0" t="s">
        <v>609</v>
      </c>
      <c r="C144" s="0" t="s">
        <v>257</v>
      </c>
      <c r="D144" s="4" t="s">
        <v>254</v>
      </c>
      <c r="E144" s="4" t="n">
        <v>5</v>
      </c>
      <c r="F144" s="4" t="n">
        <v>16</v>
      </c>
      <c r="G144" s="0" t="n">
        <v>84.0575973179402</v>
      </c>
      <c r="H144" s="4" t="n">
        <v>244</v>
      </c>
      <c r="I144" s="4" t="n">
        <v>1.145</v>
      </c>
      <c r="J144" s="4" t="n">
        <f aca="false">I144/0.0024</f>
        <v>477.083333333333</v>
      </c>
      <c r="K144" s="10" t="s">
        <v>496</v>
      </c>
      <c r="L144" s="10" t="n">
        <v>0.642</v>
      </c>
      <c r="M144" s="10" t="n">
        <v>0.344</v>
      </c>
      <c r="N144" s="10" t="n">
        <v>0.41184</v>
      </c>
      <c r="O144" s="10" t="n">
        <v>0.465</v>
      </c>
      <c r="P144" s="11" t="n">
        <f aca="false">O144*G144/1.60934</f>
        <v>24.28746116597</v>
      </c>
      <c r="Q144" s="4" t="n">
        <f aca="false">P144/ (240000^2 / 100000000)</f>
        <v>0.0421657311909202</v>
      </c>
      <c r="R144" s="4" t="n">
        <v>466.772467653241</v>
      </c>
      <c r="S144" s="4" t="n">
        <f aca="false">R144*0.0024</f>
        <v>1.12025392236778</v>
      </c>
      <c r="T144" s="4" t="n">
        <f aca="false">IF(I144&gt;S144, ROUND(I144/S144,0) , 1)</f>
        <v>1</v>
      </c>
      <c r="U144" s="0" t="n">
        <f aca="false">T144*S144</f>
        <v>1.12025392236778</v>
      </c>
      <c r="V144" s="4" t="n">
        <v>-35</v>
      </c>
      <c r="W144" s="4" t="n">
        <v>35</v>
      </c>
      <c r="X144" s="7" t="n">
        <v>0</v>
      </c>
      <c r="Y144" s="12" t="n">
        <f aca="false">IF(J144&lt;50, 400000, IF(J144&lt;100, 877000,  IF(J144&lt;200, 1504000, IF(J144&lt;350, 3500000, 4000000))))</f>
        <v>4000000</v>
      </c>
      <c r="Z144" s="4" t="n">
        <f aca="false">Y144*G144/1000000</f>
        <v>336.230389271761</v>
      </c>
      <c r="AA144" s="12" t="s">
        <v>214</v>
      </c>
      <c r="AB144" s="12" t="n">
        <v>0</v>
      </c>
      <c r="AC144" s="0" t="s">
        <v>610</v>
      </c>
    </row>
    <row r="145" customFormat="false" ht="12.8" hidden="false" customHeight="false" outlineLevel="0" collapsed="false">
      <c r="A145" s="4" t="n">
        <v>26</v>
      </c>
      <c r="B145" s="0" t="s">
        <v>611</v>
      </c>
      <c r="C145" s="0" t="s">
        <v>612</v>
      </c>
      <c r="D145" s="4" t="s">
        <v>375</v>
      </c>
      <c r="E145" s="4" t="n">
        <v>41</v>
      </c>
      <c r="F145" s="4" t="n">
        <v>31</v>
      </c>
      <c r="G145" s="0" t="n">
        <v>35.2495933350968</v>
      </c>
      <c r="H145" s="0"/>
      <c r="I145" s="7" t="n">
        <v>0.308</v>
      </c>
      <c r="J145" s="4" t="n">
        <f aca="false">I145/0.0024</f>
        <v>128.333333333333</v>
      </c>
      <c r="K145" s="10" t="s">
        <v>250</v>
      </c>
      <c r="L145" s="10" t="n">
        <v>0.25</v>
      </c>
      <c r="M145" s="10" t="n">
        <v>2.178</v>
      </c>
      <c r="N145" s="10" t="n">
        <v>2.763</v>
      </c>
      <c r="O145" s="10" t="n">
        <v>0.723</v>
      </c>
      <c r="P145" s="11" t="n">
        <f aca="false">O145*G145/1.60934</f>
        <v>15.835967527853</v>
      </c>
      <c r="Q145" s="4" t="n">
        <f aca="false">P145/ (240000^2 / 100000000)</f>
        <v>0.0274929991803004</v>
      </c>
      <c r="R145" s="4" t="n">
        <v>138.877051042916</v>
      </c>
      <c r="S145" s="4" t="n">
        <f aca="false">R145*0.0024</f>
        <v>0.333304922502998</v>
      </c>
      <c r="T145" s="4" t="n">
        <f aca="false">IF(I145&gt;S145, ROUND(I145/S145,0) , 1)</f>
        <v>1</v>
      </c>
      <c r="U145" s="0" t="n">
        <f aca="false">T145*S145</f>
        <v>0.333304922502998</v>
      </c>
      <c r="V145" s="4" t="n">
        <v>-35</v>
      </c>
      <c r="W145" s="4" t="n">
        <v>35</v>
      </c>
      <c r="X145" s="7" t="n">
        <v>0</v>
      </c>
      <c r="Y145" s="12" t="n">
        <f aca="false">IF(J145&lt;50, 400000, IF(J145&lt;100, 877000,  IF(J145&lt;200, 1504000, IF(J145&lt;350, 3500000, 4000000))))</f>
        <v>1504000</v>
      </c>
      <c r="Z145" s="4" t="n">
        <f aca="false">Y145*G145/1000000</f>
        <v>53.0153883759856</v>
      </c>
      <c r="AA145" s="12" t="s">
        <v>214</v>
      </c>
      <c r="AB145" s="12" t="n">
        <v>0</v>
      </c>
      <c r="AC145" s="0" t="s">
        <v>613</v>
      </c>
    </row>
    <row r="146" customFormat="false" ht="12.8" hidden="false" customHeight="false" outlineLevel="0" collapsed="false">
      <c r="A146" s="4" t="n">
        <v>47</v>
      </c>
      <c r="B146" s="0" t="s">
        <v>614</v>
      </c>
      <c r="C146" s="0" t="s">
        <v>355</v>
      </c>
      <c r="D146" s="4" t="s">
        <v>473</v>
      </c>
      <c r="E146" s="4" t="n">
        <v>74</v>
      </c>
      <c r="F146" s="4" t="n">
        <v>77</v>
      </c>
      <c r="G146" s="0" t="n">
        <v>197.854004711614</v>
      </c>
      <c r="H146" s="0"/>
      <c r="I146" s="7" t="n">
        <v>1.341</v>
      </c>
      <c r="J146" s="4" t="n">
        <f aca="false">I146/0.0024</f>
        <v>558.75</v>
      </c>
      <c r="K146" s="10" t="s">
        <v>615</v>
      </c>
      <c r="L146" s="10" t="n">
        <v>0.743</v>
      </c>
      <c r="M146" s="10" t="n">
        <v>0.23599488</v>
      </c>
      <c r="N146" s="10" t="n">
        <v>0.27984</v>
      </c>
      <c r="O146" s="10" t="n">
        <v>0.452</v>
      </c>
      <c r="P146" s="11" t="n">
        <f aca="false">O146*G146/1.60934</f>
        <v>55.5693701328803</v>
      </c>
      <c r="Q146" s="4" t="n">
        <f aca="false">P146/ (240000^2 / 100000000)</f>
        <v>0.0964746009251394</v>
      </c>
      <c r="R146" s="4" t="n">
        <v>590.256154911107</v>
      </c>
      <c r="S146" s="4" t="n">
        <f aca="false">R146*0.0024</f>
        <v>1.41661477178666</v>
      </c>
      <c r="T146" s="4" t="n">
        <f aca="false">IF(I146&gt;S146, ROUND(I146/S146,0) , 1)</f>
        <v>1</v>
      </c>
      <c r="U146" s="0" t="n">
        <f aca="false">T146*S146</f>
        <v>1.41661477178666</v>
      </c>
      <c r="V146" s="4" t="n">
        <v>-35</v>
      </c>
      <c r="W146" s="4" t="n">
        <v>35</v>
      </c>
      <c r="X146" s="7" t="n">
        <v>0</v>
      </c>
      <c r="Y146" s="12" t="n">
        <f aca="false">IF(J146&lt;50, 400000, IF(J146&lt;100, 877000,  IF(J146&lt;200, 1504000, IF(J146&lt;350, 3500000, 4000000))))</f>
        <v>4000000</v>
      </c>
      <c r="Z146" s="4" t="n">
        <f aca="false">Y146*G146/1000000</f>
        <v>791.416018846456</v>
      </c>
      <c r="AA146" s="12" t="s">
        <v>214</v>
      </c>
      <c r="AB146" s="12" t="n">
        <v>0</v>
      </c>
      <c r="AC146" s="0" t="s">
        <v>616</v>
      </c>
    </row>
    <row r="147" customFormat="false" ht="12.8" hidden="false" customHeight="false" outlineLevel="0" collapsed="false">
      <c r="A147" s="4" t="n">
        <v>11</v>
      </c>
      <c r="B147" s="0" t="s">
        <v>617</v>
      </c>
      <c r="C147" s="9" t="s">
        <v>174</v>
      </c>
      <c r="D147" s="4" t="s">
        <v>618</v>
      </c>
      <c r="E147" s="4" t="n">
        <v>147</v>
      </c>
      <c r="F147" s="4" t="n">
        <v>137</v>
      </c>
      <c r="G147" s="0" t="n">
        <v>0.326984297972436</v>
      </c>
      <c r="H147" s="4" t="n">
        <v>402</v>
      </c>
      <c r="I147" s="4" t="n">
        <v>0.086</v>
      </c>
      <c r="J147" s="4" t="n">
        <f aca="false">I147/0.0024</f>
        <v>35.8333333333333</v>
      </c>
      <c r="K147" s="10" t="s">
        <v>223</v>
      </c>
      <c r="L147" s="10" t="n">
        <v>0.198</v>
      </c>
      <c r="M147" s="10" t="n">
        <v>3.459</v>
      </c>
      <c r="N147" s="10" t="n">
        <v>4.25568</v>
      </c>
      <c r="O147" s="10" t="n">
        <v>0.477</v>
      </c>
      <c r="P147" s="11" t="n">
        <f aca="false">O147*G147/1.60934</f>
        <v>0.0969164440906533</v>
      </c>
      <c r="Q147" s="4" t="n">
        <f aca="false">P147/ (240000^2 / 100000000)</f>
        <v>0.000168257715435162</v>
      </c>
      <c r="R147" s="4" t="n">
        <v>105.95802851075</v>
      </c>
      <c r="S147" s="4" t="n">
        <f aca="false">R147*0.0024</f>
        <v>0.2542992684258</v>
      </c>
      <c r="T147" s="4" t="n">
        <f aca="false">IF(I147&gt;S147, ROUND(I147/S147,0) , 1)</f>
        <v>1</v>
      </c>
      <c r="U147" s="0" t="n">
        <f aca="false">T147*S147</f>
        <v>0.2542992684258</v>
      </c>
      <c r="V147" s="4" t="n">
        <v>-35</v>
      </c>
      <c r="W147" s="4" t="n">
        <v>35</v>
      </c>
      <c r="X147" s="7" t="n">
        <v>0</v>
      </c>
      <c r="Y147" s="12" t="n">
        <f aca="false">IF(J147&lt;50, 400000, IF(J147&lt;100, 877000,  IF(J147&lt;200, 1504000, IF(J147&lt;350, 3500000, 4000000))))</f>
        <v>400000</v>
      </c>
      <c r="Z147" s="4" t="n">
        <f aca="false">Y147*G147/1000000</f>
        <v>0.130793719188974</v>
      </c>
      <c r="AA147" s="12" t="s">
        <v>214</v>
      </c>
      <c r="AB147" s="12" t="n">
        <v>0</v>
      </c>
      <c r="AC147" s="0" t="s">
        <v>619</v>
      </c>
    </row>
    <row r="148" customFormat="false" ht="12.8" hidden="false" customHeight="false" outlineLevel="0" collapsed="false">
      <c r="A148" s="4" t="n">
        <v>85</v>
      </c>
      <c r="B148" s="0" t="s">
        <v>620</v>
      </c>
      <c r="C148" s="0" t="s">
        <v>241</v>
      </c>
      <c r="D148" s="4" t="s">
        <v>621</v>
      </c>
      <c r="E148" s="4" t="n">
        <v>95</v>
      </c>
      <c r="F148" s="4" t="n">
        <v>148</v>
      </c>
      <c r="G148" s="0" t="n">
        <v>110.087849636748</v>
      </c>
      <c r="H148" s="4" t="n">
        <v>402</v>
      </c>
      <c r="I148" s="4" t="n">
        <v>0.312</v>
      </c>
      <c r="J148" s="4" t="n">
        <f aca="false">I148/0.0024</f>
        <v>130</v>
      </c>
      <c r="K148" s="10" t="s">
        <v>250</v>
      </c>
      <c r="L148" s="10" t="n">
        <v>0.25</v>
      </c>
      <c r="M148" s="10" t="n">
        <v>2.178</v>
      </c>
      <c r="N148" s="10" t="n">
        <v>2.763</v>
      </c>
      <c r="O148" s="10" t="n">
        <v>0.723</v>
      </c>
      <c r="P148" s="11" t="n">
        <f aca="false">O148*G148/1.60934</f>
        <v>49.4572404136906</v>
      </c>
      <c r="Q148" s="4" t="n">
        <f aca="false">P148/ (240000^2 / 100000000)</f>
        <v>0.0858632646071017</v>
      </c>
      <c r="R148" s="4" t="n">
        <v>138.877051042916</v>
      </c>
      <c r="S148" s="4" t="n">
        <f aca="false">R148*0.0024</f>
        <v>0.333304922502998</v>
      </c>
      <c r="T148" s="4" t="n">
        <f aca="false">IF(I148&gt;S148, ROUND(I148/S148,0) , 1)</f>
        <v>1</v>
      </c>
      <c r="U148" s="0" t="n">
        <f aca="false">T148*S148</f>
        <v>0.333304922502998</v>
      </c>
      <c r="V148" s="4" t="n">
        <v>-35</v>
      </c>
      <c r="W148" s="4" t="n">
        <v>35</v>
      </c>
      <c r="X148" s="7" t="n">
        <v>0</v>
      </c>
      <c r="Y148" s="12" t="n">
        <f aca="false">IF(J148&lt;50, 400000, IF(J148&lt;100, 877000,  IF(J148&lt;200, 1504000, IF(J148&lt;350, 3500000, 4000000))))</f>
        <v>1504000</v>
      </c>
      <c r="Z148" s="4" t="n">
        <f aca="false">Y148*G148/1000000</f>
        <v>165.572125853669</v>
      </c>
      <c r="AA148" s="12" t="s">
        <v>214</v>
      </c>
      <c r="AB148" s="12" t="n">
        <v>0</v>
      </c>
      <c r="AC148" s="0" t="s">
        <v>622</v>
      </c>
    </row>
    <row r="149" customFormat="false" ht="12.8" hidden="false" customHeight="false" outlineLevel="0" collapsed="false">
      <c r="A149" s="4" t="n">
        <v>138</v>
      </c>
      <c r="B149" s="0" t="s">
        <v>620</v>
      </c>
      <c r="C149" s="0" t="s">
        <v>409</v>
      </c>
      <c r="D149" s="4" t="s">
        <v>621</v>
      </c>
      <c r="E149" s="4" t="n">
        <v>11</v>
      </c>
      <c r="F149" s="4" t="n">
        <v>148</v>
      </c>
      <c r="G149" s="0" t="n">
        <v>0.111231663972192</v>
      </c>
      <c r="H149" s="4" t="n">
        <v>402</v>
      </c>
      <c r="I149" s="4" t="n">
        <v>0.141</v>
      </c>
      <c r="J149" s="4" t="n">
        <f aca="false">I149/0.0024</f>
        <v>58.75</v>
      </c>
      <c r="K149" s="10" t="s">
        <v>223</v>
      </c>
      <c r="L149" s="10" t="n">
        <v>0.198</v>
      </c>
      <c r="M149" s="10" t="n">
        <v>3.459</v>
      </c>
      <c r="N149" s="10" t="n">
        <v>4.25568</v>
      </c>
      <c r="O149" s="10" t="n">
        <v>0.477</v>
      </c>
      <c r="P149" s="11" t="n">
        <f aca="false">O149*G149/1.60934</f>
        <v>0.0329684862830325</v>
      </c>
      <c r="Q149" s="4" t="n">
        <f aca="false">P149/ (240000^2 / 100000000)</f>
        <v>5.7236955352487E-005</v>
      </c>
      <c r="R149" s="4" t="n">
        <v>105.95802851075</v>
      </c>
      <c r="S149" s="4" t="n">
        <f aca="false">R149*0.0024</f>
        <v>0.2542992684258</v>
      </c>
      <c r="T149" s="4" t="n">
        <f aca="false">IF(I149&gt;S149, ROUND(I149/S149,0) , 1)</f>
        <v>1</v>
      </c>
      <c r="U149" s="0" t="n">
        <f aca="false">T149*S149</f>
        <v>0.2542992684258</v>
      </c>
      <c r="V149" s="4" t="n">
        <v>-35</v>
      </c>
      <c r="W149" s="4" t="n">
        <v>35</v>
      </c>
      <c r="X149" s="7" t="n">
        <v>0</v>
      </c>
      <c r="Y149" s="12" t="n">
        <f aca="false">IF(J149&lt;50, 400000, IF(J149&lt;100, 877000,  IF(J149&lt;200, 1504000, IF(J149&lt;350, 3500000, 4000000))))</f>
        <v>877000</v>
      </c>
      <c r="Z149" s="4" t="n">
        <f aca="false">Y149*G149/1000000</f>
        <v>0.0975501693036124</v>
      </c>
      <c r="AA149" s="12" t="s">
        <v>214</v>
      </c>
      <c r="AB149" s="12" t="n">
        <v>0</v>
      </c>
      <c r="AC149" s="0" t="s">
        <v>622</v>
      </c>
    </row>
    <row r="150" customFormat="false" ht="12.8" hidden="false" customHeight="false" outlineLevel="0" collapsed="false">
      <c r="A150" s="4" t="n">
        <v>561</v>
      </c>
      <c r="B150" s="0" t="s">
        <v>623</v>
      </c>
      <c r="C150" s="0" t="s">
        <v>217</v>
      </c>
      <c r="D150" s="4" t="s">
        <v>218</v>
      </c>
      <c r="E150" s="4" t="n">
        <v>7</v>
      </c>
      <c r="F150" s="4" t="n">
        <v>23</v>
      </c>
      <c r="G150" s="0" t="n">
        <v>5.53354667022136</v>
      </c>
      <c r="H150" s="4" t="n">
        <v>402</v>
      </c>
      <c r="I150" s="4" t="n">
        <v>0.638</v>
      </c>
      <c r="J150" s="4" t="n">
        <f aca="false">I150/0.0024</f>
        <v>265.833333333333</v>
      </c>
      <c r="K150" s="10" t="s">
        <v>213</v>
      </c>
      <c r="L150" s="10" t="n">
        <v>0.447</v>
      </c>
      <c r="M150" s="10" t="n">
        <v>0.686</v>
      </c>
      <c r="N150" s="10" t="n">
        <v>0.92928</v>
      </c>
      <c r="O150" s="10" t="n">
        <v>0.601</v>
      </c>
      <c r="P150" s="11" t="n">
        <f aca="false">O150*G150/1.60934</f>
        <v>2.06647541775078</v>
      </c>
      <c r="Q150" s="4" t="n">
        <f aca="false">P150/ (240000^2 / 100000000)</f>
        <v>0.0035876309335951</v>
      </c>
      <c r="R150" s="4" t="n">
        <v>275.861085673981</v>
      </c>
      <c r="S150" s="4" t="n">
        <f aca="false">R150*0.0024</f>
        <v>0.662066605617554</v>
      </c>
      <c r="T150" s="4" t="n">
        <f aca="false">IF(I150&gt;S150, ROUND(I150/S150,0) , 1)</f>
        <v>1</v>
      </c>
      <c r="U150" s="0" t="n">
        <f aca="false">T150*S150</f>
        <v>0.662066605617554</v>
      </c>
      <c r="V150" s="4" t="n">
        <v>-35</v>
      </c>
      <c r="W150" s="4" t="n">
        <v>35</v>
      </c>
      <c r="X150" s="7" t="n">
        <v>1</v>
      </c>
      <c r="Y150" s="12" t="n">
        <f aca="false">IF(J150&lt;50, 400000, IF(J150&lt;100, 877000,  IF(J150&lt;200, 1504000, IF(J150&lt;350, 3500000, 4000000))))</f>
        <v>3500000</v>
      </c>
      <c r="Z150" s="4" t="n">
        <f aca="false">Y150*G150/1000000</f>
        <v>19.3674133457748</v>
      </c>
      <c r="AA150" s="12" t="s">
        <v>214</v>
      </c>
      <c r="AB150" s="12" t="n">
        <v>0</v>
      </c>
      <c r="AC150" s="0" t="s">
        <v>219</v>
      </c>
    </row>
    <row r="151" customFormat="false" ht="12.8" hidden="false" customHeight="false" outlineLevel="0" collapsed="false">
      <c r="A151" s="4" t="n">
        <v>334</v>
      </c>
      <c r="B151" s="0" t="s">
        <v>624</v>
      </c>
      <c r="C151" s="0" t="s">
        <v>277</v>
      </c>
      <c r="D151" s="4" t="s">
        <v>524</v>
      </c>
      <c r="E151" s="4" t="n">
        <v>77</v>
      </c>
      <c r="F151" s="4" t="n">
        <v>90</v>
      </c>
      <c r="G151" s="0" t="n">
        <v>136.487033575463</v>
      </c>
      <c r="H151" s="0"/>
      <c r="I151" s="7" t="n">
        <v>0.471</v>
      </c>
      <c r="J151" s="4" t="n">
        <f aca="false">I151/0.0024</f>
        <v>196.25</v>
      </c>
      <c r="K151" s="10" t="s">
        <v>525</v>
      </c>
      <c r="L151" s="10" t="n">
        <v>0.316</v>
      </c>
      <c r="M151" s="10" t="n">
        <v>1.372</v>
      </c>
      <c r="N151" s="10" t="n">
        <v>1.75296</v>
      </c>
      <c r="O151" s="10" t="n">
        <v>0.673</v>
      </c>
      <c r="P151" s="11" t="n">
        <f aca="false">O151*G151/1.60934</f>
        <v>57.0766734166097</v>
      </c>
      <c r="Q151" s="4" t="n">
        <f aca="false">P151/ (240000^2 / 100000000)</f>
        <v>0.0990914469038362</v>
      </c>
      <c r="R151" s="4" t="n">
        <v>185.102131224868</v>
      </c>
      <c r="S151" s="4" t="n">
        <f aca="false">R151*0.0024</f>
        <v>0.444245114939683</v>
      </c>
      <c r="T151" s="4" t="n">
        <f aca="false">IF(I151&gt;S151, ROUND(I151/S151,0) , 1)</f>
        <v>1</v>
      </c>
      <c r="U151" s="0" t="n">
        <f aca="false">T151*S151</f>
        <v>0.444245114939683</v>
      </c>
      <c r="V151" s="4" t="n">
        <v>-35</v>
      </c>
      <c r="W151" s="4" t="n">
        <v>35</v>
      </c>
      <c r="X151" s="7" t="n">
        <v>0</v>
      </c>
      <c r="Y151" s="12" t="n">
        <f aca="false">IF(J151&lt;50, 400000, IF(J151&lt;100, 877000,  IF(J151&lt;200, 1504000, IF(J151&lt;350, 3500000, 4000000))))</f>
        <v>1504000</v>
      </c>
      <c r="Z151" s="4" t="n">
        <f aca="false">Y151*G151/1000000</f>
        <v>205.276498497496</v>
      </c>
      <c r="AA151" s="12" t="s">
        <v>214</v>
      </c>
      <c r="AB151" s="12" t="n">
        <v>0</v>
      </c>
      <c r="AC151" s="0" t="s">
        <v>526</v>
      </c>
    </row>
    <row r="152" customFormat="false" ht="12.8" hidden="false" customHeight="false" outlineLevel="0" collapsed="false">
      <c r="A152" s="4" t="n">
        <v>145</v>
      </c>
      <c r="B152" s="0" t="s">
        <v>625</v>
      </c>
      <c r="C152" s="0" t="s">
        <v>626</v>
      </c>
      <c r="D152" s="4" t="s">
        <v>332</v>
      </c>
      <c r="E152" s="4" t="n">
        <v>65</v>
      </c>
      <c r="F152" s="4" t="n">
        <v>70</v>
      </c>
      <c r="G152" s="0" t="n">
        <v>13.6578769508799</v>
      </c>
      <c r="H152" s="4" t="n">
        <v>356</v>
      </c>
      <c r="I152" s="4" t="n">
        <v>0.812</v>
      </c>
      <c r="J152" s="4" t="n">
        <f aca="false">I152/0.0024</f>
        <v>338.333333333333</v>
      </c>
      <c r="K152" s="10" t="s">
        <v>279</v>
      </c>
      <c r="L152" s="10" t="n">
        <v>0.563</v>
      </c>
      <c r="M152" s="10" t="n">
        <v>0.434</v>
      </c>
      <c r="N152" s="10" t="n">
        <v>0.62832</v>
      </c>
      <c r="O152" s="10" t="n">
        <v>0.556</v>
      </c>
      <c r="P152" s="11" t="n">
        <f aca="false">O152*G152/1.60934</f>
        <v>4.71856760205378</v>
      </c>
      <c r="Q152" s="4" t="n">
        <f aca="false">P152/ (240000^2 / 100000000)</f>
        <v>0.00819195764245447</v>
      </c>
      <c r="R152" s="4" t="n">
        <v>353.15518123029</v>
      </c>
      <c r="S152" s="4" t="n">
        <f aca="false">R152*0.0024</f>
        <v>0.847572434952696</v>
      </c>
      <c r="T152" s="4" t="n">
        <f aca="false">IF(I152&gt;S152, ROUND(I152/S152,0) , 1)</f>
        <v>1</v>
      </c>
      <c r="U152" s="0" t="n">
        <f aca="false">T152*S152</f>
        <v>0.847572434952696</v>
      </c>
      <c r="V152" s="4" t="n">
        <v>-35</v>
      </c>
      <c r="W152" s="4" t="n">
        <v>35</v>
      </c>
      <c r="X152" s="7" t="n">
        <v>0</v>
      </c>
      <c r="Y152" s="12" t="n">
        <f aca="false">IF(J152&lt;50, 400000, IF(J152&lt;100, 877000,  IF(J152&lt;200, 1504000, IF(J152&lt;350, 3500000, 4000000))))</f>
        <v>3500000</v>
      </c>
      <c r="Z152" s="4" t="n">
        <f aca="false">Y152*G152/1000000</f>
        <v>47.8025693280797</v>
      </c>
      <c r="AA152" s="12" t="s">
        <v>214</v>
      </c>
      <c r="AB152" s="12" t="n">
        <v>0</v>
      </c>
      <c r="AC152" s="0" t="s">
        <v>333</v>
      </c>
    </row>
    <row r="153" customFormat="false" ht="12.8" hidden="false" customHeight="false" outlineLevel="0" collapsed="false">
      <c r="A153" s="4" t="n">
        <v>3</v>
      </c>
      <c r="B153" s="0" t="s">
        <v>627</v>
      </c>
      <c r="C153" s="0" t="s">
        <v>628</v>
      </c>
      <c r="D153" s="4" t="s">
        <v>173</v>
      </c>
      <c r="E153" s="4" t="n">
        <v>11</v>
      </c>
      <c r="F153" s="4" t="n">
        <v>146</v>
      </c>
      <c r="G153" s="0" t="n">
        <v>0.920994228230612</v>
      </c>
      <c r="H153" s="0"/>
      <c r="I153" s="7" t="n">
        <v>0.96</v>
      </c>
      <c r="J153" s="4" t="n">
        <f aca="false">I153/0.0024</f>
        <v>400</v>
      </c>
      <c r="K153" s="10" t="s">
        <v>279</v>
      </c>
      <c r="L153" s="10" t="n">
        <v>0.563</v>
      </c>
      <c r="M153" s="10" t="n">
        <v>0.434</v>
      </c>
      <c r="N153" s="10" t="n">
        <v>0.62832</v>
      </c>
      <c r="O153" s="10" t="n">
        <v>0.556</v>
      </c>
      <c r="P153" s="11" t="n">
        <f aca="false">O153*G153/1.60934</f>
        <v>0.318188071443089</v>
      </c>
      <c r="Q153" s="4" t="n">
        <f aca="false">P153/ (240000^2 / 100000000)</f>
        <v>0.000552409846255362</v>
      </c>
      <c r="R153" s="4" t="n">
        <v>353.15518123029</v>
      </c>
      <c r="S153" s="4" t="n">
        <f aca="false">R153*0.0024</f>
        <v>0.847572434952696</v>
      </c>
      <c r="T153" s="4" t="n">
        <f aca="false">IF(I153&gt;S153, ROUND(I153/S153,0) , 1)</f>
        <v>1</v>
      </c>
      <c r="U153" s="0" t="n">
        <f aca="false">T153*S153</f>
        <v>0.847572434952696</v>
      </c>
      <c r="V153" s="4" t="n">
        <v>-35</v>
      </c>
      <c r="W153" s="4" t="n">
        <v>35</v>
      </c>
      <c r="X153" s="7" t="n">
        <v>0</v>
      </c>
      <c r="Y153" s="12" t="n">
        <f aca="false">IF(J153&lt;50, 400000, IF(J153&lt;100, 877000,  IF(J153&lt;200, 1504000, IF(J153&lt;350, 3500000, 4000000))))</f>
        <v>4000000</v>
      </c>
      <c r="Z153" s="4" t="n">
        <f aca="false">Y153*G153/1000000</f>
        <v>3.68397691292245</v>
      </c>
      <c r="AA153" s="12" t="s">
        <v>214</v>
      </c>
      <c r="AB153" s="12" t="n">
        <v>0</v>
      </c>
      <c r="AC153" s="0" t="s">
        <v>629</v>
      </c>
    </row>
    <row r="154" customFormat="false" ht="12.8" hidden="false" customHeight="false" outlineLevel="0" collapsed="false">
      <c r="A154" s="4" t="n">
        <v>500</v>
      </c>
      <c r="B154" s="0" t="s">
        <v>630</v>
      </c>
      <c r="C154" s="0" t="s">
        <v>343</v>
      </c>
      <c r="D154" s="4" t="s">
        <v>173</v>
      </c>
      <c r="E154" s="4" t="n">
        <v>118</v>
      </c>
      <c r="F154" s="4" t="n">
        <v>146</v>
      </c>
      <c r="G154" s="0" t="n">
        <v>81.273853204863</v>
      </c>
      <c r="H154" s="0"/>
      <c r="I154" s="7" t="n">
        <v>2.393</v>
      </c>
      <c r="J154" s="4" t="n">
        <f aca="false">I154/0.0024</f>
        <v>997.083333333333</v>
      </c>
      <c r="K154" s="10" t="s">
        <v>294</v>
      </c>
      <c r="L154" s="10" t="n">
        <v>1.196</v>
      </c>
      <c r="M154" s="10" t="n">
        <v>0.0979968</v>
      </c>
      <c r="N154" s="10" t="n">
        <v>0.12144</v>
      </c>
      <c r="O154" s="10" t="n">
        <v>0.389</v>
      </c>
      <c r="P154" s="11" t="n">
        <f aca="false">O154*G154/1.60934</f>
        <v>19.6450277111684</v>
      </c>
      <c r="Q154" s="4" t="n">
        <f aca="false">P154/ (240000^2 / 100000000)</f>
        <v>0.0341059508874451</v>
      </c>
      <c r="R154" s="4" t="n">
        <v>1012.95045119965</v>
      </c>
      <c r="S154" s="4" t="n">
        <f aca="false">R154*0.0024</f>
        <v>2.43108108287916</v>
      </c>
      <c r="T154" s="4" t="n">
        <f aca="false">IF(I154&gt;S154, ROUND(I154/S154,0) , 1)</f>
        <v>1</v>
      </c>
      <c r="U154" s="0" t="n">
        <f aca="false">T154*S154</f>
        <v>2.43108108287916</v>
      </c>
      <c r="V154" s="4" t="n">
        <v>-35</v>
      </c>
      <c r="W154" s="4" t="n">
        <v>35</v>
      </c>
      <c r="X154" s="7" t="n">
        <v>0</v>
      </c>
      <c r="Y154" s="12" t="n">
        <f aca="false">IF(J154&lt;50, 400000, IF(J154&lt;100, 877000,  IF(J154&lt;200, 1504000, IF(J154&lt;350, 3500000, 4000000))))</f>
        <v>4000000</v>
      </c>
      <c r="Z154" s="4" t="n">
        <f aca="false">Y154*G154/1000000</f>
        <v>325.095412819452</v>
      </c>
      <c r="AA154" s="12" t="s">
        <v>214</v>
      </c>
      <c r="AB154" s="12" t="n">
        <v>0</v>
      </c>
      <c r="AC154" s="0" t="s">
        <v>631</v>
      </c>
    </row>
    <row r="155" customFormat="false" ht="12.8" hidden="false" customHeight="false" outlineLevel="0" collapsed="false">
      <c r="A155" s="4" t="n">
        <v>566</v>
      </c>
      <c r="B155" s="0" t="s">
        <v>630</v>
      </c>
      <c r="C155" s="0" t="s">
        <v>632</v>
      </c>
      <c r="D155" s="4" t="s">
        <v>173</v>
      </c>
      <c r="E155" s="4" t="n">
        <v>102</v>
      </c>
      <c r="F155" s="4" t="n">
        <v>146</v>
      </c>
      <c r="G155" s="0" t="n">
        <v>61.328806688003</v>
      </c>
      <c r="H155" s="0"/>
      <c r="I155" s="7" t="n">
        <v>1.692</v>
      </c>
      <c r="J155" s="4" t="n">
        <f aca="false">I155/0.0024</f>
        <v>705</v>
      </c>
      <c r="K155" s="10" t="s">
        <v>290</v>
      </c>
      <c r="L155" s="10" t="n">
        <v>0.879</v>
      </c>
      <c r="M155" s="10" t="n">
        <v>0.168</v>
      </c>
      <c r="N155" s="10" t="n">
        <v>0.20064</v>
      </c>
      <c r="O155" s="10" t="n">
        <v>0.432</v>
      </c>
      <c r="P155" s="11" t="n">
        <f aca="false">O155*G155/1.60934</f>
        <v>16.4626769291867</v>
      </c>
      <c r="Q155" s="4" t="n">
        <f aca="false">P155/ (240000^2 / 100000000)</f>
        <v>0.0285810363353935</v>
      </c>
      <c r="R155" s="4" t="n">
        <v>728.841069052373</v>
      </c>
      <c r="S155" s="4" t="n">
        <f aca="false">R155*0.0024</f>
        <v>1.7492185657257</v>
      </c>
      <c r="T155" s="4" t="n">
        <f aca="false">IF(I155&gt;S155, ROUND(I155/S155,0) , 1)</f>
        <v>1</v>
      </c>
      <c r="U155" s="0" t="n">
        <f aca="false">T155*S155</f>
        <v>1.7492185657257</v>
      </c>
      <c r="V155" s="4" t="n">
        <v>-35</v>
      </c>
      <c r="W155" s="4" t="n">
        <v>35</v>
      </c>
      <c r="X155" s="7" t="n">
        <v>0</v>
      </c>
      <c r="Y155" s="12" t="n">
        <f aca="false">IF(J155&lt;50, 400000, IF(J155&lt;100, 877000,  IF(J155&lt;200, 1504000, IF(J155&lt;350, 3500000, 4000000))))</f>
        <v>4000000</v>
      </c>
      <c r="Z155" s="4" t="n">
        <f aca="false">Y155*G155/1000000</f>
        <v>245.315226752012</v>
      </c>
      <c r="AA155" s="12" t="s">
        <v>214</v>
      </c>
      <c r="AB155" s="12" t="n">
        <v>0</v>
      </c>
      <c r="AC155" s="0" t="s">
        <v>631</v>
      </c>
    </row>
    <row r="156" customFormat="false" ht="12.8" hidden="false" customHeight="false" outlineLevel="0" collapsed="false">
      <c r="A156" s="4" t="n">
        <v>169</v>
      </c>
      <c r="B156" s="0" t="s">
        <v>633</v>
      </c>
      <c r="C156" s="0" t="s">
        <v>531</v>
      </c>
      <c r="D156" s="4" t="s">
        <v>237</v>
      </c>
      <c r="E156" s="4" t="n">
        <v>47</v>
      </c>
      <c r="F156" s="4" t="n">
        <v>17</v>
      </c>
      <c r="G156" s="0" t="n">
        <v>13.4471871235504</v>
      </c>
      <c r="H156" s="0"/>
      <c r="I156" s="7" t="n">
        <v>3.311</v>
      </c>
      <c r="J156" s="4" t="n">
        <f aca="false">I156/0.0024</f>
        <v>1379.58333333333</v>
      </c>
      <c r="K156" s="10" t="s">
        <v>634</v>
      </c>
      <c r="L156" s="10" t="n">
        <v>1.545</v>
      </c>
      <c r="M156" s="10" t="n">
        <v>0.0602</v>
      </c>
      <c r="N156" s="10" t="n">
        <v>0.07392</v>
      </c>
      <c r="O156" s="10" t="n">
        <v>0.358</v>
      </c>
      <c r="P156" s="11" t="n">
        <f aca="false">O156*G156/1.60934</f>
        <v>2.99134613582651</v>
      </c>
      <c r="Q156" s="4" t="n">
        <f aca="false">P156/ (240000^2 / 100000000)</f>
        <v>0.0051933092635877</v>
      </c>
      <c r="R156" s="4" t="n">
        <v>1397.23218339994</v>
      </c>
      <c r="S156" s="4" t="n">
        <f aca="false">R156*0.0024</f>
        <v>3.35335724015986</v>
      </c>
      <c r="T156" s="4" t="n">
        <f aca="false">IF(I156&gt;S156, ROUND(I156/S156,0) , 1)</f>
        <v>1</v>
      </c>
      <c r="U156" s="0" t="n">
        <f aca="false">T156*S156</f>
        <v>3.35335724015986</v>
      </c>
      <c r="V156" s="4" t="n">
        <v>-35</v>
      </c>
      <c r="W156" s="4" t="n">
        <v>35</v>
      </c>
      <c r="X156" s="7" t="n">
        <v>0</v>
      </c>
      <c r="Y156" s="12" t="n">
        <f aca="false">IF(J156&lt;50, 400000, IF(J156&lt;100, 877000,  IF(J156&lt;200, 1504000, IF(J156&lt;350, 3500000, 4000000))))</f>
        <v>4000000</v>
      </c>
      <c r="Z156" s="4" t="n">
        <f aca="false">Y156*G156/1000000</f>
        <v>53.7887484942016</v>
      </c>
      <c r="AA156" s="12" t="s">
        <v>214</v>
      </c>
      <c r="AB156" s="12" t="n">
        <v>0</v>
      </c>
      <c r="AC156" s="0" t="s">
        <v>565</v>
      </c>
    </row>
    <row r="157" customFormat="false" ht="12.8" hidden="false" customHeight="false" outlineLevel="0" collapsed="false">
      <c r="A157" s="4" t="n">
        <v>217</v>
      </c>
      <c r="B157" s="0" t="s">
        <v>635</v>
      </c>
      <c r="C157" s="0" t="s">
        <v>636</v>
      </c>
      <c r="D157" s="4" t="s">
        <v>637</v>
      </c>
      <c r="E157" s="4" t="n">
        <v>105</v>
      </c>
      <c r="F157" s="4" t="n">
        <v>54</v>
      </c>
      <c r="G157" s="0" t="n">
        <v>35.7452336687668</v>
      </c>
      <c r="H157" s="0"/>
      <c r="I157" s="7" t="n">
        <v>4.941</v>
      </c>
      <c r="J157" s="4" t="n">
        <f aca="false">I157/0.0024</f>
        <v>2058.75</v>
      </c>
      <c r="K157" s="10" t="s">
        <v>299</v>
      </c>
      <c r="L157" s="10" t="n">
        <v>1.88</v>
      </c>
      <c r="M157" s="10" t="n">
        <v>0.04243</v>
      </c>
      <c r="N157" s="10" t="n">
        <v>0.04752</v>
      </c>
      <c r="O157" s="10" t="n">
        <v>0.0275</v>
      </c>
      <c r="P157" s="11" t="n">
        <f aca="false">O157*G157/1.60934</f>
        <v>0.610805625841082</v>
      </c>
      <c r="Q157" s="4" t="n">
        <f aca="false">P157/ (240000^2 / 100000000)</f>
        <v>0.00106042643375188</v>
      </c>
      <c r="R157" s="4" t="n">
        <v>1876.26024952433</v>
      </c>
      <c r="S157" s="4" t="n">
        <f aca="false">R157*0.0024</f>
        <v>4.50302459885839</v>
      </c>
      <c r="T157" s="4" t="n">
        <f aca="false">IF(I157&gt;S157, ROUND(I157/S157,0) , 1)</f>
        <v>1</v>
      </c>
      <c r="U157" s="0" t="n">
        <f aca="false">T157*S157</f>
        <v>4.50302459885839</v>
      </c>
      <c r="V157" s="4" t="n">
        <v>-35</v>
      </c>
      <c r="W157" s="4" t="n">
        <v>35</v>
      </c>
      <c r="X157" s="7" t="n">
        <v>0</v>
      </c>
      <c r="Y157" s="12" t="n">
        <f aca="false">IF(J157&lt;50, 400000, IF(J157&lt;100, 877000,  IF(J157&lt;200, 1504000, IF(J157&lt;350, 3500000, 4000000))))</f>
        <v>4000000</v>
      </c>
      <c r="Z157" s="4" t="n">
        <f aca="false">Y157*G157/1000000</f>
        <v>142.980934675067</v>
      </c>
      <c r="AA157" s="12" t="s">
        <v>214</v>
      </c>
      <c r="AB157" s="12" t="n">
        <v>0</v>
      </c>
      <c r="AC157" s="0" t="s">
        <v>638</v>
      </c>
    </row>
    <row r="158" customFormat="false" ht="12.8" hidden="false" customHeight="false" outlineLevel="0" collapsed="false">
      <c r="A158" s="4" t="n">
        <v>179</v>
      </c>
      <c r="B158" s="0" t="s">
        <v>639</v>
      </c>
      <c r="C158" s="0" t="s">
        <v>640</v>
      </c>
      <c r="D158" s="4" t="s">
        <v>559</v>
      </c>
      <c r="E158" s="4" t="n">
        <v>108</v>
      </c>
      <c r="F158" s="4" t="n">
        <v>80</v>
      </c>
      <c r="G158" s="0" t="n">
        <v>215.321066576949</v>
      </c>
      <c r="H158" s="0"/>
      <c r="I158" s="7" t="n">
        <v>0.531</v>
      </c>
      <c r="J158" s="4" t="n">
        <f aca="false">I158/0.0024</f>
        <v>221.25</v>
      </c>
      <c r="K158" s="10" t="s">
        <v>274</v>
      </c>
      <c r="L158" s="10" t="n">
        <v>0.354</v>
      </c>
      <c r="M158" s="10" t="n">
        <v>1.089</v>
      </c>
      <c r="N158" s="10" t="n">
        <v>1.433</v>
      </c>
      <c r="O158" s="10" t="n">
        <v>0.645</v>
      </c>
      <c r="P158" s="11" t="n">
        <f aca="false">O158*G158/1.60934</f>
        <v>86.2975430562418</v>
      </c>
      <c r="Q158" s="4" t="n">
        <f aca="false">P158/ (240000^2 / 100000000)</f>
        <v>0.149822123361531</v>
      </c>
      <c r="R158" s="4" t="n">
        <v>209.853596833074</v>
      </c>
      <c r="S158" s="4" t="n">
        <f aca="false">R158*0.0024</f>
        <v>0.503648632399378</v>
      </c>
      <c r="T158" s="4" t="n">
        <f aca="false">IF(I158&gt;S158, ROUND(I158/S158,0) , 1)</f>
        <v>1</v>
      </c>
      <c r="U158" s="0" t="n">
        <f aca="false">T158*S158</f>
        <v>0.503648632399378</v>
      </c>
      <c r="V158" s="4" t="n">
        <v>-35</v>
      </c>
      <c r="W158" s="4" t="n">
        <v>35</v>
      </c>
      <c r="X158" s="7" t="n">
        <v>0</v>
      </c>
      <c r="Y158" s="12" t="n">
        <f aca="false">IF(J158&lt;50, 400000, IF(J158&lt;100, 877000,  IF(J158&lt;200, 1504000, IF(J158&lt;350, 3500000, 4000000))))</f>
        <v>3500000</v>
      </c>
      <c r="Z158" s="4" t="n">
        <f aca="false">Y158*G158/1000000</f>
        <v>753.623733019321</v>
      </c>
      <c r="AA158" s="12" t="s">
        <v>214</v>
      </c>
      <c r="AB158" s="12" t="n">
        <v>0</v>
      </c>
      <c r="AC158" s="0" t="s">
        <v>641</v>
      </c>
    </row>
    <row r="159" customFormat="false" ht="12.8" hidden="false" customHeight="false" outlineLevel="0" collapsed="false">
      <c r="A159" s="4" t="n">
        <v>66</v>
      </c>
      <c r="B159" s="0" t="s">
        <v>642</v>
      </c>
      <c r="C159" s="0" t="s">
        <v>439</v>
      </c>
      <c r="D159" s="4" t="s">
        <v>643</v>
      </c>
      <c r="E159" s="4" t="n">
        <v>54</v>
      </c>
      <c r="F159" s="4" t="n">
        <v>133</v>
      </c>
      <c r="G159" s="0" t="n">
        <v>104.181591711935</v>
      </c>
      <c r="H159" s="0"/>
      <c r="I159" s="7" t="n">
        <v>2.628</v>
      </c>
      <c r="J159" s="4" t="n">
        <f aca="false">I159/0.0024</f>
        <v>1095</v>
      </c>
      <c r="K159" s="10" t="s">
        <v>488</v>
      </c>
      <c r="L159" s="10" t="n">
        <v>1.259</v>
      </c>
      <c r="M159" s="10" t="n">
        <v>0.08589504</v>
      </c>
      <c r="N159" s="10" t="n">
        <v>0.10032</v>
      </c>
      <c r="O159" s="10" t="n">
        <v>0.386</v>
      </c>
      <c r="P159" s="11" t="n">
        <f aca="false">O159*G159/1.60934</f>
        <v>24.9879418897231</v>
      </c>
      <c r="Q159" s="4" t="n">
        <f aca="false">P159/ (240000^2 / 100000000)</f>
        <v>0.043381843558547</v>
      </c>
      <c r="R159" s="4" t="n">
        <v>1143.45955081661</v>
      </c>
      <c r="S159" s="4" t="n">
        <f aca="false">R159*0.0024</f>
        <v>2.74430292195986</v>
      </c>
      <c r="T159" s="4" t="n">
        <f aca="false">IF(I159&gt;S159, ROUND(I159/S159,0) , 1)</f>
        <v>1</v>
      </c>
      <c r="U159" s="0" t="n">
        <f aca="false">T159*S159</f>
        <v>2.74430292195986</v>
      </c>
      <c r="V159" s="4" t="n">
        <v>-35</v>
      </c>
      <c r="W159" s="4" t="n">
        <v>35</v>
      </c>
      <c r="X159" s="7" t="n">
        <v>0</v>
      </c>
      <c r="Y159" s="12" t="n">
        <f aca="false">IF(J159&lt;50, 400000, IF(J159&lt;100, 877000,  IF(J159&lt;200, 1504000, IF(J159&lt;350, 3500000, 4000000))))</f>
        <v>4000000</v>
      </c>
      <c r="Z159" s="4" t="n">
        <f aca="false">Y159*G159/1000000</f>
        <v>416.72636684774</v>
      </c>
      <c r="AA159" s="12" t="s">
        <v>214</v>
      </c>
      <c r="AB159" s="12" t="n">
        <v>0</v>
      </c>
      <c r="AC159" s="0" t="s">
        <v>644</v>
      </c>
    </row>
    <row r="160" customFormat="false" ht="12.8" hidden="false" customHeight="false" outlineLevel="0" collapsed="false">
      <c r="A160" s="4" t="n">
        <v>387</v>
      </c>
      <c r="B160" s="0" t="s">
        <v>645</v>
      </c>
      <c r="C160" s="0" t="s">
        <v>646</v>
      </c>
      <c r="D160" s="4" t="s">
        <v>647</v>
      </c>
      <c r="E160" s="4" t="n">
        <v>121</v>
      </c>
      <c r="F160" s="4" t="n">
        <v>82</v>
      </c>
      <c r="G160" s="0" t="n">
        <v>65.7070941159339</v>
      </c>
      <c r="H160" s="0"/>
      <c r="I160" s="7" t="n">
        <v>16.953</v>
      </c>
      <c r="J160" s="4" t="n">
        <f aca="false">I160/0.0024</f>
        <v>7063.75</v>
      </c>
      <c r="K160" s="10" t="s">
        <v>299</v>
      </c>
      <c r="L160" s="10" t="n">
        <v>1.88</v>
      </c>
      <c r="M160" s="10" t="n">
        <v>0.04243</v>
      </c>
      <c r="N160" s="10" t="n">
        <v>0.04752</v>
      </c>
      <c r="O160" s="10" t="n">
        <v>0.0275</v>
      </c>
      <c r="P160" s="11" t="n">
        <f aca="false">O160*G160/1.60934</f>
        <v>1.12278641442342</v>
      </c>
      <c r="Q160" s="4" t="n">
        <f aca="false">P160/ (240000^2 / 100000000)</f>
        <v>0.0019492819694851</v>
      </c>
      <c r="R160" s="4" t="n">
        <v>1876.26024952433</v>
      </c>
      <c r="S160" s="4" t="n">
        <f aca="false">R160*0.0024</f>
        <v>4.50302459885839</v>
      </c>
      <c r="T160" s="4" t="n">
        <f aca="false">IF(I160&gt;S160, ROUND(I160/S160,0) , 1)</f>
        <v>4</v>
      </c>
      <c r="U160" s="0" t="n">
        <f aca="false">T160*S160</f>
        <v>18.0120983954336</v>
      </c>
      <c r="V160" s="4" t="n">
        <v>-35</v>
      </c>
      <c r="W160" s="4" t="n">
        <v>35</v>
      </c>
      <c r="X160" s="7" t="n">
        <v>0</v>
      </c>
      <c r="Y160" s="12" t="n">
        <f aca="false">IF(J160&lt;50, 400000, IF(J160&lt;100, 877000,  IF(J160&lt;200, 1504000, IF(J160&lt;350, 3500000, 4000000))))</f>
        <v>4000000</v>
      </c>
      <c r="Z160" s="4" t="n">
        <f aca="false">Y160*G160/1000000</f>
        <v>262.828376463736</v>
      </c>
      <c r="AA160" s="12" t="s">
        <v>214</v>
      </c>
      <c r="AB160" s="12" t="n">
        <v>0</v>
      </c>
      <c r="AC160" s="0" t="s">
        <v>648</v>
      </c>
    </row>
    <row r="161" customFormat="false" ht="12.8" hidden="false" customHeight="false" outlineLevel="0" collapsed="false">
      <c r="A161" s="4" t="n">
        <v>272</v>
      </c>
      <c r="B161" s="0" t="s">
        <v>649</v>
      </c>
      <c r="C161" s="0" t="s">
        <v>650</v>
      </c>
      <c r="D161" s="4" t="s">
        <v>436</v>
      </c>
      <c r="E161" s="4" t="n">
        <v>19</v>
      </c>
      <c r="F161" s="4" t="n">
        <v>60</v>
      </c>
      <c r="G161" s="0" t="n">
        <v>69.0871829084576</v>
      </c>
      <c r="H161" s="0"/>
      <c r="I161" s="7" t="n">
        <v>12.863</v>
      </c>
      <c r="J161" s="4" t="n">
        <f aca="false">I161/0.0024</f>
        <v>5359.58333333333</v>
      </c>
      <c r="K161" s="10" t="s">
        <v>299</v>
      </c>
      <c r="L161" s="10" t="n">
        <v>1.88</v>
      </c>
      <c r="M161" s="10" t="n">
        <v>0.04243</v>
      </c>
      <c r="N161" s="10" t="n">
        <v>0.04752</v>
      </c>
      <c r="O161" s="10" t="n">
        <v>0.0275</v>
      </c>
      <c r="P161" s="11" t="n">
        <f aca="false">O161*G161/1.60934</f>
        <v>1.18054452755949</v>
      </c>
      <c r="Q161" s="4" t="n">
        <f aca="false">P161/ (240000^2 / 100000000)</f>
        <v>0.00204955647145744</v>
      </c>
      <c r="R161" s="4" t="n">
        <v>1876.26024952433</v>
      </c>
      <c r="S161" s="4" t="n">
        <f aca="false">R161*0.0024</f>
        <v>4.50302459885839</v>
      </c>
      <c r="T161" s="4" t="n">
        <f aca="false">IF(I161&gt;S161, ROUND(I161/S161,0) , 1)</f>
        <v>3</v>
      </c>
      <c r="U161" s="0" t="n">
        <f aca="false">T161*S161</f>
        <v>13.5090737965752</v>
      </c>
      <c r="V161" s="4" t="n">
        <v>-35</v>
      </c>
      <c r="W161" s="4" t="n">
        <v>35</v>
      </c>
      <c r="X161" s="7" t="n">
        <v>0</v>
      </c>
      <c r="Y161" s="12" t="n">
        <f aca="false">IF(J161&lt;50, 400000, IF(J161&lt;100, 877000,  IF(J161&lt;200, 1504000, IF(J161&lt;350, 3500000, 4000000))))</f>
        <v>4000000</v>
      </c>
      <c r="Z161" s="4" t="n">
        <f aca="false">Y161*G161/1000000</f>
        <v>276.34873163383</v>
      </c>
      <c r="AA161" s="12" t="s">
        <v>214</v>
      </c>
      <c r="AB161" s="12" t="n">
        <v>0</v>
      </c>
      <c r="AC161" s="0" t="s">
        <v>651</v>
      </c>
    </row>
    <row r="162" customFormat="false" ht="12.8" hidden="false" customHeight="false" outlineLevel="0" collapsed="false">
      <c r="A162" s="4" t="n">
        <v>497</v>
      </c>
      <c r="B162" s="0" t="s">
        <v>652</v>
      </c>
      <c r="C162" s="0" t="s">
        <v>653</v>
      </c>
      <c r="D162" s="4" t="s">
        <v>654</v>
      </c>
      <c r="E162" s="4" t="n">
        <v>1</v>
      </c>
      <c r="F162" s="4" t="n">
        <v>94</v>
      </c>
      <c r="G162" s="0" t="n">
        <v>2.62639137154503</v>
      </c>
      <c r="H162" s="4" t="n">
        <v>65</v>
      </c>
      <c r="I162" s="4" t="n">
        <v>0.046</v>
      </c>
      <c r="J162" s="4" t="n">
        <f aca="false">I162/0.0024</f>
        <v>19.1666666666667</v>
      </c>
      <c r="K162" s="10" t="s">
        <v>223</v>
      </c>
      <c r="L162" s="10" t="n">
        <v>0.198</v>
      </c>
      <c r="M162" s="10" t="n">
        <v>3.459</v>
      </c>
      <c r="N162" s="10" t="n">
        <v>4.25568</v>
      </c>
      <c r="O162" s="10" t="n">
        <v>0.477</v>
      </c>
      <c r="P162" s="11" t="n">
        <f aca="false">O162*G162/1.60934</f>
        <v>0.778448733162029</v>
      </c>
      <c r="Q162" s="4" t="n">
        <f aca="false">P162/ (240000^2 / 100000000)</f>
        <v>0.00135147349507297</v>
      </c>
      <c r="R162" s="4" t="n">
        <v>105.95802851075</v>
      </c>
      <c r="S162" s="4" t="n">
        <f aca="false">R162*0.0024</f>
        <v>0.2542992684258</v>
      </c>
      <c r="T162" s="4" t="n">
        <f aca="false">IF(I162&gt;S162, ROUND(I162/S162,0) , 1)</f>
        <v>1</v>
      </c>
      <c r="U162" s="0" t="n">
        <f aca="false">T162*S162</f>
        <v>0.2542992684258</v>
      </c>
      <c r="V162" s="4" t="n">
        <v>-35</v>
      </c>
      <c r="W162" s="4" t="n">
        <v>35</v>
      </c>
      <c r="X162" s="7" t="n">
        <v>0</v>
      </c>
      <c r="Y162" s="12" t="n">
        <f aca="false">IF(J162&lt;50, 400000, IF(J162&lt;100, 877000,  IF(J162&lt;200, 1504000, IF(J162&lt;350, 3500000, 4000000))))</f>
        <v>400000</v>
      </c>
      <c r="Z162" s="4" t="n">
        <f aca="false">Y162*G162/1000000</f>
        <v>1.05055654861801</v>
      </c>
      <c r="AA162" s="12" t="s">
        <v>214</v>
      </c>
      <c r="AB162" s="12" t="n">
        <v>0</v>
      </c>
      <c r="AC162" s="0" t="s">
        <v>655</v>
      </c>
    </row>
    <row r="163" customFormat="false" ht="12.8" hidden="false" customHeight="false" outlineLevel="0" collapsed="false">
      <c r="A163" s="4" t="n">
        <v>121</v>
      </c>
      <c r="B163" s="0" t="s">
        <v>656</v>
      </c>
      <c r="C163" s="0" t="s">
        <v>657</v>
      </c>
      <c r="D163" s="4" t="s">
        <v>658</v>
      </c>
      <c r="E163" s="4" t="n">
        <v>76</v>
      </c>
      <c r="F163" s="4" t="n">
        <v>113</v>
      </c>
      <c r="G163" s="0" t="n">
        <v>62.7848850878551</v>
      </c>
      <c r="H163" s="0"/>
      <c r="I163" s="7" t="n">
        <v>4.095</v>
      </c>
      <c r="J163" s="4" t="n">
        <f aca="false">I163/0.0024</f>
        <v>1706.25</v>
      </c>
      <c r="K163" s="10" t="s">
        <v>238</v>
      </c>
      <c r="L163" s="10" t="n">
        <v>1.802</v>
      </c>
      <c r="M163" s="10" t="n">
        <v>0.0518</v>
      </c>
      <c r="N163" s="10" t="n">
        <v>0.0528</v>
      </c>
      <c r="O163" s="10" t="n">
        <v>0.342</v>
      </c>
      <c r="P163" s="11" t="n">
        <f aca="false">O163*G163/1.60934</f>
        <v>13.3423830266112</v>
      </c>
      <c r="Q163" s="4" t="n">
        <f aca="false">P163/ (240000^2 / 100000000)</f>
        <v>0.0231638594212</v>
      </c>
      <c r="R163" s="4" t="n">
        <v>1796.65154758961</v>
      </c>
      <c r="S163" s="4" t="n">
        <f aca="false">R163*0.0024</f>
        <v>4.31196371421506</v>
      </c>
      <c r="T163" s="4" t="n">
        <f aca="false">IF(I163&gt;S163, ROUND(I163/S163,0) , 1)</f>
        <v>1</v>
      </c>
      <c r="U163" s="0" t="n">
        <f aca="false">T163*S163</f>
        <v>4.31196371421506</v>
      </c>
      <c r="V163" s="4" t="n">
        <v>-35</v>
      </c>
      <c r="W163" s="4" t="n">
        <v>35</v>
      </c>
      <c r="X163" s="7" t="n">
        <v>0</v>
      </c>
      <c r="Y163" s="12" t="n">
        <f aca="false">IF(J163&lt;50, 400000, IF(J163&lt;100, 877000,  IF(J163&lt;200, 1504000, IF(J163&lt;350, 3500000, 4000000))))</f>
        <v>4000000</v>
      </c>
      <c r="Z163" s="4" t="n">
        <f aca="false">Y163*G163/1000000</f>
        <v>251.13954035142</v>
      </c>
      <c r="AA163" s="12" t="s">
        <v>214</v>
      </c>
      <c r="AB163" s="12" t="n">
        <v>0</v>
      </c>
      <c r="AC163" s="0" t="s">
        <v>659</v>
      </c>
    </row>
    <row r="164" customFormat="false" ht="12.8" hidden="false" customHeight="false" outlineLevel="0" collapsed="false">
      <c r="A164" s="4" t="n">
        <v>45</v>
      </c>
      <c r="B164" s="0" t="s">
        <v>660</v>
      </c>
      <c r="C164" s="0" t="s">
        <v>661</v>
      </c>
      <c r="D164" s="4" t="s">
        <v>662</v>
      </c>
      <c r="E164" s="4" t="n">
        <v>25</v>
      </c>
      <c r="F164" s="4" t="n">
        <v>108</v>
      </c>
      <c r="G164" s="0" t="n">
        <v>291.474073543684</v>
      </c>
      <c r="H164" s="0"/>
      <c r="I164" s="7" t="n">
        <v>5.278</v>
      </c>
      <c r="J164" s="4" t="n">
        <f aca="false">I164/0.0024</f>
        <v>2199.16666666667</v>
      </c>
      <c r="K164" s="10" t="s">
        <v>299</v>
      </c>
      <c r="L164" s="10" t="n">
        <v>1.88</v>
      </c>
      <c r="M164" s="10" t="n">
        <v>0.04243</v>
      </c>
      <c r="N164" s="10" t="n">
        <v>0.04752</v>
      </c>
      <c r="O164" s="10" t="n">
        <v>0.0275</v>
      </c>
      <c r="P164" s="11" t="n">
        <f aca="false">O164*G164/1.60934</f>
        <v>4.98063617535841</v>
      </c>
      <c r="Q164" s="4" t="n">
        <f aca="false">P164/ (240000^2 / 100000000)</f>
        <v>0.00864693780444169</v>
      </c>
      <c r="R164" s="4" t="n">
        <v>1876.26024952433</v>
      </c>
      <c r="S164" s="4" t="n">
        <f aca="false">R164*0.0024</f>
        <v>4.50302459885839</v>
      </c>
      <c r="T164" s="4" t="n">
        <f aca="false">IF(I164&gt;S164, ROUND(I164/S164,0) , 1)</f>
        <v>1</v>
      </c>
      <c r="U164" s="0" t="n">
        <f aca="false">T164*S164</f>
        <v>4.50302459885839</v>
      </c>
      <c r="V164" s="4" t="n">
        <v>-35</v>
      </c>
      <c r="W164" s="4" t="n">
        <v>35</v>
      </c>
      <c r="X164" s="7" t="n">
        <v>0</v>
      </c>
      <c r="Y164" s="12" t="n">
        <f aca="false">IF(J164&lt;50, 400000, IF(J164&lt;100, 877000,  IF(J164&lt;200, 1504000, IF(J164&lt;350, 3500000, 4000000))))</f>
        <v>4000000</v>
      </c>
      <c r="Z164" s="4" t="n">
        <f aca="false">Y164*G164/1000000</f>
        <v>1165.89629417474</v>
      </c>
      <c r="AA164" s="12" t="s">
        <v>214</v>
      </c>
      <c r="AB164" s="12" t="n">
        <v>0</v>
      </c>
      <c r="AC164" s="0" t="s">
        <v>663</v>
      </c>
    </row>
    <row r="165" customFormat="false" ht="12.8" hidden="false" customHeight="false" outlineLevel="0" collapsed="false">
      <c r="A165" s="4" t="n">
        <v>178</v>
      </c>
      <c r="B165" s="0" t="s">
        <v>664</v>
      </c>
      <c r="C165" s="0" t="s">
        <v>646</v>
      </c>
      <c r="D165" s="4" t="s">
        <v>637</v>
      </c>
      <c r="E165" s="4" t="n">
        <v>121</v>
      </c>
      <c r="F165" s="4" t="n">
        <v>54</v>
      </c>
      <c r="G165" s="0" t="n">
        <v>49.4374771930485</v>
      </c>
      <c r="H165" s="0"/>
      <c r="I165" s="7" t="n">
        <v>4.72</v>
      </c>
      <c r="J165" s="4" t="n">
        <f aca="false">I165/0.0024</f>
        <v>1966.66666666667</v>
      </c>
      <c r="K165" s="10" t="s">
        <v>299</v>
      </c>
      <c r="L165" s="10" t="n">
        <v>1.88</v>
      </c>
      <c r="M165" s="10" t="n">
        <v>0.04243</v>
      </c>
      <c r="N165" s="10" t="n">
        <v>0.04752</v>
      </c>
      <c r="O165" s="10" t="n">
        <v>0.0275</v>
      </c>
      <c r="P165" s="11" t="n">
        <f aca="false">O165*G165/1.60934</f>
        <v>0.844775263653941</v>
      </c>
      <c r="Q165" s="4" t="n">
        <f aca="false">P165/ (240000^2 / 100000000)</f>
        <v>0.00146662372162143</v>
      </c>
      <c r="R165" s="4" t="n">
        <v>1876.26024952433</v>
      </c>
      <c r="S165" s="4" t="n">
        <f aca="false">R165*0.0024</f>
        <v>4.50302459885839</v>
      </c>
      <c r="T165" s="4" t="n">
        <f aca="false">IF(I165&gt;S165, ROUND(I165/S165,0) , 1)</f>
        <v>1</v>
      </c>
      <c r="U165" s="0" t="n">
        <f aca="false">T165*S165</f>
        <v>4.50302459885839</v>
      </c>
      <c r="V165" s="4" t="n">
        <v>-35</v>
      </c>
      <c r="W165" s="4" t="n">
        <v>35</v>
      </c>
      <c r="X165" s="7" t="n">
        <v>0</v>
      </c>
      <c r="Y165" s="12" t="n">
        <f aca="false">IF(J165&lt;50, 400000, IF(J165&lt;100, 877000,  IF(J165&lt;200, 1504000, IF(J165&lt;350, 3500000, 4000000))))</f>
        <v>4000000</v>
      </c>
      <c r="Z165" s="4" t="n">
        <f aca="false">Y165*G165/1000000</f>
        <v>197.749908772194</v>
      </c>
      <c r="AA165" s="12" t="s">
        <v>214</v>
      </c>
      <c r="AB165" s="12" t="n">
        <v>0</v>
      </c>
      <c r="AC165" s="0" t="s">
        <v>665</v>
      </c>
    </row>
    <row r="166" customFormat="false" ht="12.8" hidden="false" customHeight="false" outlineLevel="0" collapsed="false">
      <c r="A166" s="4" t="n">
        <v>6</v>
      </c>
      <c r="B166" s="0" t="s">
        <v>666</v>
      </c>
      <c r="C166" s="0" t="s">
        <v>667</v>
      </c>
      <c r="D166" s="4" t="s">
        <v>668</v>
      </c>
      <c r="E166" s="4" t="n">
        <v>130</v>
      </c>
      <c r="F166" s="4" t="n">
        <v>97</v>
      </c>
      <c r="G166" s="0" t="n">
        <v>2.28628189910047</v>
      </c>
      <c r="H166" s="0"/>
      <c r="I166" s="7" t="n">
        <v>0.308</v>
      </c>
      <c r="J166" s="4" t="n">
        <f aca="false">I166/0.0024</f>
        <v>128.333333333333</v>
      </c>
      <c r="K166" s="10" t="s">
        <v>250</v>
      </c>
      <c r="L166" s="10" t="n">
        <v>0.25</v>
      </c>
      <c r="M166" s="10" t="n">
        <v>2.178</v>
      </c>
      <c r="N166" s="10" t="n">
        <v>2.763</v>
      </c>
      <c r="O166" s="10" t="n">
        <v>0.723</v>
      </c>
      <c r="P166" s="11" t="n">
        <f aca="false">O166*G166/1.60934</f>
        <v>1.02711783280701</v>
      </c>
      <c r="Q166" s="4" t="n">
        <f aca="false">P166/ (240000^2 / 100000000)</f>
        <v>0.00178319068195662</v>
      </c>
      <c r="R166" s="4" t="n">
        <v>138.877051042916</v>
      </c>
      <c r="S166" s="4" t="n">
        <f aca="false">R166*0.0024</f>
        <v>0.333304922502998</v>
      </c>
      <c r="T166" s="4" t="n">
        <f aca="false">IF(I166&gt;S166, ROUND(I166/S166,0) , 1)</f>
        <v>1</v>
      </c>
      <c r="U166" s="0" t="n">
        <f aca="false">T166*S166</f>
        <v>0.333304922502998</v>
      </c>
      <c r="V166" s="4" t="n">
        <v>-35</v>
      </c>
      <c r="W166" s="4" t="n">
        <v>35</v>
      </c>
      <c r="X166" s="7" t="n">
        <v>0</v>
      </c>
      <c r="Y166" s="12" t="n">
        <f aca="false">IF(J166&lt;50, 400000, IF(J166&lt;100, 877000,  IF(J166&lt;200, 1504000, IF(J166&lt;350, 3500000, 4000000))))</f>
        <v>1504000</v>
      </c>
      <c r="Z166" s="4" t="n">
        <f aca="false">Y166*G166/1000000</f>
        <v>3.43856797624711</v>
      </c>
      <c r="AA166" s="12" t="s">
        <v>214</v>
      </c>
      <c r="AB166" s="12" t="n">
        <v>0</v>
      </c>
      <c r="AC166" s="0" t="s">
        <v>669</v>
      </c>
    </row>
    <row r="167" customFormat="false" ht="12.8" hidden="false" customHeight="false" outlineLevel="0" collapsed="false">
      <c r="A167" s="4" t="n">
        <v>110</v>
      </c>
      <c r="B167" s="0" t="s">
        <v>670</v>
      </c>
      <c r="C167" s="0" t="s">
        <v>661</v>
      </c>
      <c r="D167" s="4" t="s">
        <v>671</v>
      </c>
      <c r="E167" s="4" t="n">
        <v>25</v>
      </c>
      <c r="F167" s="4" t="n">
        <v>19</v>
      </c>
      <c r="G167" s="0" t="n">
        <v>405.855515705957</v>
      </c>
      <c r="H167" s="0"/>
      <c r="I167" s="7" t="n">
        <v>7.506</v>
      </c>
      <c r="J167" s="4" t="n">
        <f aca="false">I167/0.0024</f>
        <v>3127.5</v>
      </c>
      <c r="K167" s="10" t="s">
        <v>299</v>
      </c>
      <c r="L167" s="10" t="n">
        <v>1.88</v>
      </c>
      <c r="M167" s="10" t="n">
        <v>0.04243</v>
      </c>
      <c r="N167" s="10" t="n">
        <v>0.04752</v>
      </c>
      <c r="O167" s="10" t="n">
        <v>0.0275</v>
      </c>
      <c r="P167" s="11" t="n">
        <f aca="false">O167*G167/1.60934</f>
        <v>6.9351576931623</v>
      </c>
      <c r="Q167" s="4" t="n">
        <f aca="false">P167/ (240000^2 / 100000000)</f>
        <v>0.0120402043284068</v>
      </c>
      <c r="R167" s="4" t="n">
        <v>1876.26024952433</v>
      </c>
      <c r="S167" s="4" t="n">
        <f aca="false">R167*0.0024</f>
        <v>4.50302459885839</v>
      </c>
      <c r="T167" s="4" t="n">
        <f aca="false">IF(I167&gt;S167, ROUND(I167/S167,0) , 1)</f>
        <v>2</v>
      </c>
      <c r="U167" s="0" t="n">
        <f aca="false">T167*S167</f>
        <v>9.00604919771678</v>
      </c>
      <c r="V167" s="4" t="n">
        <v>-35</v>
      </c>
      <c r="W167" s="4" t="n">
        <v>35</v>
      </c>
      <c r="X167" s="7" t="n">
        <v>1</v>
      </c>
      <c r="Y167" s="12" t="n">
        <f aca="false">IF(J167&lt;50, 400000, IF(J167&lt;100, 877000,  IF(J167&lt;200, 1504000, IF(J167&lt;350, 3500000, 4000000))))</f>
        <v>4000000</v>
      </c>
      <c r="Z167" s="4" t="n">
        <f aca="false">Y167*G167/1000000</f>
        <v>1623.42206282383</v>
      </c>
      <c r="AA167" s="12" t="s">
        <v>214</v>
      </c>
      <c r="AB167" s="12" t="n">
        <v>0</v>
      </c>
      <c r="AC167" s="0" t="s">
        <v>672</v>
      </c>
    </row>
    <row r="168" customFormat="false" ht="12.8" hidden="false" customHeight="false" outlineLevel="0" collapsed="false">
      <c r="A168" s="4" t="n">
        <v>495</v>
      </c>
      <c r="B168" s="0" t="s">
        <v>673</v>
      </c>
      <c r="C168" s="0" t="s">
        <v>674</v>
      </c>
      <c r="D168" s="4" t="s">
        <v>588</v>
      </c>
      <c r="E168" s="4" t="n">
        <v>119</v>
      </c>
      <c r="F168" s="4" t="n">
        <v>42</v>
      </c>
      <c r="G168" s="0" t="n">
        <v>21.5255428962585</v>
      </c>
      <c r="H168" s="4" t="n">
        <v>227</v>
      </c>
      <c r="I168" s="4" t="n">
        <v>0.125</v>
      </c>
      <c r="J168" s="4" t="n">
        <f aca="false">I168/0.0024</f>
        <v>52.0833333333333</v>
      </c>
      <c r="K168" s="10" t="s">
        <v>223</v>
      </c>
      <c r="L168" s="10" t="n">
        <v>0.198</v>
      </c>
      <c r="M168" s="10" t="n">
        <v>3.459</v>
      </c>
      <c r="N168" s="10" t="n">
        <v>4.25568</v>
      </c>
      <c r="O168" s="10" t="n">
        <v>0.477</v>
      </c>
      <c r="P168" s="11" t="n">
        <f aca="false">O168*G168/1.60934</f>
        <v>6.38005888222209</v>
      </c>
      <c r="Q168" s="4" t="n">
        <f aca="false">P168/ (240000^2 / 100000000)</f>
        <v>0.0110764911149689</v>
      </c>
      <c r="R168" s="4" t="n">
        <v>105.95802851075</v>
      </c>
      <c r="S168" s="4" t="n">
        <f aca="false">R168*0.0024</f>
        <v>0.2542992684258</v>
      </c>
      <c r="T168" s="4" t="n">
        <f aca="false">IF(I168&gt;S168, ROUND(I168/S168,0) , 1)</f>
        <v>1</v>
      </c>
      <c r="U168" s="0" t="n">
        <f aca="false">T168*S168</f>
        <v>0.2542992684258</v>
      </c>
      <c r="V168" s="4" t="n">
        <v>-35</v>
      </c>
      <c r="W168" s="4" t="n">
        <v>35</v>
      </c>
      <c r="X168" s="7" t="n">
        <v>1</v>
      </c>
      <c r="Y168" s="12" t="n">
        <f aca="false">IF(J168&lt;50, 400000, IF(J168&lt;100, 877000,  IF(J168&lt;200, 1504000, IF(J168&lt;350, 3500000, 4000000))))</f>
        <v>877000</v>
      </c>
      <c r="Z168" s="4" t="n">
        <f aca="false">Y168*G168/1000000</f>
        <v>18.8779011200187</v>
      </c>
      <c r="AA168" s="12" t="s">
        <v>214</v>
      </c>
      <c r="AB168" s="12" t="n">
        <v>0</v>
      </c>
      <c r="AC168" s="0" t="s">
        <v>675</v>
      </c>
    </row>
    <row r="169" customFormat="false" ht="12.8" hidden="false" customHeight="false" outlineLevel="0" collapsed="false">
      <c r="A169" s="4" t="n">
        <v>2</v>
      </c>
      <c r="B169" s="0" t="s">
        <v>676</v>
      </c>
      <c r="C169" s="0" t="s">
        <v>677</v>
      </c>
      <c r="D169" s="4" t="s">
        <v>668</v>
      </c>
      <c r="E169" s="4" t="n">
        <v>53</v>
      </c>
      <c r="F169" s="4" t="n">
        <v>97</v>
      </c>
      <c r="G169" s="0" t="n">
        <v>5.76684366652485</v>
      </c>
      <c r="H169" s="0"/>
      <c r="I169" s="7" t="n">
        <v>0.154</v>
      </c>
      <c r="J169" s="4" t="n">
        <f aca="false">I169/0.0024</f>
        <v>64.1666666666667</v>
      </c>
      <c r="K169" s="10" t="s">
        <v>223</v>
      </c>
      <c r="L169" s="10" t="n">
        <v>0.198</v>
      </c>
      <c r="M169" s="10" t="n">
        <v>3.459</v>
      </c>
      <c r="N169" s="10" t="n">
        <v>4.25568</v>
      </c>
      <c r="O169" s="10" t="n">
        <v>0.477</v>
      </c>
      <c r="P169" s="11" t="n">
        <f aca="false">O169*G169/1.60934</f>
        <v>1.70926244853937</v>
      </c>
      <c r="Q169" s="4" t="n">
        <f aca="false">P169/ (240000^2 / 100000000)</f>
        <v>0.00296746952871419</v>
      </c>
      <c r="R169" s="4" t="n">
        <v>105.95802851075</v>
      </c>
      <c r="S169" s="4" t="n">
        <f aca="false">R169*0.0024</f>
        <v>0.2542992684258</v>
      </c>
      <c r="T169" s="4" t="n">
        <f aca="false">IF(I169&gt;S169, ROUND(I169/S169,0) , 1)</f>
        <v>1</v>
      </c>
      <c r="U169" s="0" t="n">
        <f aca="false">T169*S169</f>
        <v>0.2542992684258</v>
      </c>
      <c r="V169" s="4" t="n">
        <v>-35</v>
      </c>
      <c r="W169" s="4" t="n">
        <v>35</v>
      </c>
      <c r="X169" s="7" t="n">
        <v>0</v>
      </c>
      <c r="Y169" s="12" t="n">
        <f aca="false">IF(J169&lt;50, 400000, IF(J169&lt;100, 877000,  IF(J169&lt;200, 1504000, IF(J169&lt;350, 3500000, 4000000))))</f>
        <v>877000</v>
      </c>
      <c r="Z169" s="4" t="n">
        <f aca="false">Y169*G169/1000000</f>
        <v>5.05752189554229</v>
      </c>
      <c r="AA169" s="12" t="s">
        <v>214</v>
      </c>
      <c r="AB169" s="12" t="n">
        <v>0</v>
      </c>
      <c r="AC169" s="0" t="s">
        <v>678</v>
      </c>
    </row>
    <row r="170" customFormat="false" ht="12.8" hidden="false" customHeight="false" outlineLevel="0" collapsed="false">
      <c r="A170" s="4" t="n">
        <v>458</v>
      </c>
      <c r="B170" s="0" t="s">
        <v>679</v>
      </c>
      <c r="C170" s="0" t="s">
        <v>680</v>
      </c>
      <c r="D170" s="4" t="s">
        <v>588</v>
      </c>
      <c r="E170" s="4" t="n">
        <v>6</v>
      </c>
      <c r="F170" s="4" t="n">
        <v>42</v>
      </c>
      <c r="G170" s="0" t="n">
        <v>105.690262482213</v>
      </c>
      <c r="H170" s="4" t="n">
        <v>279</v>
      </c>
      <c r="I170" s="4" t="n">
        <v>2.756</v>
      </c>
      <c r="J170" s="4" t="n">
        <f aca="false">I170/0.0024</f>
        <v>1148.33333333333</v>
      </c>
      <c r="K170" s="10" t="s">
        <v>488</v>
      </c>
      <c r="L170" s="10" t="n">
        <v>1.259</v>
      </c>
      <c r="M170" s="10" t="n">
        <v>0.08589504</v>
      </c>
      <c r="N170" s="10" t="n">
        <v>0.10032</v>
      </c>
      <c r="O170" s="10" t="n">
        <v>0.386</v>
      </c>
      <c r="P170" s="11" t="n">
        <f aca="false">O170*G170/1.60934</f>
        <v>25.3497963874223</v>
      </c>
      <c r="Q170" s="4" t="n">
        <f aca="false">P170/ (240000^2 / 100000000)</f>
        <v>0.0440100631726082</v>
      </c>
      <c r="R170" s="4" t="n">
        <v>1143.45955081661</v>
      </c>
      <c r="S170" s="4" t="n">
        <f aca="false">R170*0.0024</f>
        <v>2.74430292195986</v>
      </c>
      <c r="T170" s="4" t="n">
        <f aca="false">IF(I170&gt;S170, ROUND(I170/S170,0) , 1)</f>
        <v>1</v>
      </c>
      <c r="U170" s="0" t="n">
        <f aca="false">T170*S170</f>
        <v>2.74430292195986</v>
      </c>
      <c r="V170" s="4" t="n">
        <v>-35</v>
      </c>
      <c r="W170" s="4" t="n">
        <v>35</v>
      </c>
      <c r="X170" s="7" t="n">
        <v>1</v>
      </c>
      <c r="Y170" s="12" t="n">
        <f aca="false">IF(J170&lt;50, 400000, IF(J170&lt;100, 877000,  IF(J170&lt;200, 1504000, IF(J170&lt;350, 3500000, 4000000))))</f>
        <v>4000000</v>
      </c>
      <c r="Z170" s="4" t="n">
        <f aca="false">Y170*G170/1000000</f>
        <v>422.761049928852</v>
      </c>
      <c r="AA170" s="12" t="s">
        <v>214</v>
      </c>
      <c r="AB170" s="12" t="n">
        <v>0</v>
      </c>
      <c r="AC170" s="0" t="s">
        <v>681</v>
      </c>
    </row>
    <row r="171" customFormat="false" ht="12.8" hidden="false" customHeight="false" outlineLevel="0" collapsed="false">
      <c r="A171" s="4" t="n">
        <v>208</v>
      </c>
      <c r="B171" s="0" t="s">
        <v>682</v>
      </c>
      <c r="C171" s="0" t="s">
        <v>363</v>
      </c>
      <c r="D171" s="4" t="s">
        <v>683</v>
      </c>
      <c r="E171" s="4" t="n">
        <v>117</v>
      </c>
      <c r="F171" s="4" t="n">
        <v>4</v>
      </c>
      <c r="G171" s="0" t="n">
        <v>124.491404926629</v>
      </c>
      <c r="H171" s="0"/>
      <c r="I171" s="7" t="n">
        <v>5.004</v>
      </c>
      <c r="J171" s="4" t="n">
        <f aca="false">I171/0.0024</f>
        <v>2085</v>
      </c>
      <c r="K171" s="10" t="s">
        <v>299</v>
      </c>
      <c r="L171" s="10" t="n">
        <v>1.88</v>
      </c>
      <c r="M171" s="10" t="n">
        <v>0.04243</v>
      </c>
      <c r="N171" s="10" t="n">
        <v>0.04752</v>
      </c>
      <c r="O171" s="10" t="n">
        <v>0.0275</v>
      </c>
      <c r="P171" s="11" t="n">
        <f aca="false">O171*G171/1.60934</f>
        <v>2.12727803663756</v>
      </c>
      <c r="Q171" s="4" t="n">
        <f aca="false">P171/ (240000^2 / 100000000)</f>
        <v>0.0036931910358291</v>
      </c>
      <c r="R171" s="4" t="n">
        <v>1876.26024952433</v>
      </c>
      <c r="S171" s="4" t="n">
        <f aca="false">R171*0.0024</f>
        <v>4.50302459885839</v>
      </c>
      <c r="T171" s="4" t="n">
        <f aca="false">IF(I171&gt;S171, ROUND(I171/S171,0) , 1)</f>
        <v>1</v>
      </c>
      <c r="U171" s="0" t="n">
        <f aca="false">T171*S171</f>
        <v>4.50302459885839</v>
      </c>
      <c r="V171" s="4" t="n">
        <v>-35</v>
      </c>
      <c r="W171" s="4" t="n">
        <v>35</v>
      </c>
      <c r="X171" s="7" t="n">
        <v>0</v>
      </c>
      <c r="Y171" s="12" t="n">
        <f aca="false">IF(J171&lt;50, 400000, IF(J171&lt;100, 877000,  IF(J171&lt;200, 1504000, IF(J171&lt;350, 3500000, 4000000))))</f>
        <v>4000000</v>
      </c>
      <c r="Z171" s="4" t="n">
        <f aca="false">Y171*G171/1000000</f>
        <v>497.965619706516</v>
      </c>
      <c r="AA171" s="12" t="s">
        <v>214</v>
      </c>
      <c r="AB171" s="12" t="n">
        <v>0</v>
      </c>
      <c r="AC171" s="0" t="s">
        <v>684</v>
      </c>
    </row>
    <row r="172" customFormat="false" ht="12.8" hidden="false" customHeight="false" outlineLevel="0" collapsed="false">
      <c r="A172" s="4" t="n">
        <v>305</v>
      </c>
      <c r="B172" s="0" t="s">
        <v>685</v>
      </c>
      <c r="C172" s="0" t="s">
        <v>636</v>
      </c>
      <c r="D172" s="4" t="s">
        <v>686</v>
      </c>
      <c r="E172" s="4" t="n">
        <v>105</v>
      </c>
      <c r="F172" s="4" t="n">
        <v>22</v>
      </c>
      <c r="G172" s="0" t="n">
        <v>103.132781520532</v>
      </c>
      <c r="H172" s="0"/>
      <c r="I172" s="7" t="n">
        <v>4.671</v>
      </c>
      <c r="J172" s="4" t="n">
        <f aca="false">I172/0.0024</f>
        <v>1946.25</v>
      </c>
      <c r="K172" s="10" t="s">
        <v>299</v>
      </c>
      <c r="L172" s="10" t="n">
        <v>1.88</v>
      </c>
      <c r="M172" s="10" t="n">
        <v>0.04243</v>
      </c>
      <c r="N172" s="10" t="n">
        <v>0.04752</v>
      </c>
      <c r="O172" s="10" t="n">
        <v>0.0275</v>
      </c>
      <c r="P172" s="11" t="n">
        <f aca="false">O172*G172/1.60934</f>
        <v>1.76230721402229</v>
      </c>
      <c r="Q172" s="4" t="n">
        <f aca="false">P172/ (240000^2 / 100000000)</f>
        <v>0.00305956113545536</v>
      </c>
      <c r="R172" s="4" t="n">
        <v>1876.26024952433</v>
      </c>
      <c r="S172" s="4" t="n">
        <f aca="false">R172*0.0024</f>
        <v>4.50302459885839</v>
      </c>
      <c r="T172" s="4" t="n">
        <f aca="false">IF(I172&gt;S172, ROUND(I172/S172,0) , 1)</f>
        <v>1</v>
      </c>
      <c r="U172" s="0" t="n">
        <f aca="false">T172*S172</f>
        <v>4.50302459885839</v>
      </c>
      <c r="V172" s="4" t="n">
        <v>-35</v>
      </c>
      <c r="W172" s="4" t="n">
        <v>35</v>
      </c>
      <c r="X172" s="7" t="n">
        <v>0</v>
      </c>
      <c r="Y172" s="12" t="n">
        <f aca="false">IF(J172&lt;50, 400000, IF(J172&lt;100, 877000,  IF(J172&lt;200, 1504000, IF(J172&lt;350, 3500000, 4000000))))</f>
        <v>4000000</v>
      </c>
      <c r="Z172" s="4" t="n">
        <f aca="false">Y172*G172/1000000</f>
        <v>412.531126082128</v>
      </c>
      <c r="AA172" s="12" t="s">
        <v>214</v>
      </c>
      <c r="AB172" s="12" t="n">
        <v>0</v>
      </c>
      <c r="AC172" s="0" t="s">
        <v>687</v>
      </c>
    </row>
    <row r="173" customFormat="false" ht="12.8" hidden="false" customHeight="false" outlineLevel="0" collapsed="false">
      <c r="A173" s="4" t="n">
        <v>77</v>
      </c>
      <c r="B173" s="0" t="s">
        <v>688</v>
      </c>
      <c r="C173" s="0" t="s">
        <v>689</v>
      </c>
      <c r="D173" s="4" t="s">
        <v>690</v>
      </c>
      <c r="E173" s="4" t="n">
        <v>69</v>
      </c>
      <c r="F173" s="4" t="n">
        <v>12</v>
      </c>
      <c r="G173" s="0" t="n">
        <v>146.111930743156</v>
      </c>
      <c r="H173" s="4" t="n">
        <v>305</v>
      </c>
      <c r="I173" s="4" t="n">
        <v>0.462</v>
      </c>
      <c r="J173" s="4" t="n">
        <f aca="false">I173/0.0024</f>
        <v>192.5</v>
      </c>
      <c r="K173" s="10" t="s">
        <v>525</v>
      </c>
      <c r="L173" s="10" t="n">
        <v>0.316</v>
      </c>
      <c r="M173" s="10" t="n">
        <v>1.372</v>
      </c>
      <c r="N173" s="10" t="n">
        <v>1.75296</v>
      </c>
      <c r="O173" s="10" t="n">
        <v>0.673</v>
      </c>
      <c r="P173" s="11" t="n">
        <f aca="false">O173*G173/1.60934</f>
        <v>61.1016499870406</v>
      </c>
      <c r="Q173" s="4" t="n">
        <f aca="false">P173/ (240000^2 / 100000000)</f>
        <v>0.106079253449723</v>
      </c>
      <c r="R173" s="4" t="n">
        <v>185.102131224868</v>
      </c>
      <c r="S173" s="4" t="n">
        <f aca="false">R173*0.0024</f>
        <v>0.444245114939683</v>
      </c>
      <c r="T173" s="4" t="n">
        <f aca="false">IF(I173&gt;S173, ROUND(I173/S173,0) , 1)</f>
        <v>1</v>
      </c>
      <c r="U173" s="0" t="n">
        <f aca="false">T173*S173</f>
        <v>0.444245114939683</v>
      </c>
      <c r="V173" s="4" t="n">
        <v>-35</v>
      </c>
      <c r="W173" s="4" t="n">
        <v>35</v>
      </c>
      <c r="X173" s="7" t="n">
        <v>0</v>
      </c>
      <c r="Y173" s="12" t="n">
        <f aca="false">IF(J173&lt;50, 400000, IF(J173&lt;100, 877000,  IF(J173&lt;200, 1504000, IF(J173&lt;350, 3500000, 4000000))))</f>
        <v>1504000</v>
      </c>
      <c r="Z173" s="4" t="n">
        <f aca="false">Y173*G173/1000000</f>
        <v>219.752343837707</v>
      </c>
      <c r="AA173" s="12" t="s">
        <v>214</v>
      </c>
      <c r="AB173" s="12" t="n">
        <v>0</v>
      </c>
      <c r="AC173" s="0" t="s">
        <v>691</v>
      </c>
    </row>
    <row r="174" customFormat="false" ht="12.8" hidden="false" customHeight="false" outlineLevel="0" collapsed="false">
      <c r="A174" s="4" t="n">
        <v>131</v>
      </c>
      <c r="B174" s="0" t="s">
        <v>692</v>
      </c>
      <c r="C174" s="0" t="s">
        <v>693</v>
      </c>
      <c r="D174" s="4" t="s">
        <v>588</v>
      </c>
      <c r="E174" s="4" t="n">
        <v>12</v>
      </c>
      <c r="F174" s="4" t="n">
        <v>42</v>
      </c>
      <c r="G174" s="0" t="n">
        <v>43.7779723620173</v>
      </c>
      <c r="H174" s="4" t="n">
        <v>422</v>
      </c>
      <c r="I174" s="4" t="n">
        <v>0.147</v>
      </c>
      <c r="J174" s="4" t="n">
        <f aca="false">I174/0.0024</f>
        <v>61.25</v>
      </c>
      <c r="K174" s="10" t="s">
        <v>223</v>
      </c>
      <c r="L174" s="10" t="n">
        <v>0.198</v>
      </c>
      <c r="M174" s="10" t="n">
        <v>3.459</v>
      </c>
      <c r="N174" s="10" t="n">
        <v>4.25568</v>
      </c>
      <c r="O174" s="10" t="n">
        <v>0.477</v>
      </c>
      <c r="P174" s="11" t="n">
        <f aca="false">O174*G174/1.60934</f>
        <v>12.9755631604771</v>
      </c>
      <c r="Q174" s="4" t="n">
        <f aca="false">P174/ (240000^2 / 100000000)</f>
        <v>0.0225270193758283</v>
      </c>
      <c r="R174" s="4" t="n">
        <v>105.95802851075</v>
      </c>
      <c r="S174" s="4" t="n">
        <f aca="false">R174*0.0024</f>
        <v>0.2542992684258</v>
      </c>
      <c r="T174" s="4" t="n">
        <f aca="false">IF(I174&gt;S174, ROUND(I174/S174,0) , 1)</f>
        <v>1</v>
      </c>
      <c r="U174" s="0" t="n">
        <f aca="false">T174*S174</f>
        <v>0.2542992684258</v>
      </c>
      <c r="V174" s="4" t="n">
        <v>-35</v>
      </c>
      <c r="W174" s="4" t="n">
        <v>35</v>
      </c>
      <c r="X174" s="7" t="n">
        <v>0</v>
      </c>
      <c r="Y174" s="12" t="n">
        <f aca="false">IF(J174&lt;50, 400000, IF(J174&lt;100, 877000,  IF(J174&lt;200, 1504000, IF(J174&lt;350, 3500000, 4000000))))</f>
        <v>877000</v>
      </c>
      <c r="Z174" s="4" t="n">
        <f aca="false">Y174*G174/1000000</f>
        <v>38.3932817614892</v>
      </c>
      <c r="AA174" s="12" t="s">
        <v>214</v>
      </c>
      <c r="AB174" s="12" t="n">
        <v>0</v>
      </c>
      <c r="AC174" s="0" t="s">
        <v>694</v>
      </c>
    </row>
    <row r="175" customFormat="false" ht="12.8" hidden="false" customHeight="false" outlineLevel="0" collapsed="false">
      <c r="A175" s="4" t="n">
        <v>8</v>
      </c>
      <c r="B175" s="0" t="s">
        <v>695</v>
      </c>
      <c r="C175" s="0" t="s">
        <v>677</v>
      </c>
      <c r="D175" s="4" t="s">
        <v>668</v>
      </c>
      <c r="E175" s="4" t="n">
        <v>53</v>
      </c>
      <c r="F175" s="4" t="n">
        <v>97</v>
      </c>
      <c r="G175" s="0" t="n">
        <v>5.78892942518437</v>
      </c>
      <c r="H175" s="0"/>
      <c r="I175" s="7" t="n">
        <v>0.154</v>
      </c>
      <c r="J175" s="4" t="n">
        <f aca="false">I175/0.0024</f>
        <v>64.1666666666667</v>
      </c>
      <c r="K175" s="10" t="s">
        <v>223</v>
      </c>
      <c r="L175" s="10" t="n">
        <v>0.198</v>
      </c>
      <c r="M175" s="10" t="n">
        <v>3.459</v>
      </c>
      <c r="N175" s="10" t="n">
        <v>4.25568</v>
      </c>
      <c r="O175" s="10" t="n">
        <v>0.477</v>
      </c>
      <c r="P175" s="11" t="n">
        <f aca="false">O175*G175/1.60934</f>
        <v>1.71580855245812</v>
      </c>
      <c r="Q175" s="4" t="n">
        <f aca="false">P175/ (240000^2 / 100000000)</f>
        <v>0.00297883429246201</v>
      </c>
      <c r="R175" s="4" t="n">
        <v>105.95802851075</v>
      </c>
      <c r="S175" s="4" t="n">
        <f aca="false">R175*0.0024</f>
        <v>0.2542992684258</v>
      </c>
      <c r="T175" s="4" t="n">
        <f aca="false">IF(I175&gt;S175, ROUND(I175/S175,0) , 1)</f>
        <v>1</v>
      </c>
      <c r="U175" s="0" t="n">
        <f aca="false">T175*S175</f>
        <v>0.2542992684258</v>
      </c>
      <c r="V175" s="4" t="n">
        <v>-35</v>
      </c>
      <c r="W175" s="4" t="n">
        <v>35</v>
      </c>
      <c r="X175" s="7" t="n">
        <v>0</v>
      </c>
      <c r="Y175" s="12" t="n">
        <f aca="false">IF(J175&lt;50, 400000, IF(J175&lt;100, 877000,  IF(J175&lt;200, 1504000, IF(J175&lt;350, 3500000, 4000000))))</f>
        <v>877000</v>
      </c>
      <c r="Z175" s="4" t="n">
        <f aca="false">Y175*G175/1000000</f>
        <v>5.07689110588669</v>
      </c>
      <c r="AA175" s="12" t="s">
        <v>214</v>
      </c>
      <c r="AB175" s="12" t="n">
        <v>0</v>
      </c>
      <c r="AC175" s="0" t="s">
        <v>696</v>
      </c>
    </row>
    <row r="176" customFormat="false" ht="12.8" hidden="false" customHeight="false" outlineLevel="0" collapsed="false">
      <c r="A176" s="4" t="n">
        <v>18</v>
      </c>
      <c r="B176" s="0" t="s">
        <v>697</v>
      </c>
      <c r="C176" s="0" t="s">
        <v>698</v>
      </c>
      <c r="D176" s="4" t="s">
        <v>699</v>
      </c>
      <c r="E176" s="4" t="n">
        <v>12</v>
      </c>
      <c r="F176" s="4" t="n">
        <v>50</v>
      </c>
      <c r="G176" s="0" t="n">
        <v>53.5023769938242</v>
      </c>
      <c r="H176" s="4" t="n">
        <v>180</v>
      </c>
      <c r="I176" s="4" t="n">
        <v>1.509</v>
      </c>
      <c r="J176" s="4" t="n">
        <f aca="false">I176/0.0024</f>
        <v>628.75</v>
      </c>
      <c r="K176" s="10" t="s">
        <v>700</v>
      </c>
      <c r="L176" s="10" t="n">
        <v>0.814</v>
      </c>
      <c r="M176" s="10" t="n">
        <v>0.195</v>
      </c>
      <c r="N176" s="10" t="n">
        <v>0.23232</v>
      </c>
      <c r="O176" s="10" t="n">
        <v>0.441</v>
      </c>
      <c r="P176" s="11" t="n">
        <f aca="false">O176*G176/1.60934</f>
        <v>14.6610090187757</v>
      </c>
      <c r="Q176" s="4" t="n">
        <f aca="false">P176/ (240000^2 / 100000000)</f>
        <v>0.0254531406575967</v>
      </c>
      <c r="R176" s="4" t="n">
        <v>663.538674026488</v>
      </c>
      <c r="S176" s="4" t="n">
        <f aca="false">R176*0.0024</f>
        <v>1.59249281766357</v>
      </c>
      <c r="T176" s="4" t="n">
        <f aca="false">IF(I176&gt;S176, ROUND(I176/S176,0) , 1)</f>
        <v>1</v>
      </c>
      <c r="U176" s="0" t="n">
        <f aca="false">T176*S176</f>
        <v>1.59249281766357</v>
      </c>
      <c r="V176" s="4" t="n">
        <v>-35</v>
      </c>
      <c r="W176" s="4" t="n">
        <v>35</v>
      </c>
      <c r="X176" s="7" t="n">
        <v>0</v>
      </c>
      <c r="Y176" s="12" t="n">
        <f aca="false">IF(J176&lt;50, 400000, IF(J176&lt;100, 877000,  IF(J176&lt;200, 1504000, IF(J176&lt;350, 3500000, 4000000))))</f>
        <v>4000000</v>
      </c>
      <c r="Z176" s="4" t="n">
        <f aca="false">Y176*G176/1000000</f>
        <v>214.009507975297</v>
      </c>
      <c r="AA176" s="12" t="s">
        <v>214</v>
      </c>
      <c r="AB176" s="12" t="n">
        <v>0</v>
      </c>
      <c r="AC176" s="0" t="s">
        <v>701</v>
      </c>
    </row>
    <row r="177" customFormat="false" ht="12.8" hidden="false" customHeight="false" outlineLevel="0" collapsed="false">
      <c r="A177" s="4" t="n">
        <v>170</v>
      </c>
      <c r="B177" s="0" t="s">
        <v>702</v>
      </c>
      <c r="C177" s="0" t="s">
        <v>646</v>
      </c>
      <c r="D177" s="4" t="s">
        <v>637</v>
      </c>
      <c r="E177" s="4" t="n">
        <v>121</v>
      </c>
      <c r="F177" s="4" t="n">
        <v>54</v>
      </c>
      <c r="G177" s="0" t="n">
        <v>35.6750836763877</v>
      </c>
      <c r="H177" s="0"/>
      <c r="I177" s="7" t="n">
        <v>4.72</v>
      </c>
      <c r="J177" s="4" t="n">
        <f aca="false">I177/0.0024</f>
        <v>1966.66666666667</v>
      </c>
      <c r="K177" s="10" t="s">
        <v>299</v>
      </c>
      <c r="L177" s="10" t="n">
        <v>1.88</v>
      </c>
      <c r="M177" s="10" t="n">
        <v>0.04243</v>
      </c>
      <c r="N177" s="10" t="n">
        <v>0.04752</v>
      </c>
      <c r="O177" s="10" t="n">
        <v>0.0275</v>
      </c>
      <c r="P177" s="11" t="n">
        <f aca="false">O177*G177/1.60934</f>
        <v>0.609606920290717</v>
      </c>
      <c r="Q177" s="4" t="n">
        <f aca="false">P177/ (240000^2 / 100000000)</f>
        <v>0.00105834534772694</v>
      </c>
      <c r="R177" s="4" t="n">
        <v>1876.26024952433</v>
      </c>
      <c r="S177" s="4" t="n">
        <f aca="false">R177*0.0024</f>
        <v>4.50302459885839</v>
      </c>
      <c r="T177" s="4" t="n">
        <f aca="false">IF(I177&gt;S177, ROUND(I177/S177,0) , 1)</f>
        <v>1</v>
      </c>
      <c r="U177" s="0" t="n">
        <f aca="false">T177*S177</f>
        <v>4.50302459885839</v>
      </c>
      <c r="V177" s="4" t="n">
        <v>-35</v>
      </c>
      <c r="W177" s="4" t="n">
        <v>35</v>
      </c>
      <c r="X177" s="7" t="n">
        <v>0</v>
      </c>
      <c r="Y177" s="12" t="n">
        <f aca="false">IF(J177&lt;50, 400000, IF(J177&lt;100, 877000,  IF(J177&lt;200, 1504000, IF(J177&lt;350, 3500000, 4000000))))</f>
        <v>4000000</v>
      </c>
      <c r="Z177" s="4" t="n">
        <f aca="false">Y177*G177/1000000</f>
        <v>142.700334705551</v>
      </c>
      <c r="AA177" s="12" t="s">
        <v>214</v>
      </c>
      <c r="AB177" s="12" t="n">
        <v>0</v>
      </c>
      <c r="AC177" s="0" t="s">
        <v>703</v>
      </c>
    </row>
    <row r="178" customFormat="false" ht="12.8" hidden="false" customHeight="false" outlineLevel="0" collapsed="false">
      <c r="A178" s="4" t="n">
        <v>68</v>
      </c>
      <c r="B178" s="0" t="s">
        <v>704</v>
      </c>
      <c r="C178" s="0" t="s">
        <v>705</v>
      </c>
      <c r="D178" s="4" t="s">
        <v>706</v>
      </c>
      <c r="E178" s="4" t="n">
        <v>113</v>
      </c>
      <c r="F178" s="4" t="n">
        <v>85</v>
      </c>
      <c r="G178" s="0" t="n">
        <v>33.1893319612246</v>
      </c>
      <c r="H178" s="0"/>
      <c r="I178" s="7" t="n">
        <v>4.403</v>
      </c>
      <c r="J178" s="4" t="n">
        <f aca="false">I178/0.0024</f>
        <v>1834.58333333333</v>
      </c>
      <c r="K178" s="10" t="s">
        <v>299</v>
      </c>
      <c r="L178" s="10" t="n">
        <v>1.88</v>
      </c>
      <c r="M178" s="10" t="n">
        <v>0.04243</v>
      </c>
      <c r="N178" s="10" t="n">
        <v>0.04752</v>
      </c>
      <c r="O178" s="10" t="n">
        <v>0.0275</v>
      </c>
      <c r="P178" s="11" t="n">
        <f aca="false">O178*G178/1.60934</f>
        <v>0.567131015778938</v>
      </c>
      <c r="Q178" s="4" t="n">
        <f aca="false">P178/ (240000^2 / 100000000)</f>
        <v>0.000984602457949546</v>
      </c>
      <c r="R178" s="4" t="n">
        <v>1876.26024952433</v>
      </c>
      <c r="S178" s="4" t="n">
        <f aca="false">R178*0.0024</f>
        <v>4.50302459885839</v>
      </c>
      <c r="T178" s="4" t="n">
        <f aca="false">IF(I178&gt;S178, ROUND(I178/S178,0) , 1)</f>
        <v>1</v>
      </c>
      <c r="U178" s="0" t="n">
        <f aca="false">T178*S178</f>
        <v>4.50302459885839</v>
      </c>
      <c r="V178" s="4" t="n">
        <v>-35</v>
      </c>
      <c r="W178" s="4" t="n">
        <v>35</v>
      </c>
      <c r="X178" s="7" t="n">
        <v>0</v>
      </c>
      <c r="Y178" s="12" t="n">
        <f aca="false">IF(J178&lt;50, 400000, IF(J178&lt;100, 877000,  IF(J178&lt;200, 1504000, IF(J178&lt;350, 3500000, 4000000))))</f>
        <v>4000000</v>
      </c>
      <c r="Z178" s="4" t="n">
        <f aca="false">Y178*G178/1000000</f>
        <v>132.757327844898</v>
      </c>
      <c r="AA178" s="12" t="s">
        <v>214</v>
      </c>
      <c r="AB178" s="12" t="n">
        <v>0</v>
      </c>
      <c r="AC178" s="0" t="s">
        <v>707</v>
      </c>
    </row>
    <row r="179" customFormat="false" ht="12.8" hidden="false" customHeight="false" outlineLevel="0" collapsed="false">
      <c r="A179" s="4" t="n">
        <v>69</v>
      </c>
      <c r="B179" s="0" t="s">
        <v>704</v>
      </c>
      <c r="C179" s="0" t="s">
        <v>708</v>
      </c>
      <c r="D179" s="4" t="s">
        <v>706</v>
      </c>
      <c r="E179" s="4" t="n">
        <v>82</v>
      </c>
      <c r="F179" s="4" t="n">
        <v>85</v>
      </c>
      <c r="G179" s="0" t="n">
        <v>33.1893319612246</v>
      </c>
      <c r="H179" s="0"/>
      <c r="I179" s="7" t="n">
        <v>4.711</v>
      </c>
      <c r="J179" s="4" t="n">
        <f aca="false">I179/0.0024</f>
        <v>1962.91666666667</v>
      </c>
      <c r="K179" s="10" t="s">
        <v>299</v>
      </c>
      <c r="L179" s="10" t="n">
        <v>1.88</v>
      </c>
      <c r="M179" s="10" t="n">
        <v>0.04243</v>
      </c>
      <c r="N179" s="10" t="n">
        <v>0.04752</v>
      </c>
      <c r="O179" s="10" t="n">
        <v>0.0275</v>
      </c>
      <c r="P179" s="11" t="n">
        <f aca="false">O179*G179/1.60934</f>
        <v>0.567131015778938</v>
      </c>
      <c r="Q179" s="4" t="n">
        <f aca="false">P179/ (240000^2 / 100000000)</f>
        <v>0.000984602457949546</v>
      </c>
      <c r="R179" s="4" t="n">
        <v>1876.26024952433</v>
      </c>
      <c r="S179" s="4" t="n">
        <f aca="false">R179*0.0024</f>
        <v>4.50302459885839</v>
      </c>
      <c r="T179" s="4" t="n">
        <f aca="false">IF(I179&gt;S179, ROUND(I179/S179,0) , 1)</f>
        <v>1</v>
      </c>
      <c r="U179" s="0" t="n">
        <f aca="false">T179*S179</f>
        <v>4.50302459885839</v>
      </c>
      <c r="V179" s="4" t="n">
        <v>-35</v>
      </c>
      <c r="W179" s="4" t="n">
        <v>35</v>
      </c>
      <c r="X179" s="7" t="n">
        <v>0</v>
      </c>
      <c r="Y179" s="12" t="n">
        <f aca="false">IF(J179&lt;50, 400000, IF(J179&lt;100, 877000,  IF(J179&lt;200, 1504000, IF(J179&lt;350, 3500000, 4000000))))</f>
        <v>4000000</v>
      </c>
      <c r="Z179" s="4" t="n">
        <f aca="false">Y179*G179/1000000</f>
        <v>132.757327844898</v>
      </c>
      <c r="AA179" s="12" t="s">
        <v>214</v>
      </c>
      <c r="AB179" s="12" t="n">
        <v>0</v>
      </c>
      <c r="AC179" s="0" t="s">
        <v>707</v>
      </c>
    </row>
    <row r="180" customFormat="false" ht="12.8" hidden="false" customHeight="false" outlineLevel="0" collapsed="false">
      <c r="A180" s="4" t="n">
        <v>56</v>
      </c>
      <c r="B180" s="0" t="s">
        <v>709</v>
      </c>
      <c r="C180" s="0" t="s">
        <v>710</v>
      </c>
      <c r="D180" s="4" t="s">
        <v>683</v>
      </c>
      <c r="E180" s="4" t="n">
        <v>24</v>
      </c>
      <c r="F180" s="4" t="n">
        <v>4</v>
      </c>
      <c r="G180" s="0" t="n">
        <v>119.034814421184</v>
      </c>
      <c r="H180" s="0"/>
      <c r="I180" s="7" t="n">
        <v>7.179</v>
      </c>
      <c r="J180" s="4" t="n">
        <f aca="false">I180/0.0024</f>
        <v>2991.25</v>
      </c>
      <c r="K180" s="10" t="s">
        <v>299</v>
      </c>
      <c r="L180" s="10" t="n">
        <v>1.88</v>
      </c>
      <c r="M180" s="10" t="n">
        <v>0.04243</v>
      </c>
      <c r="N180" s="10" t="n">
        <v>0.04752</v>
      </c>
      <c r="O180" s="10" t="n">
        <v>0.0275</v>
      </c>
      <c r="P180" s="11" t="n">
        <f aca="false">O180*G180/1.60934</f>
        <v>2.03403718082106</v>
      </c>
      <c r="Q180" s="4" t="n">
        <f aca="false">P180/ (240000^2 / 100000000)</f>
        <v>0.00353131455003656</v>
      </c>
      <c r="R180" s="4" t="n">
        <v>1876.26024952433</v>
      </c>
      <c r="S180" s="4" t="n">
        <f aca="false">R180*0.0024</f>
        <v>4.50302459885839</v>
      </c>
      <c r="T180" s="4" t="n">
        <f aca="false">IF(I180&gt;S180, ROUND(I180/S180,0) , 1)</f>
        <v>2</v>
      </c>
      <c r="U180" s="0" t="n">
        <f aca="false">T180*S180</f>
        <v>9.00604919771678</v>
      </c>
      <c r="V180" s="4" t="n">
        <v>-35</v>
      </c>
      <c r="W180" s="4" t="n">
        <v>35</v>
      </c>
      <c r="X180" s="7" t="n">
        <v>0</v>
      </c>
      <c r="Y180" s="12" t="n">
        <f aca="false">IF(J180&lt;50, 400000, IF(J180&lt;100, 877000,  IF(J180&lt;200, 1504000, IF(J180&lt;350, 3500000, 4000000))))</f>
        <v>4000000</v>
      </c>
      <c r="Z180" s="4" t="n">
        <f aca="false">Y180*G180/1000000</f>
        <v>476.139257684736</v>
      </c>
      <c r="AA180" s="12" t="s">
        <v>214</v>
      </c>
      <c r="AB180" s="12" t="n">
        <v>0</v>
      </c>
      <c r="AC180" s="0" t="s">
        <v>711</v>
      </c>
    </row>
    <row r="181" customFormat="false" ht="12.8" hidden="false" customHeight="false" outlineLevel="0" collapsed="false">
      <c r="A181" s="4" t="n">
        <v>4</v>
      </c>
      <c r="B181" s="0" t="s">
        <v>712</v>
      </c>
      <c r="C181" s="0" t="s">
        <v>713</v>
      </c>
      <c r="D181" s="4" t="s">
        <v>714</v>
      </c>
      <c r="E181" s="4" t="n">
        <v>38</v>
      </c>
      <c r="F181" s="4" t="n">
        <v>39</v>
      </c>
      <c r="G181" s="0" t="n">
        <v>21.0648326627137</v>
      </c>
      <c r="H181" s="0"/>
      <c r="I181" s="7" t="n">
        <v>0.154</v>
      </c>
      <c r="J181" s="4" t="n">
        <f aca="false">I181/0.0024</f>
        <v>64.1666666666667</v>
      </c>
      <c r="K181" s="10" t="s">
        <v>223</v>
      </c>
      <c r="L181" s="10" t="n">
        <v>0.198</v>
      </c>
      <c r="M181" s="10" t="n">
        <v>3.459</v>
      </c>
      <c r="N181" s="10" t="n">
        <v>4.25568</v>
      </c>
      <c r="O181" s="10" t="n">
        <v>0.477</v>
      </c>
      <c r="P181" s="11" t="n">
        <f aca="false">O181*G181/1.60934</f>
        <v>6.24350676682021</v>
      </c>
      <c r="Q181" s="4" t="n">
        <f aca="false">P181/ (240000^2 / 100000000)</f>
        <v>0.010839421470174</v>
      </c>
      <c r="R181" s="4" t="n">
        <v>105.95802851075</v>
      </c>
      <c r="S181" s="4" t="n">
        <f aca="false">R181*0.0024</f>
        <v>0.2542992684258</v>
      </c>
      <c r="T181" s="4" t="n">
        <f aca="false">IF(I181&gt;S181, ROUND(I181/S181,0) , 1)</f>
        <v>1</v>
      </c>
      <c r="U181" s="0" t="n">
        <f aca="false">T181*S181</f>
        <v>0.2542992684258</v>
      </c>
      <c r="V181" s="4" t="n">
        <v>-35</v>
      </c>
      <c r="W181" s="4" t="n">
        <v>35</v>
      </c>
      <c r="X181" s="7" t="n">
        <v>0</v>
      </c>
      <c r="Y181" s="12" t="n">
        <f aca="false">IF(J181&lt;50, 400000, IF(J181&lt;100, 877000,  IF(J181&lt;200, 1504000, IF(J181&lt;350, 3500000, 4000000))))</f>
        <v>877000</v>
      </c>
      <c r="Z181" s="4" t="n">
        <f aca="false">Y181*G181/1000000</f>
        <v>18.4738582451999</v>
      </c>
      <c r="AA181" s="12" t="s">
        <v>214</v>
      </c>
      <c r="AB181" s="12" t="n">
        <v>0</v>
      </c>
      <c r="AC181" s="0" t="s">
        <v>715</v>
      </c>
    </row>
    <row r="182" customFormat="false" ht="12.8" hidden="false" customHeight="false" outlineLevel="0" collapsed="false">
      <c r="A182" s="4" t="n">
        <v>63</v>
      </c>
      <c r="B182" s="0" t="s">
        <v>716</v>
      </c>
      <c r="C182" s="0" t="s">
        <v>717</v>
      </c>
      <c r="D182" s="4" t="s">
        <v>559</v>
      </c>
      <c r="E182" s="4" t="n">
        <v>63</v>
      </c>
      <c r="F182" s="4" t="n">
        <v>80</v>
      </c>
      <c r="G182" s="0" t="n">
        <v>178.886185814102</v>
      </c>
      <c r="H182" s="0"/>
      <c r="I182" s="7" t="n">
        <v>2.463</v>
      </c>
      <c r="J182" s="4" t="n">
        <f aca="false">I182/0.0024</f>
        <v>1026.25</v>
      </c>
      <c r="K182" s="10" t="s">
        <v>494</v>
      </c>
      <c r="L182" s="10" t="n">
        <v>1.212</v>
      </c>
      <c r="M182" s="10" t="n">
        <v>0.0922</v>
      </c>
      <c r="N182" s="10" t="n">
        <v>0.11088</v>
      </c>
      <c r="O182" s="10" t="n">
        <v>0.39</v>
      </c>
      <c r="P182" s="11" t="n">
        <f aca="false">O182*G182/1.60934</f>
        <v>43.3504495429802</v>
      </c>
      <c r="Q182" s="4" t="n">
        <f aca="false">P182/ (240000^2 / 100000000)</f>
        <v>0.0752611971232295</v>
      </c>
      <c r="R182" s="4" t="n">
        <v>1070.03067523747</v>
      </c>
      <c r="S182" s="4" t="n">
        <f aca="false">R182*0.0024</f>
        <v>2.56807362056993</v>
      </c>
      <c r="T182" s="4" t="n">
        <f aca="false">IF(I182&gt;S182, ROUND(I182/S182,0) , 1)</f>
        <v>1</v>
      </c>
      <c r="U182" s="0" t="n">
        <f aca="false">T182*S182</f>
        <v>2.56807362056993</v>
      </c>
      <c r="V182" s="4" t="n">
        <v>-35</v>
      </c>
      <c r="W182" s="4" t="n">
        <v>35</v>
      </c>
      <c r="X182" s="7" t="n">
        <v>0</v>
      </c>
      <c r="Y182" s="12" t="n">
        <f aca="false">IF(J182&lt;50, 400000, IF(J182&lt;100, 877000,  IF(J182&lt;200, 1504000, IF(J182&lt;350, 3500000, 4000000))))</f>
        <v>4000000</v>
      </c>
      <c r="Z182" s="4" t="n">
        <f aca="false">Y182*G182/1000000</f>
        <v>715.544743256408</v>
      </c>
      <c r="AA182" s="12" t="s">
        <v>214</v>
      </c>
      <c r="AB182" s="12" t="n">
        <v>0</v>
      </c>
      <c r="AC182" s="0" t="s">
        <v>718</v>
      </c>
    </row>
    <row r="183" customFormat="false" ht="12.8" hidden="false" customHeight="false" outlineLevel="0" collapsed="false">
      <c r="A183" s="4" t="n">
        <v>115</v>
      </c>
      <c r="B183" s="0" t="s">
        <v>719</v>
      </c>
      <c r="C183" s="0" t="s">
        <v>646</v>
      </c>
      <c r="D183" s="4" t="s">
        <v>720</v>
      </c>
      <c r="E183" s="4" t="n">
        <v>121</v>
      </c>
      <c r="F183" s="4" t="n">
        <v>76</v>
      </c>
      <c r="G183" s="0" t="n">
        <v>4.17914201200158</v>
      </c>
      <c r="H183" s="0"/>
      <c r="I183" s="7" t="n">
        <v>3.745</v>
      </c>
      <c r="J183" s="4" t="n">
        <f aca="false">I183/0.0024</f>
        <v>1560.41666666667</v>
      </c>
      <c r="K183" s="10" t="s">
        <v>721</v>
      </c>
      <c r="L183" s="10" t="n">
        <v>1.735</v>
      </c>
      <c r="M183" s="10" t="n">
        <v>0.048</v>
      </c>
      <c r="N183" s="10" t="n">
        <v>0.05808</v>
      </c>
      <c r="O183" s="10" t="n">
        <v>0.0286</v>
      </c>
      <c r="P183" s="11" t="n">
        <f aca="false">O183*G183/1.60934</f>
        <v>0.0742686203929842</v>
      </c>
      <c r="Q183" s="4" t="n">
        <f aca="false">P183/ (240000^2 / 100000000)</f>
        <v>0.000128938577071153</v>
      </c>
      <c r="R183" s="4" t="n">
        <v>1633.33268942892</v>
      </c>
      <c r="S183" s="4" t="n">
        <f aca="false">R183*0.0024</f>
        <v>3.91999845462941</v>
      </c>
      <c r="T183" s="4" t="n">
        <f aca="false">IF(I183&gt;S183, ROUND(I183/S183,0) , 1)</f>
        <v>1</v>
      </c>
      <c r="U183" s="0" t="n">
        <f aca="false">T183*S183</f>
        <v>3.91999845462941</v>
      </c>
      <c r="V183" s="4" t="n">
        <v>-35</v>
      </c>
      <c r="W183" s="4" t="n">
        <v>35</v>
      </c>
      <c r="X183" s="7" t="n">
        <v>0</v>
      </c>
      <c r="Y183" s="12" t="n">
        <f aca="false">IF(J183&lt;50, 400000, IF(J183&lt;100, 877000,  IF(J183&lt;200, 1504000, IF(J183&lt;350, 3500000, 4000000))))</f>
        <v>4000000</v>
      </c>
      <c r="Z183" s="4" t="n">
        <f aca="false">Y183*G183/1000000</f>
        <v>16.7165680480063</v>
      </c>
      <c r="AA183" s="12" t="s">
        <v>214</v>
      </c>
      <c r="AB183" s="12" t="n">
        <v>0</v>
      </c>
      <c r="AC183" s="0" t="s">
        <v>722</v>
      </c>
    </row>
    <row r="184" customFormat="false" ht="12.8" hidden="false" customHeight="false" outlineLevel="0" collapsed="false">
      <c r="A184" s="4" t="n">
        <v>112</v>
      </c>
      <c r="B184" s="0" t="s">
        <v>723</v>
      </c>
      <c r="C184" s="0" t="s">
        <v>724</v>
      </c>
      <c r="D184" s="4" t="s">
        <v>725</v>
      </c>
      <c r="E184" s="4" t="n">
        <v>68</v>
      </c>
      <c r="F184" s="4" t="n">
        <v>110</v>
      </c>
      <c r="G184" s="0" t="n">
        <v>82.5364836062083</v>
      </c>
      <c r="H184" s="0"/>
      <c r="I184" s="7" t="n">
        <v>2.562</v>
      </c>
      <c r="J184" s="4" t="n">
        <f aca="false">I184/0.0024</f>
        <v>1067.5</v>
      </c>
      <c r="K184" s="10" t="s">
        <v>491</v>
      </c>
      <c r="L184" s="10" t="n">
        <v>1.245</v>
      </c>
      <c r="M184" s="10" t="n">
        <v>0.0829</v>
      </c>
      <c r="N184" s="10" t="n">
        <v>0.11088</v>
      </c>
      <c r="O184" s="10" t="n">
        <v>0.391</v>
      </c>
      <c r="P184" s="11" t="n">
        <f aca="false">O184*G184/1.60934</f>
        <v>20.0527949905101</v>
      </c>
      <c r="Q184" s="4" t="n">
        <f aca="false">P184/ (240000^2 / 100000000)</f>
        <v>0.0348138801918577</v>
      </c>
      <c r="R184" s="4" t="n">
        <v>1057.80818275729</v>
      </c>
      <c r="S184" s="4" t="n">
        <f aca="false">R184*0.0024</f>
        <v>2.5387396386175</v>
      </c>
      <c r="T184" s="4" t="n">
        <f aca="false">IF(I184&gt;S184, ROUND(I184/S184,0) , 1)</f>
        <v>1</v>
      </c>
      <c r="U184" s="0" t="n">
        <f aca="false">T184*S184</f>
        <v>2.5387396386175</v>
      </c>
      <c r="V184" s="4" t="n">
        <v>-35</v>
      </c>
      <c r="W184" s="4" t="n">
        <v>35</v>
      </c>
      <c r="X184" s="7" t="n">
        <v>0</v>
      </c>
      <c r="Y184" s="12" t="n">
        <f aca="false">IF(J184&lt;50, 400000, IF(J184&lt;100, 877000,  IF(J184&lt;200, 1504000, IF(J184&lt;350, 3500000, 4000000))))</f>
        <v>4000000</v>
      </c>
      <c r="Z184" s="4" t="n">
        <f aca="false">Y184*G184/1000000</f>
        <v>330.145934424833</v>
      </c>
      <c r="AA184" s="12" t="s">
        <v>214</v>
      </c>
      <c r="AB184" s="12" t="n">
        <v>0</v>
      </c>
      <c r="AC184" s="0" t="s">
        <v>726</v>
      </c>
    </row>
    <row r="185" customFormat="false" ht="12.8" hidden="false" customHeight="false" outlineLevel="0" collapsed="false">
      <c r="A185" s="4" t="n">
        <v>519</v>
      </c>
      <c r="B185" s="0" t="s">
        <v>727</v>
      </c>
      <c r="C185" s="0" t="s">
        <v>728</v>
      </c>
      <c r="D185" s="4" t="s">
        <v>729</v>
      </c>
      <c r="E185" s="4" t="n">
        <v>49</v>
      </c>
      <c r="F185" s="4" t="n">
        <v>69</v>
      </c>
      <c r="G185" s="0" t="n">
        <v>121.766648980144</v>
      </c>
      <c r="H185" s="4" t="n">
        <v>169</v>
      </c>
      <c r="I185" s="4" t="n">
        <v>0.087</v>
      </c>
      <c r="J185" s="4" t="n">
        <f aca="false">I185/0.0024</f>
        <v>36.25</v>
      </c>
      <c r="K185" s="10" t="s">
        <v>223</v>
      </c>
      <c r="L185" s="10" t="n">
        <v>0.198</v>
      </c>
      <c r="M185" s="10" t="n">
        <v>3.459</v>
      </c>
      <c r="N185" s="10" t="n">
        <v>4.25568</v>
      </c>
      <c r="O185" s="10" t="n">
        <v>0.477</v>
      </c>
      <c r="P185" s="11" t="n">
        <f aca="false">O185*G185/1.60934</f>
        <v>36.0910010088165</v>
      </c>
      <c r="Q185" s="4" t="n">
        <f aca="false">P185/ (240000^2 / 100000000)</f>
        <v>0.0626579878625286</v>
      </c>
      <c r="R185" s="4" t="n">
        <v>105.95802851075</v>
      </c>
      <c r="S185" s="4" t="n">
        <f aca="false">R185*0.0024</f>
        <v>0.2542992684258</v>
      </c>
      <c r="T185" s="4" t="n">
        <f aca="false">IF(I185&gt;S185, ROUND(I185/S185,0) , 1)</f>
        <v>1</v>
      </c>
      <c r="U185" s="0" t="n">
        <f aca="false">T185*S185</f>
        <v>0.2542992684258</v>
      </c>
      <c r="V185" s="4" t="n">
        <v>-35</v>
      </c>
      <c r="W185" s="4" t="n">
        <v>35</v>
      </c>
      <c r="X185" s="7" t="n">
        <v>1</v>
      </c>
      <c r="Y185" s="12" t="n">
        <f aca="false">IF(J185&lt;50, 400000, IF(J185&lt;100, 877000,  IF(J185&lt;200, 1504000, IF(J185&lt;350, 3500000, 4000000))))</f>
        <v>400000</v>
      </c>
      <c r="Z185" s="4" t="n">
        <f aca="false">Y185*G185/1000000</f>
        <v>48.7066595920576</v>
      </c>
      <c r="AA185" s="12" t="s">
        <v>214</v>
      </c>
      <c r="AB185" s="12" t="n">
        <v>0</v>
      </c>
      <c r="AC185" s="0" t="s">
        <v>730</v>
      </c>
    </row>
    <row r="186" customFormat="false" ht="12.8" hidden="false" customHeight="false" outlineLevel="0" collapsed="false">
      <c r="A186" s="4" t="n">
        <v>111</v>
      </c>
      <c r="B186" s="0" t="s">
        <v>731</v>
      </c>
      <c r="C186" s="0" t="s">
        <v>363</v>
      </c>
      <c r="D186" s="4" t="s">
        <v>360</v>
      </c>
      <c r="E186" s="4" t="n">
        <v>117</v>
      </c>
      <c r="F186" s="4" t="n">
        <v>104</v>
      </c>
      <c r="G186" s="0" t="n">
        <v>82.5726107210343</v>
      </c>
      <c r="H186" s="0"/>
      <c r="I186" s="7" t="n">
        <v>5.809</v>
      </c>
      <c r="J186" s="4" t="n">
        <f aca="false">I186/0.0024</f>
        <v>2420.41666666667</v>
      </c>
      <c r="K186" s="10" t="s">
        <v>299</v>
      </c>
      <c r="L186" s="10" t="n">
        <v>1.88</v>
      </c>
      <c r="M186" s="10" t="n">
        <v>0.04243</v>
      </c>
      <c r="N186" s="10" t="n">
        <v>0.04752</v>
      </c>
      <c r="O186" s="10" t="n">
        <v>0.0275</v>
      </c>
      <c r="P186" s="11" t="n">
        <f aca="false">O186*G186/1.60934</f>
        <v>1.41098015014133</v>
      </c>
      <c r="Q186" s="4" t="n">
        <f aca="false">P186/ (240000^2 / 100000000)</f>
        <v>0.00244961831621758</v>
      </c>
      <c r="R186" s="4" t="n">
        <v>1876.26024952433</v>
      </c>
      <c r="S186" s="4" t="n">
        <f aca="false">R186*0.0024</f>
        <v>4.50302459885839</v>
      </c>
      <c r="T186" s="4" t="n">
        <f aca="false">IF(I186&gt;S186, ROUND(I186/S186,0) , 1)</f>
        <v>1</v>
      </c>
      <c r="U186" s="0" t="n">
        <f aca="false">T186*S186</f>
        <v>4.50302459885839</v>
      </c>
      <c r="V186" s="4" t="n">
        <v>-35</v>
      </c>
      <c r="W186" s="4" t="n">
        <v>35</v>
      </c>
      <c r="X186" s="7" t="n">
        <v>0</v>
      </c>
      <c r="Y186" s="12" t="n">
        <f aca="false">IF(J186&lt;50, 400000, IF(J186&lt;100, 877000,  IF(J186&lt;200, 1504000, IF(J186&lt;350, 3500000, 4000000))))</f>
        <v>4000000</v>
      </c>
      <c r="Z186" s="4" t="n">
        <f aca="false">Y186*G186/1000000</f>
        <v>330.290442884137</v>
      </c>
      <c r="AA186" s="12" t="s">
        <v>214</v>
      </c>
      <c r="AB186" s="12" t="n">
        <v>0</v>
      </c>
      <c r="AC186" s="0" t="s">
        <v>732</v>
      </c>
    </row>
    <row r="187" customFormat="false" ht="12.8" hidden="false" customHeight="false" outlineLevel="0" collapsed="false">
      <c r="A187" s="4" t="n">
        <v>91</v>
      </c>
      <c r="B187" s="0" t="s">
        <v>733</v>
      </c>
      <c r="C187" s="0" t="s">
        <v>359</v>
      </c>
      <c r="D187" s="4" t="s">
        <v>360</v>
      </c>
      <c r="E187" s="4" t="n">
        <v>132</v>
      </c>
      <c r="F187" s="4" t="n">
        <v>104</v>
      </c>
      <c r="G187" s="0" t="n">
        <v>104.154538529302</v>
      </c>
      <c r="H187" s="0"/>
      <c r="I187" s="7" t="n">
        <v>1.622</v>
      </c>
      <c r="J187" s="4" t="n">
        <f aca="false">I187/0.0024</f>
        <v>675.833333333333</v>
      </c>
      <c r="K187" s="10" t="s">
        <v>325</v>
      </c>
      <c r="L187" s="10" t="n">
        <v>0.883</v>
      </c>
      <c r="M187" s="10" t="n">
        <v>0.2367</v>
      </c>
      <c r="N187" s="10" t="n">
        <v>0.2833</v>
      </c>
      <c r="O187" s="10" t="n">
        <v>0.444</v>
      </c>
      <c r="P187" s="11" t="n">
        <f aca="false">O187*G187/1.60934</f>
        <v>28.7351430443599</v>
      </c>
      <c r="Q187" s="4" t="n">
        <f aca="false">P187/ (240000^2 / 100000000)</f>
        <v>0.0498874011186803</v>
      </c>
      <c r="R187" s="4" t="n">
        <v>613.871674327339</v>
      </c>
      <c r="S187" s="4" t="n">
        <f aca="false">R187*0.0024</f>
        <v>1.47329201838561</v>
      </c>
      <c r="T187" s="4" t="n">
        <f aca="false">IF(I187&gt;S187, ROUND(I187/S187,0) , 1)</f>
        <v>1</v>
      </c>
      <c r="U187" s="0" t="n">
        <f aca="false">T187*S187</f>
        <v>1.47329201838561</v>
      </c>
      <c r="V187" s="4" t="n">
        <v>-35</v>
      </c>
      <c r="W187" s="4" t="n">
        <v>35</v>
      </c>
      <c r="X187" s="7" t="n">
        <v>0</v>
      </c>
      <c r="Y187" s="12" t="n">
        <f aca="false">IF(J187&lt;50, 400000, IF(J187&lt;100, 877000,  IF(J187&lt;200, 1504000, IF(J187&lt;350, 3500000, 4000000))))</f>
        <v>4000000</v>
      </c>
      <c r="Z187" s="4" t="n">
        <f aca="false">Y187*G187/1000000</f>
        <v>416.618154117208</v>
      </c>
      <c r="AA187" s="12" t="s">
        <v>214</v>
      </c>
      <c r="AB187" s="12" t="n">
        <v>0</v>
      </c>
      <c r="AC187" s="0" t="s">
        <v>734</v>
      </c>
    </row>
    <row r="188" customFormat="false" ht="12.8" hidden="false" customHeight="false" outlineLevel="0" collapsed="false">
      <c r="A188" s="4" t="n">
        <v>98</v>
      </c>
      <c r="B188" s="0" t="s">
        <v>735</v>
      </c>
      <c r="C188" s="0" t="s">
        <v>736</v>
      </c>
      <c r="D188" s="4" t="s">
        <v>505</v>
      </c>
      <c r="E188" s="4" t="n">
        <v>81</v>
      </c>
      <c r="F188" s="4" t="n">
        <v>63</v>
      </c>
      <c r="G188" s="0" t="n">
        <v>162.200518441431</v>
      </c>
      <c r="H188" s="0"/>
      <c r="I188" s="7" t="n">
        <v>4.742</v>
      </c>
      <c r="J188" s="4" t="n">
        <f aca="false">I188/0.0024</f>
        <v>1975.83333333333</v>
      </c>
      <c r="K188" s="10" t="s">
        <v>299</v>
      </c>
      <c r="L188" s="10" t="n">
        <v>1.88</v>
      </c>
      <c r="M188" s="10" t="n">
        <v>0.04243</v>
      </c>
      <c r="N188" s="10" t="n">
        <v>0.04752</v>
      </c>
      <c r="O188" s="10" t="n">
        <v>0.0275</v>
      </c>
      <c r="P188" s="11" t="n">
        <f aca="false">O188*G188/1.60934</f>
        <v>2.77164195082416</v>
      </c>
      <c r="Q188" s="4" t="n">
        <f aca="false">P188/ (240000^2 / 100000000)</f>
        <v>0.0048118783868475</v>
      </c>
      <c r="R188" s="4" t="n">
        <v>1876.26024952433</v>
      </c>
      <c r="S188" s="4" t="n">
        <f aca="false">R188*0.0024</f>
        <v>4.50302459885839</v>
      </c>
      <c r="T188" s="4" t="n">
        <f aca="false">IF(I188&gt;S188, ROUND(I188/S188,0) , 1)</f>
        <v>1</v>
      </c>
      <c r="U188" s="0" t="n">
        <f aca="false">T188*S188</f>
        <v>4.50302459885839</v>
      </c>
      <c r="V188" s="4" t="n">
        <v>-35</v>
      </c>
      <c r="W188" s="4" t="n">
        <v>35</v>
      </c>
      <c r="X188" s="7" t="n">
        <v>0</v>
      </c>
      <c r="Y188" s="12" t="n">
        <f aca="false">IF(J188&lt;50, 400000, IF(J188&lt;100, 877000,  IF(J188&lt;200, 1504000, IF(J188&lt;350, 3500000, 4000000))))</f>
        <v>4000000</v>
      </c>
      <c r="Z188" s="4" t="n">
        <f aca="false">Y188*G188/1000000</f>
        <v>648.802073765724</v>
      </c>
      <c r="AA188" s="12" t="s">
        <v>214</v>
      </c>
      <c r="AB188" s="12" t="n">
        <v>0</v>
      </c>
      <c r="AC188" s="0" t="s">
        <v>737</v>
      </c>
    </row>
    <row r="189" customFormat="false" ht="12.8" hidden="false" customHeight="false" outlineLevel="0" collapsed="false">
      <c r="A189" s="4" t="n">
        <v>104</v>
      </c>
      <c r="B189" s="0" t="s">
        <v>735</v>
      </c>
      <c r="C189" s="0" t="s">
        <v>736</v>
      </c>
      <c r="D189" s="4" t="s">
        <v>671</v>
      </c>
      <c r="E189" s="4" t="n">
        <v>81</v>
      </c>
      <c r="F189" s="4" t="n">
        <v>19</v>
      </c>
      <c r="G189" s="0" t="n">
        <v>56.9735330941757</v>
      </c>
      <c r="H189" s="0"/>
      <c r="I189" s="7" t="n">
        <v>5.049</v>
      </c>
      <c r="J189" s="4" t="n">
        <f aca="false">I189/0.0024</f>
        <v>2103.75</v>
      </c>
      <c r="K189" s="10" t="s">
        <v>299</v>
      </c>
      <c r="L189" s="10" t="n">
        <v>1.88</v>
      </c>
      <c r="M189" s="10" t="n">
        <v>0.04243</v>
      </c>
      <c r="N189" s="10" t="n">
        <v>0.04752</v>
      </c>
      <c r="O189" s="10" t="n">
        <v>0.0275</v>
      </c>
      <c r="P189" s="11" t="n">
        <f aca="false">O189*G189/1.60934</f>
        <v>0.973549504821748</v>
      </c>
      <c r="Q189" s="4" t="n">
        <f aca="false">P189/ (240000^2 / 100000000)</f>
        <v>0.00169019011253776</v>
      </c>
      <c r="R189" s="4" t="n">
        <v>1876.26024952433</v>
      </c>
      <c r="S189" s="4" t="n">
        <f aca="false">R189*0.0024</f>
        <v>4.50302459885839</v>
      </c>
      <c r="T189" s="4" t="n">
        <f aca="false">IF(I189&gt;S189, ROUND(I189/S189,0) , 1)</f>
        <v>1</v>
      </c>
      <c r="U189" s="0" t="n">
        <f aca="false">T189*S189</f>
        <v>4.50302459885839</v>
      </c>
      <c r="V189" s="4" t="n">
        <v>-35</v>
      </c>
      <c r="W189" s="4" t="n">
        <v>35</v>
      </c>
      <c r="X189" s="7" t="n">
        <v>0</v>
      </c>
      <c r="Y189" s="12" t="n">
        <f aca="false">IF(J189&lt;50, 400000, IF(J189&lt;100, 877000,  IF(J189&lt;200, 1504000, IF(J189&lt;350, 3500000, 4000000))))</f>
        <v>4000000</v>
      </c>
      <c r="Z189" s="4" t="n">
        <f aca="false">Y189*G189/1000000</f>
        <v>227.894132376703</v>
      </c>
      <c r="AA189" s="12" t="s">
        <v>214</v>
      </c>
      <c r="AB189" s="12" t="n">
        <v>0</v>
      </c>
      <c r="AC189" s="0" t="s">
        <v>737</v>
      </c>
    </row>
    <row r="190" customFormat="false" ht="12.8" hidden="false" customHeight="false" outlineLevel="0" collapsed="false">
      <c r="A190" s="4" t="n">
        <v>365</v>
      </c>
      <c r="B190" s="0" t="s">
        <v>738</v>
      </c>
      <c r="C190" s="0" t="s">
        <v>739</v>
      </c>
      <c r="D190" s="4" t="s">
        <v>668</v>
      </c>
      <c r="E190" s="4" t="n">
        <v>60</v>
      </c>
      <c r="F190" s="4" t="n">
        <v>97</v>
      </c>
      <c r="G190" s="0" t="n">
        <v>126.729553675662</v>
      </c>
      <c r="H190" s="0"/>
      <c r="I190" s="7" t="n">
        <v>10.249</v>
      </c>
      <c r="J190" s="4" t="n">
        <f aca="false">I190/0.0024</f>
        <v>4270.41666666667</v>
      </c>
      <c r="K190" s="10" t="s">
        <v>299</v>
      </c>
      <c r="L190" s="10" t="n">
        <v>1.88</v>
      </c>
      <c r="M190" s="10" t="n">
        <v>0.04243</v>
      </c>
      <c r="N190" s="10" t="n">
        <v>0.04752</v>
      </c>
      <c r="O190" s="10" t="n">
        <v>0.0275</v>
      </c>
      <c r="P190" s="11" t="n">
        <f aca="false">O190*G190/1.60934</f>
        <v>2.165522963501</v>
      </c>
      <c r="Q190" s="4" t="n">
        <f aca="false">P190/ (240000^2 / 100000000)</f>
        <v>0.00375958847830035</v>
      </c>
      <c r="R190" s="4" t="n">
        <v>1876.26024952433</v>
      </c>
      <c r="S190" s="4" t="n">
        <f aca="false">R190*0.0024</f>
        <v>4.50302459885839</v>
      </c>
      <c r="T190" s="4" t="n">
        <f aca="false">IF(I190&gt;S190, ROUND(I190/S190,0) , 1)</f>
        <v>2</v>
      </c>
      <c r="U190" s="0" t="n">
        <f aca="false">T190*S190</f>
        <v>9.00604919771678</v>
      </c>
      <c r="V190" s="4" t="n">
        <v>-35</v>
      </c>
      <c r="W190" s="4" t="n">
        <v>35</v>
      </c>
      <c r="X190" s="7" t="n">
        <v>0</v>
      </c>
      <c r="Y190" s="12" t="n">
        <f aca="false">IF(J190&lt;50, 400000, IF(J190&lt;100, 877000,  IF(J190&lt;200, 1504000, IF(J190&lt;350, 3500000, 4000000))))</f>
        <v>4000000</v>
      </c>
      <c r="Z190" s="4" t="n">
        <f aca="false">Y190*G190/1000000</f>
        <v>506.918214702648</v>
      </c>
      <c r="AA190" s="12" t="s">
        <v>214</v>
      </c>
      <c r="AB190" s="12" t="n">
        <v>0</v>
      </c>
      <c r="AC190" s="0" t="s">
        <v>740</v>
      </c>
    </row>
    <row r="191" customFormat="false" ht="12.8" hidden="false" customHeight="false" outlineLevel="0" collapsed="false">
      <c r="A191" s="4" t="n">
        <v>468</v>
      </c>
      <c r="B191" s="0" t="s">
        <v>741</v>
      </c>
      <c r="C191" s="0" t="s">
        <v>646</v>
      </c>
      <c r="D191" s="4" t="s">
        <v>742</v>
      </c>
      <c r="E191" s="4" t="n">
        <v>121</v>
      </c>
      <c r="F191" s="4" t="n">
        <v>105</v>
      </c>
      <c r="G191" s="0" t="n">
        <v>29.9037144157484</v>
      </c>
      <c r="H191" s="0"/>
      <c r="I191" s="7" t="n">
        <v>0.222</v>
      </c>
      <c r="J191" s="4" t="n">
        <f aca="false">I191/0.0024</f>
        <v>92.5</v>
      </c>
      <c r="K191" s="10" t="s">
        <v>223</v>
      </c>
      <c r="L191" s="10" t="n">
        <v>0.198</v>
      </c>
      <c r="M191" s="10" t="n">
        <v>3.459</v>
      </c>
      <c r="N191" s="10" t="n">
        <v>4.25568</v>
      </c>
      <c r="O191" s="10" t="n">
        <v>0.477</v>
      </c>
      <c r="P191" s="11" t="n">
        <f aca="false">O191*G191/1.60934</f>
        <v>8.86330531541625</v>
      </c>
      <c r="Q191" s="4" t="n">
        <f aca="false">P191/ (240000^2 / 100000000)</f>
        <v>0.0153876828392643</v>
      </c>
      <c r="R191" s="4" t="n">
        <v>105.95802851075</v>
      </c>
      <c r="S191" s="4" t="n">
        <f aca="false">R191*0.0024</f>
        <v>0.2542992684258</v>
      </c>
      <c r="T191" s="4" t="n">
        <f aca="false">IF(I191&gt;S191, ROUND(I191/S191,0) , 1)</f>
        <v>1</v>
      </c>
      <c r="U191" s="0" t="n">
        <f aca="false">T191*S191</f>
        <v>0.2542992684258</v>
      </c>
      <c r="V191" s="4" t="n">
        <v>-35</v>
      </c>
      <c r="W191" s="4" t="n">
        <v>35</v>
      </c>
      <c r="X191" s="7" t="n">
        <v>0</v>
      </c>
      <c r="Y191" s="12" t="n">
        <f aca="false">IF(J191&lt;50, 400000, IF(J191&lt;100, 877000,  IF(J191&lt;200, 1504000, IF(J191&lt;350, 3500000, 4000000))))</f>
        <v>877000</v>
      </c>
      <c r="Z191" s="4" t="n">
        <f aca="false">Y191*G191/1000000</f>
        <v>26.2255575426113</v>
      </c>
      <c r="AA191" s="12" t="s">
        <v>214</v>
      </c>
      <c r="AB191" s="12" t="n">
        <v>0</v>
      </c>
      <c r="AC191" s="0" t="s">
        <v>743</v>
      </c>
    </row>
    <row r="192" customFormat="false" ht="12.8" hidden="false" customHeight="false" outlineLevel="0" collapsed="false">
      <c r="A192" s="4" t="n">
        <v>307</v>
      </c>
      <c r="B192" s="0" t="s">
        <v>744</v>
      </c>
      <c r="C192" s="0" t="s">
        <v>674</v>
      </c>
      <c r="D192" s="4" t="s">
        <v>172</v>
      </c>
      <c r="E192" s="4" t="n">
        <v>119</v>
      </c>
      <c r="F192" s="4" t="n">
        <v>145</v>
      </c>
      <c r="G192" s="0" t="n">
        <v>101.519216563735</v>
      </c>
      <c r="H192" s="4" t="n">
        <v>227</v>
      </c>
      <c r="I192" s="4" t="n">
        <v>0.365</v>
      </c>
      <c r="J192" s="4" t="n">
        <f aca="false">I192/0.0024</f>
        <v>152.083333333333</v>
      </c>
      <c r="K192" s="10" t="s">
        <v>250</v>
      </c>
      <c r="L192" s="10" t="n">
        <v>0.25</v>
      </c>
      <c r="M192" s="10" t="n">
        <v>2.178</v>
      </c>
      <c r="N192" s="10" t="n">
        <v>2.763</v>
      </c>
      <c r="O192" s="10" t="n">
        <v>0.723</v>
      </c>
      <c r="P192" s="11" t="n">
        <f aca="false">O192*G192/1.60934</f>
        <v>45.607760681758</v>
      </c>
      <c r="Q192" s="4" t="n">
        <f aca="false">P192/ (240000^2 / 100000000)</f>
        <v>0.0791801400724965</v>
      </c>
      <c r="R192" s="4" t="n">
        <v>138.877051042916</v>
      </c>
      <c r="S192" s="4" t="n">
        <f aca="false">R192*0.0024</f>
        <v>0.333304922502998</v>
      </c>
      <c r="T192" s="4" t="n">
        <f aca="false">IF(I192&gt;S192, ROUND(I192/S192,0) , 1)</f>
        <v>1</v>
      </c>
      <c r="U192" s="0" t="n">
        <f aca="false">T192*S192</f>
        <v>0.333304922502998</v>
      </c>
      <c r="V192" s="4" t="n">
        <v>-35</v>
      </c>
      <c r="W192" s="4" t="n">
        <v>35</v>
      </c>
      <c r="X192" s="7" t="n">
        <v>0</v>
      </c>
      <c r="Y192" s="12" t="n">
        <f aca="false">IF(J192&lt;50, 400000, IF(J192&lt;100, 877000,  IF(J192&lt;200, 1504000, IF(J192&lt;350, 3500000, 4000000))))</f>
        <v>1504000</v>
      </c>
      <c r="Z192" s="4" t="n">
        <f aca="false">Y192*G192/1000000</f>
        <v>152.684901711857</v>
      </c>
      <c r="AA192" s="12" t="s">
        <v>214</v>
      </c>
      <c r="AB192" s="12" t="n">
        <v>0</v>
      </c>
      <c r="AC192" s="0" t="s">
        <v>745</v>
      </c>
    </row>
    <row r="193" customFormat="false" ht="12.8" hidden="false" customHeight="false" outlineLevel="0" collapsed="false">
      <c r="A193" s="4" t="n">
        <v>494</v>
      </c>
      <c r="B193" s="0" t="s">
        <v>744</v>
      </c>
      <c r="C193" s="0" t="s">
        <v>653</v>
      </c>
      <c r="D193" s="4" t="s">
        <v>172</v>
      </c>
      <c r="E193" s="4" t="n">
        <v>1</v>
      </c>
      <c r="F193" s="4" t="n">
        <v>145</v>
      </c>
      <c r="G193" s="0" t="n">
        <v>101.519216563735</v>
      </c>
      <c r="H193" s="0"/>
      <c r="I193" s="7" t="n">
        <v>0.385</v>
      </c>
      <c r="J193" s="4" t="n">
        <f aca="false">I193/0.0024</f>
        <v>160.416666666667</v>
      </c>
      <c r="K193" s="10" t="s">
        <v>250</v>
      </c>
      <c r="L193" s="10" t="n">
        <v>0.25</v>
      </c>
      <c r="M193" s="10" t="n">
        <v>2.178</v>
      </c>
      <c r="N193" s="10" t="n">
        <v>2.763</v>
      </c>
      <c r="O193" s="10" t="n">
        <v>0.723</v>
      </c>
      <c r="P193" s="11" t="n">
        <f aca="false">O193*G193/1.60934</f>
        <v>45.607760681758</v>
      </c>
      <c r="Q193" s="4" t="n">
        <f aca="false">P193/ (240000^2 / 100000000)</f>
        <v>0.0791801400724965</v>
      </c>
      <c r="R193" s="4" t="n">
        <v>138.877051042916</v>
      </c>
      <c r="S193" s="4" t="n">
        <f aca="false">R193*0.0024</f>
        <v>0.333304922502998</v>
      </c>
      <c r="T193" s="4" t="n">
        <f aca="false">IF(I193&gt;S193, ROUND(I193/S193,0) , 1)</f>
        <v>1</v>
      </c>
      <c r="U193" s="0" t="n">
        <f aca="false">T193*S193</f>
        <v>0.333304922502998</v>
      </c>
      <c r="V193" s="4" t="n">
        <v>-35</v>
      </c>
      <c r="W193" s="4" t="n">
        <v>35</v>
      </c>
      <c r="X193" s="7" t="n">
        <v>0</v>
      </c>
      <c r="Y193" s="12" t="n">
        <f aca="false">IF(J193&lt;50, 400000, IF(J193&lt;100, 877000,  IF(J193&lt;200, 1504000, IF(J193&lt;350, 3500000, 4000000))))</f>
        <v>1504000</v>
      </c>
      <c r="Z193" s="4" t="n">
        <f aca="false">Y193*G193/1000000</f>
        <v>152.684901711857</v>
      </c>
      <c r="AA193" s="12" t="s">
        <v>214</v>
      </c>
      <c r="AB193" s="12" t="n">
        <v>0</v>
      </c>
      <c r="AC193" s="0" t="s">
        <v>745</v>
      </c>
    </row>
    <row r="194" customFormat="false" ht="12.8" hidden="false" customHeight="false" outlineLevel="0" collapsed="false">
      <c r="A194" s="4" t="n">
        <v>197</v>
      </c>
      <c r="B194" s="0" t="s">
        <v>746</v>
      </c>
      <c r="C194" s="0" t="s">
        <v>747</v>
      </c>
      <c r="D194" s="4" t="s">
        <v>647</v>
      </c>
      <c r="E194" s="4" t="n">
        <v>91</v>
      </c>
      <c r="F194" s="4" t="n">
        <v>82</v>
      </c>
      <c r="G194" s="0" t="n">
        <v>46.2940339008198</v>
      </c>
      <c r="H194" s="0"/>
      <c r="I194" s="7" t="n">
        <v>21.272</v>
      </c>
      <c r="J194" s="4" t="n">
        <f aca="false">I194/0.0024</f>
        <v>8863.33333333333</v>
      </c>
      <c r="K194" s="10" t="s">
        <v>299</v>
      </c>
      <c r="L194" s="10" t="n">
        <v>1.88</v>
      </c>
      <c r="M194" s="10" t="n">
        <v>0.04243</v>
      </c>
      <c r="N194" s="10" t="n">
        <v>0.04752</v>
      </c>
      <c r="O194" s="10" t="n">
        <v>0.0275</v>
      </c>
      <c r="P194" s="11" t="n">
        <f aca="false">O194*G194/1.60934</f>
        <v>0.791060889726561</v>
      </c>
      <c r="Q194" s="4" t="n">
        <f aca="false">P194/ (240000^2 / 100000000)</f>
        <v>0.00137336960021972</v>
      </c>
      <c r="R194" s="4" t="n">
        <v>1876.26024952433</v>
      </c>
      <c r="S194" s="4" t="n">
        <f aca="false">R194*0.0024</f>
        <v>4.50302459885839</v>
      </c>
      <c r="T194" s="4" t="n">
        <f aca="false">IF(I194&gt;S194, ROUND(I194/S194,0) , 1)</f>
        <v>5</v>
      </c>
      <c r="U194" s="0" t="n">
        <f aca="false">T194*S194</f>
        <v>22.515122994292</v>
      </c>
      <c r="V194" s="4" t="n">
        <v>-35</v>
      </c>
      <c r="W194" s="4" t="n">
        <v>35</v>
      </c>
      <c r="X194" s="7" t="n">
        <v>0</v>
      </c>
      <c r="Y194" s="12" t="n">
        <f aca="false">IF(J194&lt;50, 400000, IF(J194&lt;100, 877000,  IF(J194&lt;200, 1504000, IF(J194&lt;350, 3500000, 4000000))))</f>
        <v>4000000</v>
      </c>
      <c r="Z194" s="4" t="n">
        <f aca="false">Y194*G194/1000000</f>
        <v>185.176135603279</v>
      </c>
      <c r="AA194" s="12" t="s">
        <v>214</v>
      </c>
      <c r="AB194" s="12" t="n">
        <v>0</v>
      </c>
      <c r="AC194" s="0" t="s">
        <v>748</v>
      </c>
    </row>
    <row r="195" customFormat="false" ht="12.8" hidden="false" customHeight="false" outlineLevel="0" collapsed="false">
      <c r="A195" s="4" t="n">
        <v>44</v>
      </c>
      <c r="B195" s="0" t="s">
        <v>749</v>
      </c>
      <c r="C195" s="0" t="s">
        <v>750</v>
      </c>
      <c r="D195" s="4" t="s">
        <v>751</v>
      </c>
      <c r="E195" s="4" t="n">
        <v>39</v>
      </c>
      <c r="F195" s="4" t="n">
        <v>76</v>
      </c>
      <c r="G195" s="0" t="n">
        <v>62.3497378499036</v>
      </c>
      <c r="H195" s="0"/>
      <c r="I195" s="7" t="n">
        <v>0.266</v>
      </c>
      <c r="J195" s="4" t="n">
        <f aca="false">I195/0.0024</f>
        <v>110.833333333333</v>
      </c>
      <c r="K195" s="10" t="s">
        <v>223</v>
      </c>
      <c r="L195" s="10" t="n">
        <v>0.198</v>
      </c>
      <c r="M195" s="10" t="n">
        <v>3.459</v>
      </c>
      <c r="N195" s="10" t="n">
        <v>4.25568</v>
      </c>
      <c r="O195" s="10" t="n">
        <v>0.477</v>
      </c>
      <c r="P195" s="11" t="n">
        <f aca="false">O195*G195/1.60934</f>
        <v>18.4801377921409</v>
      </c>
      <c r="Q195" s="4" t="n">
        <f aca="false">P195/ (240000^2 / 100000000)</f>
        <v>0.0320835725558002</v>
      </c>
      <c r="R195" s="4" t="n">
        <v>105.95802851075</v>
      </c>
      <c r="S195" s="4" t="n">
        <f aca="false">R195*0.0024</f>
        <v>0.2542992684258</v>
      </c>
      <c r="T195" s="4" t="n">
        <f aca="false">IF(I195&gt;S195, ROUND(I195/S195,0) , 1)</f>
        <v>1</v>
      </c>
      <c r="U195" s="0" t="n">
        <f aca="false">T195*S195</f>
        <v>0.2542992684258</v>
      </c>
      <c r="V195" s="4" t="n">
        <v>-35</v>
      </c>
      <c r="W195" s="4" t="n">
        <v>35</v>
      </c>
      <c r="X195" s="7" t="n">
        <v>0</v>
      </c>
      <c r="Y195" s="12" t="n">
        <f aca="false">IF(J195&lt;50, 400000, IF(J195&lt;100, 877000,  IF(J195&lt;200, 1504000, IF(J195&lt;350, 3500000, 4000000))))</f>
        <v>1504000</v>
      </c>
      <c r="Z195" s="4" t="n">
        <f aca="false">Y195*G195/1000000</f>
        <v>93.774005726255</v>
      </c>
      <c r="AA195" s="12" t="s">
        <v>214</v>
      </c>
      <c r="AB195" s="12" t="n">
        <v>0</v>
      </c>
      <c r="AC195" s="0" t="s">
        <v>752</v>
      </c>
    </row>
    <row r="196" customFormat="false" ht="12.8" hidden="false" customHeight="false" outlineLevel="0" collapsed="false">
      <c r="A196" s="4" t="n">
        <v>237</v>
      </c>
      <c r="B196" s="0" t="s">
        <v>753</v>
      </c>
      <c r="C196" s="0" t="s">
        <v>698</v>
      </c>
      <c r="D196" s="4" t="s">
        <v>553</v>
      </c>
      <c r="E196" s="4" t="n">
        <v>12</v>
      </c>
      <c r="F196" s="4" t="n">
        <v>1</v>
      </c>
      <c r="G196" s="0" t="n">
        <v>14.8567925669348</v>
      </c>
      <c r="H196" s="4" t="n">
        <v>260</v>
      </c>
      <c r="I196" s="4" t="n">
        <v>0.292</v>
      </c>
      <c r="J196" s="4" t="n">
        <f aca="false">I196/0.0024</f>
        <v>121.666666666667</v>
      </c>
      <c r="K196" s="10" t="s">
        <v>223</v>
      </c>
      <c r="L196" s="10" t="n">
        <v>0.198</v>
      </c>
      <c r="M196" s="10" t="n">
        <v>3.459</v>
      </c>
      <c r="N196" s="10" t="n">
        <v>4.25568</v>
      </c>
      <c r="O196" s="10" t="n">
        <v>0.477</v>
      </c>
      <c r="P196" s="11" t="n">
        <f aca="false">O196*G196/1.60934</f>
        <v>4.40347599290883</v>
      </c>
      <c r="Q196" s="4" t="n">
        <f aca="false">P196/ (240000^2 / 100000000)</f>
        <v>0.00764492359880006</v>
      </c>
      <c r="R196" s="4" t="n">
        <v>105.95802851075</v>
      </c>
      <c r="S196" s="4" t="n">
        <f aca="false">R196*0.0024</f>
        <v>0.2542992684258</v>
      </c>
      <c r="T196" s="4" t="n">
        <f aca="false">IF(I196&gt;S196, ROUND(I196/S196,0) , 1)</f>
        <v>1</v>
      </c>
      <c r="U196" s="0" t="n">
        <f aca="false">T196*S196</f>
        <v>0.2542992684258</v>
      </c>
      <c r="V196" s="4" t="n">
        <v>-35</v>
      </c>
      <c r="W196" s="4" t="n">
        <v>35</v>
      </c>
      <c r="X196" s="7" t="n">
        <v>0</v>
      </c>
      <c r="Y196" s="12" t="n">
        <f aca="false">IF(J196&lt;50, 400000, IF(J196&lt;100, 877000,  IF(J196&lt;200, 1504000, IF(J196&lt;350, 3500000, 4000000))))</f>
        <v>1504000</v>
      </c>
      <c r="Z196" s="4" t="n">
        <f aca="false">Y196*G196/1000000</f>
        <v>22.3446160206699</v>
      </c>
      <c r="AA196" s="12" t="s">
        <v>214</v>
      </c>
      <c r="AB196" s="12" t="n">
        <v>0</v>
      </c>
      <c r="AC196" s="0" t="s">
        <v>754</v>
      </c>
    </row>
    <row r="197" customFormat="false" ht="12.8" hidden="false" customHeight="false" outlineLevel="0" collapsed="false">
      <c r="A197" s="4" t="n">
        <v>474</v>
      </c>
      <c r="B197" s="0" t="s">
        <v>755</v>
      </c>
      <c r="C197" s="0" t="s">
        <v>646</v>
      </c>
      <c r="D197" s="4" t="s">
        <v>668</v>
      </c>
      <c r="E197" s="4" t="n">
        <v>121</v>
      </c>
      <c r="F197" s="4" t="n">
        <v>97</v>
      </c>
      <c r="G197" s="0" t="n">
        <v>45.3947135265509</v>
      </c>
      <c r="H197" s="0"/>
      <c r="I197" s="7" t="n">
        <v>11.172</v>
      </c>
      <c r="J197" s="4" t="n">
        <f aca="false">I197/0.0024</f>
        <v>4655</v>
      </c>
      <c r="K197" s="10" t="s">
        <v>299</v>
      </c>
      <c r="L197" s="10" t="n">
        <v>1.88</v>
      </c>
      <c r="M197" s="10" t="n">
        <v>0.04243</v>
      </c>
      <c r="N197" s="10" t="n">
        <v>0.04752</v>
      </c>
      <c r="O197" s="10" t="n">
        <v>0.0275</v>
      </c>
      <c r="P197" s="11" t="n">
        <f aca="false">O197*G197/1.60934</f>
        <v>0.775693527769241</v>
      </c>
      <c r="Q197" s="4" t="n">
        <f aca="false">P197/ (240000^2 / 100000000)</f>
        <v>0.00134669015237715</v>
      </c>
      <c r="R197" s="4" t="n">
        <v>1876.26024952433</v>
      </c>
      <c r="S197" s="4" t="n">
        <f aca="false">R197*0.0024</f>
        <v>4.50302459885839</v>
      </c>
      <c r="T197" s="4" t="n">
        <f aca="false">IF(I197&gt;S197, ROUND(I197/S197,0) , 1)</f>
        <v>2</v>
      </c>
      <c r="U197" s="0" t="n">
        <f aca="false">T197*S197</f>
        <v>9.00604919771678</v>
      </c>
      <c r="V197" s="4" t="n">
        <v>-35</v>
      </c>
      <c r="W197" s="4" t="n">
        <v>35</v>
      </c>
      <c r="X197" s="7" t="n">
        <v>1</v>
      </c>
      <c r="Y197" s="12" t="n">
        <f aca="false">IF(J197&lt;50, 400000, IF(J197&lt;100, 877000,  IF(J197&lt;200, 1504000, IF(J197&lt;350, 3500000, 4000000))))</f>
        <v>4000000</v>
      </c>
      <c r="Z197" s="4" t="n">
        <f aca="false">Y197*G197/1000000</f>
        <v>181.578854106204</v>
      </c>
      <c r="AA197" s="12" t="s">
        <v>214</v>
      </c>
      <c r="AB197" s="12" t="n">
        <v>0</v>
      </c>
      <c r="AC197" s="0" t="s">
        <v>756</v>
      </c>
    </row>
    <row r="198" customFormat="false" ht="12.8" hidden="false" customHeight="false" outlineLevel="0" collapsed="false">
      <c r="A198" s="4" t="n">
        <v>1</v>
      </c>
      <c r="B198" s="0" t="s">
        <v>757</v>
      </c>
      <c r="C198" s="0" t="s">
        <v>750</v>
      </c>
      <c r="D198" s="4" t="s">
        <v>758</v>
      </c>
      <c r="E198" s="4" t="n">
        <v>39</v>
      </c>
      <c r="F198" s="4" t="n">
        <v>38</v>
      </c>
      <c r="G198" s="0" t="n">
        <v>21.0648326627137</v>
      </c>
      <c r="I198" s="4" t="n">
        <v>0.154</v>
      </c>
      <c r="J198" s="4" t="n">
        <f aca="false">I198/0.0024</f>
        <v>64.1666666666667</v>
      </c>
      <c r="K198" s="10" t="s">
        <v>223</v>
      </c>
      <c r="L198" s="10" t="n">
        <v>0.198</v>
      </c>
      <c r="M198" s="10" t="n">
        <v>3.459</v>
      </c>
      <c r="N198" s="10" t="n">
        <v>4.25568</v>
      </c>
      <c r="O198" s="10" t="n">
        <v>0.477</v>
      </c>
      <c r="P198" s="11" t="n">
        <f aca="false">O198*G198/1.60934</f>
        <v>6.24350676682021</v>
      </c>
      <c r="Q198" s="4" t="n">
        <f aca="false">P198/ (240000^2 / 100000000)</f>
        <v>0.010839421470174</v>
      </c>
      <c r="R198" s="4" t="n">
        <v>105.95802851075</v>
      </c>
      <c r="S198" s="4" t="n">
        <f aca="false">R198*0.0024</f>
        <v>0.2542992684258</v>
      </c>
      <c r="T198" s="4" t="n">
        <f aca="false">IF(I198&gt;S198, ROUND(I198/S198,0) , 1)</f>
        <v>1</v>
      </c>
      <c r="U198" s="0" t="n">
        <f aca="false">T198*S198</f>
        <v>0.2542992684258</v>
      </c>
      <c r="V198" s="4" t="n">
        <v>-35</v>
      </c>
      <c r="W198" s="4" t="n">
        <v>35</v>
      </c>
      <c r="X198" s="7" t="n">
        <v>0</v>
      </c>
      <c r="Y198" s="12" t="n">
        <f aca="false">IF(J198&lt;50, 400000, IF(J198&lt;100, 877000,  IF(J198&lt;200, 1504000, IF(J198&lt;350, 3500000, 4000000))))</f>
        <v>877000</v>
      </c>
      <c r="Z198" s="4" t="n">
        <f aca="false">Y198*G198/1000000</f>
        <v>18.4738582451999</v>
      </c>
      <c r="AA198" s="12" t="s">
        <v>214</v>
      </c>
      <c r="AB198" s="12" t="n">
        <v>0</v>
      </c>
      <c r="AC198" s="0" t="s">
        <v>715</v>
      </c>
    </row>
    <row r="199" customFormat="false" ht="12.8" hidden="false" customHeight="false" outlineLevel="0" collapsed="false">
      <c r="A199" s="4" t="n">
        <v>496</v>
      </c>
      <c r="B199" s="0" t="s">
        <v>759</v>
      </c>
      <c r="C199" s="0" t="s">
        <v>760</v>
      </c>
      <c r="D199" s="4" t="s">
        <v>588</v>
      </c>
      <c r="E199" s="4" t="n">
        <v>92</v>
      </c>
      <c r="F199" s="4" t="n">
        <v>42</v>
      </c>
      <c r="G199" s="0" t="n">
        <v>0.816170190593084</v>
      </c>
      <c r="H199" s="4" t="n">
        <v>118</v>
      </c>
      <c r="I199" s="4" t="n">
        <v>1.032</v>
      </c>
      <c r="J199" s="4" t="n">
        <f aca="false">I199/0.0024</f>
        <v>430</v>
      </c>
      <c r="K199" s="10" t="s">
        <v>319</v>
      </c>
      <c r="L199" s="10" t="n">
        <v>0.609</v>
      </c>
      <c r="M199" s="10" t="n">
        <v>0.351</v>
      </c>
      <c r="N199" s="10" t="n">
        <v>0.4201</v>
      </c>
      <c r="O199" s="10" t="n">
        <v>0.477</v>
      </c>
      <c r="P199" s="11" t="n">
        <f aca="false">O199*G199/1.60934</f>
        <v>0.241908596637691</v>
      </c>
      <c r="Q199" s="4" t="n">
        <f aca="false">P199/ (240000^2 / 100000000)</f>
        <v>0.000419980202495991</v>
      </c>
      <c r="R199" s="4" t="n">
        <v>455.644855442183</v>
      </c>
      <c r="S199" s="4" t="n">
        <f aca="false">R199*0.0024</f>
        <v>1.09354765306124</v>
      </c>
      <c r="T199" s="4" t="n">
        <f aca="false">IF(I199&gt;S199, ROUND(I199/S199,0) , 1)</f>
        <v>1</v>
      </c>
      <c r="U199" s="0" t="n">
        <f aca="false">T199*S199</f>
        <v>1.09354765306124</v>
      </c>
      <c r="V199" s="4" t="n">
        <v>-35</v>
      </c>
      <c r="W199" s="4" t="n">
        <v>35</v>
      </c>
      <c r="X199" s="7" t="n">
        <v>1</v>
      </c>
      <c r="Y199" s="12" t="n">
        <f aca="false">IF(J199&lt;50, 400000, IF(J199&lt;100, 877000,  IF(J199&lt;200, 1504000, IF(J199&lt;350, 3500000, 4000000))))</f>
        <v>4000000</v>
      </c>
      <c r="Z199" s="4" t="n">
        <f aca="false">Y199*G199/1000000</f>
        <v>3.26468076237234</v>
      </c>
      <c r="AA199" s="12" t="s">
        <v>214</v>
      </c>
      <c r="AB199" s="12" t="n">
        <v>0</v>
      </c>
      <c r="AC199" s="0" t="s">
        <v>761</v>
      </c>
    </row>
    <row r="200" customFormat="false" ht="12.8" hidden="false" customHeight="false" outlineLevel="0" collapsed="false">
      <c r="A200" s="4" t="n">
        <v>100</v>
      </c>
      <c r="B200" s="0" t="s">
        <v>762</v>
      </c>
      <c r="C200" s="0" t="s">
        <v>363</v>
      </c>
      <c r="D200" s="4" t="s">
        <v>683</v>
      </c>
      <c r="E200" s="4" t="n">
        <v>117</v>
      </c>
      <c r="F200" s="4" t="n">
        <v>4</v>
      </c>
      <c r="G200" s="0" t="n">
        <v>124.491404926629</v>
      </c>
      <c r="H200" s="0"/>
      <c r="I200" s="7" t="n">
        <v>5.004</v>
      </c>
      <c r="J200" s="4" t="n">
        <f aca="false">I200/0.0024</f>
        <v>2085</v>
      </c>
      <c r="K200" s="10" t="s">
        <v>299</v>
      </c>
      <c r="L200" s="10" t="n">
        <v>1.88</v>
      </c>
      <c r="M200" s="10" t="n">
        <v>0.04243</v>
      </c>
      <c r="N200" s="10" t="n">
        <v>0.04752</v>
      </c>
      <c r="O200" s="10" t="n">
        <v>0.0275</v>
      </c>
      <c r="P200" s="11" t="n">
        <f aca="false">O200*G200/1.60934</f>
        <v>2.12727803663756</v>
      </c>
      <c r="Q200" s="4" t="n">
        <f aca="false">P200/ (240000^2 / 100000000)</f>
        <v>0.0036931910358291</v>
      </c>
      <c r="R200" s="4" t="n">
        <v>1876.26024952433</v>
      </c>
      <c r="S200" s="4" t="n">
        <f aca="false">R200*0.0024</f>
        <v>4.50302459885839</v>
      </c>
      <c r="T200" s="4" t="n">
        <f aca="false">IF(I200&gt;S200, ROUND(I200/S200,0) , 1)</f>
        <v>1</v>
      </c>
      <c r="U200" s="0" t="n">
        <f aca="false">T200*S200</f>
        <v>4.50302459885839</v>
      </c>
      <c r="V200" s="4" t="n">
        <v>-35</v>
      </c>
      <c r="W200" s="4" t="n">
        <v>35</v>
      </c>
      <c r="X200" s="7" t="n">
        <v>0</v>
      </c>
      <c r="Y200" s="12" t="n">
        <f aca="false">IF(J200&lt;50, 400000, IF(J200&lt;100, 877000,  IF(J200&lt;200, 1504000, IF(J200&lt;350, 3500000, 4000000))))</f>
        <v>4000000</v>
      </c>
      <c r="Z200" s="4" t="n">
        <f aca="false">Y200*G200/1000000</f>
        <v>497.965619706516</v>
      </c>
      <c r="AA200" s="12" t="s">
        <v>214</v>
      </c>
      <c r="AB200" s="12" t="n">
        <v>0</v>
      </c>
      <c r="AC200" s="0" t="s">
        <v>684</v>
      </c>
    </row>
    <row r="201" customFormat="false" ht="12.8" hidden="false" customHeight="false" outlineLevel="0" collapsed="false">
      <c r="A201" s="4" t="n">
        <v>114</v>
      </c>
      <c r="B201" s="0" t="s">
        <v>763</v>
      </c>
      <c r="C201" s="0" t="s">
        <v>750</v>
      </c>
      <c r="D201" s="4" t="s">
        <v>686</v>
      </c>
      <c r="E201" s="4" t="n">
        <v>39</v>
      </c>
      <c r="F201" s="4" t="n">
        <v>22</v>
      </c>
      <c r="G201" s="0" t="n">
        <v>147.732960954195</v>
      </c>
      <c r="H201" s="0"/>
      <c r="I201" s="7" t="n">
        <v>0.882</v>
      </c>
      <c r="J201" s="4" t="n">
        <f aca="false">I201/0.0024</f>
        <v>367.5</v>
      </c>
      <c r="K201" s="10" t="s">
        <v>279</v>
      </c>
      <c r="L201" s="10" t="n">
        <v>0.563</v>
      </c>
      <c r="M201" s="10" t="n">
        <v>0.434</v>
      </c>
      <c r="N201" s="10" t="n">
        <v>0.62832</v>
      </c>
      <c r="O201" s="10" t="n">
        <v>0.556</v>
      </c>
      <c r="P201" s="11" t="n">
        <f aca="false">O201*G201/1.60934</f>
        <v>51.0392622382669</v>
      </c>
      <c r="Q201" s="4" t="n">
        <f aca="false">P201/ (240000^2 / 100000000)</f>
        <v>0.0886098302747689</v>
      </c>
      <c r="R201" s="4" t="n">
        <v>353.15518123029</v>
      </c>
      <c r="S201" s="4" t="n">
        <f aca="false">R201*0.0024</f>
        <v>0.847572434952696</v>
      </c>
      <c r="T201" s="4" t="n">
        <f aca="false">IF(I201&gt;S201, ROUND(I201/S201,0) , 1)</f>
        <v>1</v>
      </c>
      <c r="U201" s="0" t="n">
        <f aca="false">T201*S201</f>
        <v>0.847572434952696</v>
      </c>
      <c r="V201" s="4" t="n">
        <v>-35</v>
      </c>
      <c r="W201" s="4" t="n">
        <v>35</v>
      </c>
      <c r="X201" s="7" t="n">
        <v>0</v>
      </c>
      <c r="Y201" s="12" t="n">
        <f aca="false">IF(J201&lt;50, 400000, IF(J201&lt;100, 877000,  IF(J201&lt;200, 1504000, IF(J201&lt;350, 3500000, 4000000))))</f>
        <v>4000000</v>
      </c>
      <c r="Z201" s="4" t="n">
        <f aca="false">Y201*G201/1000000</f>
        <v>590.93184381678</v>
      </c>
      <c r="AA201" s="12" t="s">
        <v>214</v>
      </c>
      <c r="AB201" s="12" t="n">
        <v>0</v>
      </c>
      <c r="AC201" s="0" t="s">
        <v>764</v>
      </c>
    </row>
    <row r="202" customFormat="false" ht="12.8" hidden="false" customHeight="false" outlineLevel="0" collapsed="false">
      <c r="A202" s="4" t="n">
        <v>109</v>
      </c>
      <c r="B202" s="0" t="s">
        <v>765</v>
      </c>
      <c r="C202" s="0" t="s">
        <v>724</v>
      </c>
      <c r="D202" s="4" t="s">
        <v>686</v>
      </c>
      <c r="E202" s="4" t="n">
        <v>68</v>
      </c>
      <c r="F202" s="4" t="n">
        <v>22</v>
      </c>
      <c r="G202" s="0" t="n">
        <v>76.9288381959147</v>
      </c>
      <c r="H202" s="0"/>
      <c r="I202" s="7" t="n">
        <v>2.869</v>
      </c>
      <c r="J202" s="4" t="n">
        <f aca="false">I202/0.0024</f>
        <v>1195.41666666667</v>
      </c>
      <c r="K202" s="10" t="s">
        <v>766</v>
      </c>
      <c r="L202" s="10" t="n">
        <v>1.382</v>
      </c>
      <c r="M202" s="10" t="n">
        <v>0.07361</v>
      </c>
      <c r="N202" s="10" t="n">
        <v>0.08976</v>
      </c>
      <c r="O202" s="10" t="n">
        <v>0.383</v>
      </c>
      <c r="P202" s="11" t="n">
        <f aca="false">O202*G202/1.60934</f>
        <v>18.3079678806438</v>
      </c>
      <c r="Q202" s="4" t="n">
        <f aca="false">P202/ (240000^2 / 100000000)</f>
        <v>0.0317846664594511</v>
      </c>
      <c r="R202" s="4" t="n">
        <v>1230.45133795244</v>
      </c>
      <c r="S202" s="4" t="n">
        <f aca="false">R202*0.0024</f>
        <v>2.95308321108586</v>
      </c>
      <c r="T202" s="4" t="n">
        <f aca="false">IF(I202&gt;S202, ROUND(I202/S202,0) , 1)</f>
        <v>1</v>
      </c>
      <c r="U202" s="0" t="n">
        <f aca="false">T202*S202</f>
        <v>2.95308321108586</v>
      </c>
      <c r="V202" s="4" t="n">
        <v>-35</v>
      </c>
      <c r="W202" s="4" t="n">
        <v>35</v>
      </c>
      <c r="X202" s="7" t="n">
        <v>0</v>
      </c>
      <c r="Y202" s="12" t="n">
        <f aca="false">IF(J202&lt;50, 400000, IF(J202&lt;100, 877000,  IF(J202&lt;200, 1504000, IF(J202&lt;350, 3500000, 4000000))))</f>
        <v>4000000</v>
      </c>
      <c r="Z202" s="4" t="n">
        <f aca="false">Y202*G202/1000000</f>
        <v>307.715352783659</v>
      </c>
      <c r="AA202" s="12" t="s">
        <v>214</v>
      </c>
      <c r="AB202" s="12" t="n">
        <v>0</v>
      </c>
      <c r="AC202" s="0" t="s">
        <v>767</v>
      </c>
    </row>
    <row r="203" customFormat="false" ht="12.8" hidden="false" customHeight="false" outlineLevel="0" collapsed="false">
      <c r="A203" s="4" t="n">
        <v>65</v>
      </c>
      <c r="B203" s="0" t="s">
        <v>768</v>
      </c>
      <c r="C203" s="0" t="s">
        <v>359</v>
      </c>
      <c r="D203" s="4" t="s">
        <v>643</v>
      </c>
      <c r="E203" s="4" t="n">
        <v>132</v>
      </c>
      <c r="F203" s="4" t="n">
        <v>133</v>
      </c>
      <c r="G203" s="0" t="n">
        <v>133.635568573034</v>
      </c>
      <c r="H203" s="0"/>
      <c r="I203" s="7" t="n">
        <v>2.936</v>
      </c>
      <c r="J203" s="4" t="n">
        <f aca="false">I203/0.0024</f>
        <v>1223.33333333333</v>
      </c>
      <c r="K203" s="10" t="s">
        <v>345</v>
      </c>
      <c r="L203" s="10" t="n">
        <v>1.386</v>
      </c>
      <c r="M203" s="10" t="n">
        <v>0.0695</v>
      </c>
      <c r="N203" s="10" t="n">
        <v>0.08448</v>
      </c>
      <c r="O203" s="10" t="n">
        <v>0.374</v>
      </c>
      <c r="P203" s="11" t="n">
        <f aca="false">O203*G203/1.60934</f>
        <v>31.0560246102842</v>
      </c>
      <c r="Q203" s="4" t="n">
        <f aca="false">P203/ (240000^2 / 100000000)</f>
        <v>0.0539167093928544</v>
      </c>
      <c r="R203" s="4" t="n">
        <v>1270.10700610548</v>
      </c>
      <c r="S203" s="4" t="n">
        <f aca="false">R203*0.0024</f>
        <v>3.04825681465315</v>
      </c>
      <c r="T203" s="4" t="n">
        <f aca="false">IF(I203&gt;S203, ROUND(I203/S203,0) , 1)</f>
        <v>1</v>
      </c>
      <c r="U203" s="0" t="n">
        <f aca="false">T203*S203</f>
        <v>3.04825681465315</v>
      </c>
      <c r="V203" s="4" t="n">
        <v>-35</v>
      </c>
      <c r="W203" s="4" t="n">
        <v>35</v>
      </c>
      <c r="X203" s="7" t="n">
        <v>0</v>
      </c>
      <c r="Y203" s="12" t="n">
        <f aca="false">IF(J203&lt;50, 400000, IF(J203&lt;100, 877000,  IF(J203&lt;200, 1504000, IF(J203&lt;350, 3500000, 4000000))))</f>
        <v>4000000</v>
      </c>
      <c r="Z203" s="4" t="n">
        <f aca="false">Y203*G203/1000000</f>
        <v>534.542274292136</v>
      </c>
      <c r="AA203" s="12" t="s">
        <v>214</v>
      </c>
      <c r="AB203" s="12" t="n">
        <v>0</v>
      </c>
      <c r="AC203" s="0" t="s">
        <v>769</v>
      </c>
    </row>
    <row r="204" customFormat="false" ht="12.8" hidden="false" customHeight="false" outlineLevel="0" collapsed="false">
      <c r="A204" s="4" t="n">
        <v>198</v>
      </c>
      <c r="B204" s="0" t="s">
        <v>770</v>
      </c>
      <c r="C204" s="0" t="s">
        <v>504</v>
      </c>
      <c r="D204" s="4" t="s">
        <v>505</v>
      </c>
      <c r="E204" s="4" t="n">
        <v>79</v>
      </c>
      <c r="F204" s="4" t="n">
        <v>63</v>
      </c>
      <c r="G204" s="0" t="n">
        <v>169.939257528659</v>
      </c>
      <c r="H204" s="0"/>
      <c r="I204" s="7" t="n">
        <v>0.626</v>
      </c>
      <c r="J204" s="4" t="n">
        <f aca="false">I204/0.0024</f>
        <v>260.833333333333</v>
      </c>
      <c r="K204" s="10" t="s">
        <v>213</v>
      </c>
      <c r="L204" s="10" t="n">
        <v>0.447</v>
      </c>
      <c r="M204" s="10" t="n">
        <v>0.686</v>
      </c>
      <c r="N204" s="10" t="n">
        <v>0.92928</v>
      </c>
      <c r="O204" s="10" t="n">
        <v>0.601</v>
      </c>
      <c r="P204" s="11" t="n">
        <f aca="false">O204*G204/1.60934</f>
        <v>63.4629685304063</v>
      </c>
      <c r="Q204" s="4" t="n">
        <f aca="false">P204/ (240000^2 / 100000000)</f>
        <v>0.110178764809733</v>
      </c>
      <c r="R204" s="4" t="n">
        <v>275.861085673981</v>
      </c>
      <c r="S204" s="4" t="n">
        <f aca="false">R204*0.0024</f>
        <v>0.662066605617554</v>
      </c>
      <c r="T204" s="4" t="n">
        <f aca="false">IF(I204&gt;S204, ROUND(I204/S204,0) , 1)</f>
        <v>1</v>
      </c>
      <c r="U204" s="0" t="n">
        <f aca="false">T204*S204</f>
        <v>0.662066605617554</v>
      </c>
      <c r="V204" s="4" t="n">
        <v>-35</v>
      </c>
      <c r="W204" s="4" t="n">
        <v>35</v>
      </c>
      <c r="X204" s="7" t="n">
        <v>0</v>
      </c>
      <c r="Y204" s="12" t="n">
        <f aca="false">IF(J204&lt;50, 400000, IF(J204&lt;100, 877000,  IF(J204&lt;200, 1504000, IF(J204&lt;350, 3500000, 4000000))))</f>
        <v>3500000</v>
      </c>
      <c r="Z204" s="4" t="n">
        <f aca="false">Y204*G204/1000000</f>
        <v>594.787401350307</v>
      </c>
      <c r="AA204" s="12" t="s">
        <v>214</v>
      </c>
      <c r="AB204" s="12" t="n">
        <v>0</v>
      </c>
      <c r="AC204" s="0" t="s">
        <v>771</v>
      </c>
    </row>
    <row r="205" customFormat="false" ht="12.8" hidden="false" customHeight="false" outlineLevel="0" collapsed="false">
      <c r="A205" s="4" t="n">
        <v>76</v>
      </c>
      <c r="B205" s="0" t="s">
        <v>772</v>
      </c>
      <c r="C205" s="0" t="s">
        <v>674</v>
      </c>
      <c r="D205" s="4" t="s">
        <v>773</v>
      </c>
      <c r="E205" s="4" t="n">
        <v>119</v>
      </c>
      <c r="F205" s="4" t="n">
        <v>20</v>
      </c>
      <c r="G205" s="0" t="n">
        <v>20.8232390570925</v>
      </c>
      <c r="H205" s="4" t="n">
        <v>118</v>
      </c>
      <c r="I205" s="4" t="n">
        <v>0.565</v>
      </c>
      <c r="J205" s="4" t="n">
        <f aca="false">I205/0.0024</f>
        <v>235.416666666667</v>
      </c>
      <c r="K205" s="10" t="s">
        <v>227</v>
      </c>
      <c r="L205" s="10" t="n">
        <v>0.398</v>
      </c>
      <c r="M205" s="10" t="n">
        <v>0.864</v>
      </c>
      <c r="N205" s="10" t="n">
        <v>1.153</v>
      </c>
      <c r="O205" s="10" t="n">
        <v>0.621</v>
      </c>
      <c r="P205" s="11" t="n">
        <f aca="false">O205*G205/1.60934</f>
        <v>8.03511467710642</v>
      </c>
      <c r="Q205" s="4" t="n">
        <f aca="false">P205/ (240000^2 / 100000000)</f>
        <v>0.0139498518699764</v>
      </c>
      <c r="R205" s="4" t="n">
        <v>240.733536771009</v>
      </c>
      <c r="S205" s="4" t="n">
        <f aca="false">R205*0.0024</f>
        <v>0.577760488250422</v>
      </c>
      <c r="T205" s="4" t="n">
        <f aca="false">IF(I205&gt;S205, ROUND(I205/S205,0) , 1)</f>
        <v>1</v>
      </c>
      <c r="U205" s="0" t="n">
        <f aca="false">T205*S205</f>
        <v>0.577760488250422</v>
      </c>
      <c r="V205" s="4" t="n">
        <v>-35</v>
      </c>
      <c r="W205" s="4" t="n">
        <v>35</v>
      </c>
      <c r="X205" s="7" t="n">
        <v>0</v>
      </c>
      <c r="Y205" s="12" t="n">
        <f aca="false">IF(J205&lt;50, 400000, IF(J205&lt;100, 877000,  IF(J205&lt;200, 1504000, IF(J205&lt;350, 3500000, 4000000))))</f>
        <v>3500000</v>
      </c>
      <c r="Z205" s="4" t="n">
        <f aca="false">Y205*G205/1000000</f>
        <v>72.8813366998237</v>
      </c>
      <c r="AA205" s="12" t="s">
        <v>214</v>
      </c>
      <c r="AB205" s="12" t="n">
        <v>0</v>
      </c>
      <c r="AC205" s="0" t="s">
        <v>774</v>
      </c>
    </row>
    <row r="206" customFormat="false" ht="12.8" hidden="false" customHeight="false" outlineLevel="0" collapsed="false">
      <c r="A206" s="4" t="n">
        <v>50</v>
      </c>
      <c r="B206" s="0" t="s">
        <v>775</v>
      </c>
      <c r="C206" s="0" t="s">
        <v>363</v>
      </c>
      <c r="D206" s="4" t="s">
        <v>776</v>
      </c>
      <c r="E206" s="4" t="n">
        <v>117</v>
      </c>
      <c r="F206" s="4" t="n">
        <v>89</v>
      </c>
      <c r="G206" s="0" t="n">
        <v>135.018603203322</v>
      </c>
      <c r="H206" s="0"/>
      <c r="I206" s="7" t="n">
        <v>0.551</v>
      </c>
      <c r="J206" s="4" t="n">
        <f aca="false">I206/0.0024</f>
        <v>229.583333333333</v>
      </c>
      <c r="K206" s="10" t="s">
        <v>227</v>
      </c>
      <c r="L206" s="10" t="n">
        <v>0.398</v>
      </c>
      <c r="M206" s="10" t="n">
        <v>0.864</v>
      </c>
      <c r="N206" s="10" t="n">
        <v>1.153</v>
      </c>
      <c r="O206" s="10" t="n">
        <v>0.621</v>
      </c>
      <c r="P206" s="11" t="n">
        <f aca="false">O206*G206/1.60934</f>
        <v>52.0999618410423</v>
      </c>
      <c r="Q206" s="4" t="n">
        <f aca="false">P206/ (240000^2 / 100000000)</f>
        <v>0.0904513226406984</v>
      </c>
      <c r="R206" s="4" t="n">
        <v>240.733536771009</v>
      </c>
      <c r="S206" s="4" t="n">
        <f aca="false">R206*0.0024</f>
        <v>0.577760488250422</v>
      </c>
      <c r="T206" s="4" t="n">
        <f aca="false">IF(I206&gt;S206, ROUND(I206/S206,0) , 1)</f>
        <v>1</v>
      </c>
      <c r="U206" s="0" t="n">
        <f aca="false">T206*S206</f>
        <v>0.577760488250422</v>
      </c>
      <c r="V206" s="4" t="n">
        <v>-35</v>
      </c>
      <c r="W206" s="4" t="n">
        <v>35</v>
      </c>
      <c r="X206" s="7" t="n">
        <v>0</v>
      </c>
      <c r="Y206" s="12" t="n">
        <f aca="false">IF(J206&lt;50, 400000, IF(J206&lt;100, 877000,  IF(J206&lt;200, 1504000, IF(J206&lt;350, 3500000, 4000000))))</f>
        <v>3500000</v>
      </c>
      <c r="Z206" s="4" t="n">
        <f aca="false">Y206*G206/1000000</f>
        <v>472.565111211627</v>
      </c>
      <c r="AA206" s="12" t="s">
        <v>214</v>
      </c>
      <c r="AB206" s="12" t="n">
        <v>0</v>
      </c>
      <c r="AC206" s="0" t="s">
        <v>777</v>
      </c>
    </row>
    <row r="207" customFormat="false" ht="12.8" hidden="false" customHeight="false" outlineLevel="0" collapsed="false">
      <c r="A207" s="4" t="n">
        <v>259</v>
      </c>
      <c r="B207" s="0" t="s">
        <v>778</v>
      </c>
      <c r="C207" s="0" t="s">
        <v>293</v>
      </c>
      <c r="D207" s="4" t="s">
        <v>553</v>
      </c>
      <c r="E207" s="4" t="n">
        <v>122</v>
      </c>
      <c r="F207" s="4" t="n">
        <v>1</v>
      </c>
      <c r="G207" s="0" t="n">
        <v>94.2628586397966</v>
      </c>
      <c r="H207" s="4" t="n">
        <v>272</v>
      </c>
      <c r="I207" s="4" t="n">
        <v>0.288</v>
      </c>
      <c r="J207" s="4" t="n">
        <f aca="false">I207/0.0024</f>
        <v>120</v>
      </c>
      <c r="K207" s="10" t="s">
        <v>223</v>
      </c>
      <c r="L207" s="10" t="n">
        <v>0.198</v>
      </c>
      <c r="M207" s="10" t="n">
        <v>3.459</v>
      </c>
      <c r="N207" s="10" t="n">
        <v>4.25568</v>
      </c>
      <c r="O207" s="10" t="n">
        <v>0.477</v>
      </c>
      <c r="P207" s="11" t="n">
        <f aca="false">O207*G207/1.60934</f>
        <v>27.9390206986609</v>
      </c>
      <c r="Q207" s="4" t="n">
        <f aca="false">P207/ (240000^2 / 100000000)</f>
        <v>0.0485052442685086</v>
      </c>
      <c r="R207" s="4" t="n">
        <v>105.95802851075</v>
      </c>
      <c r="S207" s="4" t="n">
        <f aca="false">R207*0.0024</f>
        <v>0.2542992684258</v>
      </c>
      <c r="T207" s="4" t="n">
        <f aca="false">IF(I207&gt;S207, ROUND(I207/S207,0) , 1)</f>
        <v>1</v>
      </c>
      <c r="U207" s="0" t="n">
        <f aca="false">T207*S207</f>
        <v>0.2542992684258</v>
      </c>
      <c r="V207" s="4" t="n">
        <v>-35</v>
      </c>
      <c r="W207" s="4" t="n">
        <v>35</v>
      </c>
      <c r="X207" s="7" t="n">
        <v>0</v>
      </c>
      <c r="Y207" s="12" t="n">
        <f aca="false">IF(J207&lt;50, 400000, IF(J207&lt;100, 877000,  IF(J207&lt;200, 1504000, IF(J207&lt;350, 3500000, 4000000))))</f>
        <v>1504000</v>
      </c>
      <c r="Z207" s="4" t="n">
        <f aca="false">Y207*G207/1000000</f>
        <v>141.771339394254</v>
      </c>
      <c r="AA207" s="12" t="s">
        <v>214</v>
      </c>
      <c r="AB207" s="12" t="n">
        <v>0</v>
      </c>
      <c r="AC207" s="0" t="s">
        <v>779</v>
      </c>
    </row>
    <row r="208" customFormat="false" ht="12.8" hidden="false" customHeight="false" outlineLevel="0" collapsed="false">
      <c r="A208" s="4" t="n">
        <v>218</v>
      </c>
      <c r="B208" s="0" t="s">
        <v>780</v>
      </c>
      <c r="C208" s="0" t="s">
        <v>484</v>
      </c>
      <c r="D208" s="4" t="s">
        <v>559</v>
      </c>
      <c r="E208" s="4" t="n">
        <v>90</v>
      </c>
      <c r="F208" s="4" t="n">
        <v>80</v>
      </c>
      <c r="G208" s="0" t="n">
        <v>99.7761995339571</v>
      </c>
      <c r="H208" s="0"/>
      <c r="I208" s="7" t="n">
        <v>0.487</v>
      </c>
      <c r="J208" s="4" t="n">
        <f aca="false">I208/0.0024</f>
        <v>202.916666666667</v>
      </c>
      <c r="K208" s="10" t="s">
        <v>274</v>
      </c>
      <c r="L208" s="10" t="n">
        <v>0.354</v>
      </c>
      <c r="M208" s="10" t="n">
        <v>1.089</v>
      </c>
      <c r="N208" s="10" t="n">
        <v>1.433</v>
      </c>
      <c r="O208" s="10" t="n">
        <v>0.645</v>
      </c>
      <c r="P208" s="11" t="n">
        <f aca="false">O208*G208/1.60934</f>
        <v>39.9888455512212</v>
      </c>
      <c r="Q208" s="4" t="n">
        <f aca="false">P208/ (240000^2 / 100000000)</f>
        <v>0.0694250790819812</v>
      </c>
      <c r="R208" s="4" t="n">
        <v>209.853596833074</v>
      </c>
      <c r="S208" s="4" t="n">
        <f aca="false">R208*0.0024</f>
        <v>0.503648632399378</v>
      </c>
      <c r="T208" s="4" t="n">
        <f aca="false">IF(I208&gt;S208, ROUND(I208/S208,0) , 1)</f>
        <v>1</v>
      </c>
      <c r="U208" s="0" t="n">
        <f aca="false">T208*S208</f>
        <v>0.503648632399378</v>
      </c>
      <c r="V208" s="4" t="n">
        <v>-35</v>
      </c>
      <c r="W208" s="4" t="n">
        <v>35</v>
      </c>
      <c r="X208" s="7" t="n">
        <v>0</v>
      </c>
      <c r="Y208" s="12" t="n">
        <f aca="false">IF(J208&lt;50, 400000, IF(J208&lt;100, 877000,  IF(J208&lt;200, 1504000, IF(J208&lt;350, 3500000, 4000000))))</f>
        <v>3500000</v>
      </c>
      <c r="Z208" s="4" t="n">
        <f aca="false">Y208*G208/1000000</f>
        <v>349.21669836885</v>
      </c>
      <c r="AA208" s="12" t="s">
        <v>214</v>
      </c>
      <c r="AB208" s="12" t="n">
        <v>0</v>
      </c>
      <c r="AC208" s="0" t="s">
        <v>781</v>
      </c>
    </row>
    <row r="209" customFormat="false" ht="12.8" hidden="false" customHeight="false" outlineLevel="0" collapsed="false">
      <c r="A209" s="4" t="n">
        <v>239</v>
      </c>
      <c r="B209" s="0" t="s">
        <v>782</v>
      </c>
      <c r="C209" s="0" t="s">
        <v>282</v>
      </c>
      <c r="D209" s="4" t="s">
        <v>578</v>
      </c>
      <c r="E209" s="4" t="n">
        <v>45</v>
      </c>
      <c r="F209" s="4" t="n">
        <v>12</v>
      </c>
      <c r="G209" s="0" t="n">
        <v>57.269228747171</v>
      </c>
      <c r="H209" s="4" t="n">
        <v>403</v>
      </c>
      <c r="I209" s="4" t="n">
        <v>0.844</v>
      </c>
      <c r="J209" s="4" t="n">
        <f aca="false">I209/0.0024</f>
        <v>351.666666666667</v>
      </c>
      <c r="K209" s="10" t="s">
        <v>279</v>
      </c>
      <c r="L209" s="10" t="n">
        <v>0.563</v>
      </c>
      <c r="M209" s="10" t="n">
        <v>0.434</v>
      </c>
      <c r="N209" s="10" t="n">
        <v>0.62832</v>
      </c>
      <c r="O209" s="10" t="n">
        <v>0.556</v>
      </c>
      <c r="P209" s="11" t="n">
        <f aca="false">O209*G209/1.60934</f>
        <v>19.7855587902041</v>
      </c>
      <c r="Q209" s="4" t="n">
        <f aca="false">P209/ (240000^2 / 100000000)</f>
        <v>0.0343499284552155</v>
      </c>
      <c r="R209" s="4" t="n">
        <v>353.15518123029</v>
      </c>
      <c r="S209" s="4" t="n">
        <f aca="false">R209*0.0024</f>
        <v>0.847572434952696</v>
      </c>
      <c r="T209" s="4" t="n">
        <f aca="false">IF(I209&gt;S209, ROUND(I209/S209,0) , 1)</f>
        <v>1</v>
      </c>
      <c r="U209" s="0" t="n">
        <f aca="false">T209*S209</f>
        <v>0.847572434952696</v>
      </c>
      <c r="V209" s="4" t="n">
        <v>-35</v>
      </c>
      <c r="W209" s="4" t="n">
        <v>35</v>
      </c>
      <c r="X209" s="7" t="n">
        <v>0</v>
      </c>
      <c r="Y209" s="12" t="n">
        <f aca="false">IF(J209&lt;50, 400000, IF(J209&lt;100, 877000,  IF(J209&lt;200, 1504000, IF(J209&lt;350, 3500000, 4000000))))</f>
        <v>4000000</v>
      </c>
      <c r="Z209" s="4" t="n">
        <f aca="false">Y209*G209/1000000</f>
        <v>229.076914988684</v>
      </c>
      <c r="AA209" s="12" t="s">
        <v>214</v>
      </c>
      <c r="AB209" s="12" t="n">
        <v>0</v>
      </c>
      <c r="AC209" s="0" t="s">
        <v>783</v>
      </c>
    </row>
    <row r="210" customFormat="false" ht="12.8" hidden="false" customHeight="false" outlineLevel="0" collapsed="false">
      <c r="A210" s="4" t="n">
        <v>459</v>
      </c>
      <c r="B210" s="0" t="s">
        <v>784</v>
      </c>
      <c r="C210" s="0" t="s">
        <v>293</v>
      </c>
      <c r="D210" s="4" t="s">
        <v>553</v>
      </c>
      <c r="E210" s="4" t="n">
        <v>122</v>
      </c>
      <c r="F210" s="4" t="n">
        <v>1</v>
      </c>
      <c r="G210" s="0" t="n">
        <v>96.4908510860672</v>
      </c>
      <c r="H210" s="4" t="n">
        <v>272</v>
      </c>
      <c r="I210" s="4" t="n">
        <v>0.288</v>
      </c>
      <c r="J210" s="4" t="n">
        <f aca="false">I210/0.0024</f>
        <v>120</v>
      </c>
      <c r="K210" s="10" t="s">
        <v>223</v>
      </c>
      <c r="L210" s="10" t="n">
        <v>0.198</v>
      </c>
      <c r="M210" s="10" t="n">
        <v>3.459</v>
      </c>
      <c r="N210" s="10" t="n">
        <v>4.25568</v>
      </c>
      <c r="O210" s="10" t="n">
        <v>0.477</v>
      </c>
      <c r="P210" s="11" t="n">
        <f aca="false">O210*G210/1.60934</f>
        <v>28.5993860638858</v>
      </c>
      <c r="Q210" s="4" t="n">
        <f aca="false">P210/ (240000^2 / 100000000)</f>
        <v>0.0496517119164685</v>
      </c>
      <c r="R210" s="4" t="n">
        <v>105.95802851075</v>
      </c>
      <c r="S210" s="4" t="n">
        <f aca="false">R210*0.0024</f>
        <v>0.2542992684258</v>
      </c>
      <c r="T210" s="4" t="n">
        <f aca="false">IF(I210&gt;S210, ROUND(I210/S210,0) , 1)</f>
        <v>1</v>
      </c>
      <c r="U210" s="0" t="n">
        <f aca="false">T210*S210</f>
        <v>0.2542992684258</v>
      </c>
      <c r="V210" s="4" t="n">
        <v>-35</v>
      </c>
      <c r="W210" s="4" t="n">
        <v>35</v>
      </c>
      <c r="X210" s="7" t="n">
        <v>0</v>
      </c>
      <c r="Y210" s="12" t="n">
        <f aca="false">IF(J210&lt;50, 400000, IF(J210&lt;100, 877000,  IF(J210&lt;200, 1504000, IF(J210&lt;350, 3500000, 4000000))))</f>
        <v>1504000</v>
      </c>
      <c r="Z210" s="4" t="n">
        <f aca="false">Y210*G210/1000000</f>
        <v>145.122240033445</v>
      </c>
      <c r="AA210" s="12" t="s">
        <v>214</v>
      </c>
      <c r="AB210" s="12" t="n">
        <v>0</v>
      </c>
      <c r="AC210" s="0" t="s">
        <v>785</v>
      </c>
    </row>
    <row r="211" customFormat="false" ht="12.8" hidden="false" customHeight="false" outlineLevel="0" collapsed="false">
      <c r="A211" s="4" t="n">
        <v>74</v>
      </c>
      <c r="B211" s="0" t="s">
        <v>786</v>
      </c>
      <c r="C211" s="0" t="s">
        <v>587</v>
      </c>
      <c r="D211" s="4" t="s">
        <v>588</v>
      </c>
      <c r="E211" s="4" t="n">
        <v>52</v>
      </c>
      <c r="F211" s="4" t="n">
        <v>42</v>
      </c>
      <c r="G211" s="0" t="n">
        <v>10.5743757700226</v>
      </c>
      <c r="H211" s="4" t="n">
        <v>411</v>
      </c>
      <c r="I211" s="4" t="n">
        <v>0.814</v>
      </c>
      <c r="J211" s="4" t="n">
        <f aca="false">I211/0.0024</f>
        <v>339.166666666667</v>
      </c>
      <c r="K211" s="10" t="s">
        <v>279</v>
      </c>
      <c r="L211" s="10" t="n">
        <v>0.563</v>
      </c>
      <c r="M211" s="10" t="n">
        <v>0.434</v>
      </c>
      <c r="N211" s="10" t="n">
        <v>0.62832</v>
      </c>
      <c r="O211" s="10" t="n">
        <v>0.556</v>
      </c>
      <c r="P211" s="11" t="n">
        <f aca="false">O211*G211/1.60934</f>
        <v>3.65326961868379</v>
      </c>
      <c r="Q211" s="4" t="n">
        <f aca="false">P211/ (240000^2 / 100000000)</f>
        <v>0.00634248197688158</v>
      </c>
      <c r="R211" s="4" t="n">
        <v>353.15518123029</v>
      </c>
      <c r="S211" s="4" t="n">
        <f aca="false">R211*0.0024</f>
        <v>0.847572434952696</v>
      </c>
      <c r="T211" s="4" t="n">
        <f aca="false">IF(I211&gt;S211, ROUND(I211/S211,0) , 1)</f>
        <v>1</v>
      </c>
      <c r="U211" s="0" t="n">
        <f aca="false">T211*S211</f>
        <v>0.847572434952696</v>
      </c>
      <c r="V211" s="4" t="n">
        <v>-35</v>
      </c>
      <c r="W211" s="4" t="n">
        <v>35</v>
      </c>
      <c r="X211" s="7" t="n">
        <v>0</v>
      </c>
      <c r="Y211" s="12" t="n">
        <f aca="false">IF(J211&lt;50, 400000, IF(J211&lt;100, 877000,  IF(J211&lt;200, 1504000, IF(J211&lt;350, 3500000, 4000000))))</f>
        <v>3500000</v>
      </c>
      <c r="Z211" s="4" t="n">
        <f aca="false">Y211*G211/1000000</f>
        <v>37.0103151950791</v>
      </c>
      <c r="AA211" s="12" t="s">
        <v>214</v>
      </c>
      <c r="AB211" s="12" t="n">
        <v>0</v>
      </c>
      <c r="AC211" s="0" t="s">
        <v>787</v>
      </c>
    </row>
    <row r="212" customFormat="false" ht="12.8" hidden="false" customHeight="false" outlineLevel="0" collapsed="false">
      <c r="A212" s="4" t="n">
        <v>188</v>
      </c>
      <c r="B212" s="0" t="s">
        <v>788</v>
      </c>
      <c r="C212" s="0" t="s">
        <v>297</v>
      </c>
      <c r="D212" s="4" t="s">
        <v>683</v>
      </c>
      <c r="E212" s="4" t="n">
        <v>114</v>
      </c>
      <c r="F212" s="4" t="n">
        <v>4</v>
      </c>
      <c r="G212" s="0" t="n">
        <v>234.221565979838</v>
      </c>
      <c r="H212" s="0"/>
      <c r="I212" s="7" t="n">
        <v>16.391</v>
      </c>
      <c r="J212" s="4" t="n">
        <f aca="false">I212/0.0024</f>
        <v>6829.58333333333</v>
      </c>
      <c r="K212" s="10" t="s">
        <v>299</v>
      </c>
      <c r="L212" s="10" t="n">
        <v>1.88</v>
      </c>
      <c r="M212" s="10" t="n">
        <v>0.04243</v>
      </c>
      <c r="N212" s="10" t="n">
        <v>0.04752</v>
      </c>
      <c r="O212" s="10" t="n">
        <v>0.0275</v>
      </c>
      <c r="P212" s="11" t="n">
        <f aca="false">O212*G212/1.60934</f>
        <v>4.00231962447062</v>
      </c>
      <c r="Q212" s="4" t="n">
        <f aca="false">P212/ (240000^2 / 100000000)</f>
        <v>0.00694847157026149</v>
      </c>
      <c r="R212" s="4" t="n">
        <v>1876.26024952433</v>
      </c>
      <c r="S212" s="4" t="n">
        <f aca="false">R212*0.0024</f>
        <v>4.50302459885839</v>
      </c>
      <c r="T212" s="4" t="n">
        <f aca="false">IF(I212&gt;S212, ROUND(I212/S212,0) , 1)</f>
        <v>4</v>
      </c>
      <c r="U212" s="0" t="n">
        <f aca="false">T212*S212</f>
        <v>18.0120983954336</v>
      </c>
      <c r="V212" s="4" t="n">
        <v>-35</v>
      </c>
      <c r="W212" s="4" t="n">
        <v>35</v>
      </c>
      <c r="X212" s="7" t="n">
        <v>0</v>
      </c>
      <c r="Y212" s="12" t="n">
        <f aca="false">IF(J212&lt;50, 400000, IF(J212&lt;100, 877000,  IF(J212&lt;200, 1504000, IF(J212&lt;350, 3500000, 4000000))))</f>
        <v>4000000</v>
      </c>
      <c r="Z212" s="4" t="n">
        <f aca="false">Y212*G212/1000000</f>
        <v>936.886263919352</v>
      </c>
      <c r="AA212" s="12" t="s">
        <v>214</v>
      </c>
      <c r="AB212" s="12" t="n">
        <v>0</v>
      </c>
      <c r="AC212" s="0" t="s">
        <v>789</v>
      </c>
    </row>
    <row r="213" customFormat="false" ht="12.8" hidden="false" customHeight="false" outlineLevel="0" collapsed="false">
      <c r="A213" s="4" t="n">
        <v>129</v>
      </c>
      <c r="B213" s="0" t="s">
        <v>790</v>
      </c>
      <c r="C213" s="0" t="s">
        <v>282</v>
      </c>
      <c r="D213" s="4" t="s">
        <v>607</v>
      </c>
      <c r="E213" s="4" t="n">
        <v>45</v>
      </c>
      <c r="F213" s="4" t="n">
        <v>49</v>
      </c>
      <c r="G213" s="0" t="n">
        <v>52.2277065754117</v>
      </c>
      <c r="H213" s="4" t="n">
        <v>466</v>
      </c>
      <c r="I213" s="4" t="n">
        <v>0.296</v>
      </c>
      <c r="J213" s="4" t="n">
        <f aca="false">I213/0.0024</f>
        <v>123.333333333333</v>
      </c>
      <c r="K213" s="10" t="s">
        <v>250</v>
      </c>
      <c r="L213" s="10" t="n">
        <v>0.25</v>
      </c>
      <c r="M213" s="10" t="n">
        <v>2.178</v>
      </c>
      <c r="N213" s="10" t="n">
        <v>2.763</v>
      </c>
      <c r="O213" s="10" t="n">
        <v>0.723</v>
      </c>
      <c r="P213" s="11" t="n">
        <f aca="false">O213*G213/1.60934</f>
        <v>23.4634271527599</v>
      </c>
      <c r="Q213" s="4" t="n">
        <f aca="false">P213/ (240000^2 / 100000000)</f>
        <v>0.0407351165846526</v>
      </c>
      <c r="R213" s="4" t="n">
        <v>138.877051042916</v>
      </c>
      <c r="S213" s="4" t="n">
        <f aca="false">R213*0.0024</f>
        <v>0.333304922502998</v>
      </c>
      <c r="T213" s="4" t="n">
        <f aca="false">IF(I213&gt;S213, ROUND(I213/S213,0) , 1)</f>
        <v>1</v>
      </c>
      <c r="U213" s="0" t="n">
        <f aca="false">T213*S213</f>
        <v>0.333304922502998</v>
      </c>
      <c r="V213" s="4" t="n">
        <v>-35</v>
      </c>
      <c r="W213" s="4" t="n">
        <v>35</v>
      </c>
      <c r="X213" s="7" t="n">
        <v>0</v>
      </c>
      <c r="Y213" s="12" t="n">
        <f aca="false">IF(J213&lt;50, 400000, IF(J213&lt;100, 877000,  IF(J213&lt;200, 1504000, IF(J213&lt;350, 3500000, 4000000))))</f>
        <v>1504000</v>
      </c>
      <c r="Z213" s="4" t="n">
        <f aca="false">Y213*G213/1000000</f>
        <v>78.5504706894192</v>
      </c>
      <c r="AA213" s="12" t="s">
        <v>214</v>
      </c>
      <c r="AB213" s="12" t="n">
        <v>0</v>
      </c>
      <c r="AC213" s="0" t="s">
        <v>791</v>
      </c>
    </row>
    <row r="214" customFormat="false" ht="12.8" hidden="false" customHeight="false" outlineLevel="0" collapsed="false">
      <c r="A214" s="4" t="n">
        <v>236</v>
      </c>
      <c r="B214" s="0" t="s">
        <v>792</v>
      </c>
      <c r="C214" s="0" t="s">
        <v>698</v>
      </c>
      <c r="D214" s="4" t="s">
        <v>553</v>
      </c>
      <c r="E214" s="4" t="n">
        <v>12</v>
      </c>
      <c r="F214" s="4" t="n">
        <v>1</v>
      </c>
      <c r="G214" s="0" t="n">
        <v>14.8567925669348</v>
      </c>
      <c r="H214" s="4" t="n">
        <v>260</v>
      </c>
      <c r="I214" s="4" t="n">
        <v>0.292</v>
      </c>
      <c r="J214" s="4" t="n">
        <f aca="false">I214/0.0024</f>
        <v>121.666666666667</v>
      </c>
      <c r="K214" s="10" t="s">
        <v>223</v>
      </c>
      <c r="L214" s="10" t="n">
        <v>0.198</v>
      </c>
      <c r="M214" s="10" t="n">
        <v>3.459</v>
      </c>
      <c r="N214" s="10" t="n">
        <v>4.25568</v>
      </c>
      <c r="O214" s="10" t="n">
        <v>0.477</v>
      </c>
      <c r="P214" s="11" t="n">
        <f aca="false">O214*G214/1.60934</f>
        <v>4.40347599290883</v>
      </c>
      <c r="Q214" s="4" t="n">
        <f aca="false">P214/ (240000^2 / 100000000)</f>
        <v>0.00764492359880006</v>
      </c>
      <c r="R214" s="4" t="n">
        <v>105.95802851075</v>
      </c>
      <c r="S214" s="4" t="n">
        <f aca="false">R214*0.0024</f>
        <v>0.2542992684258</v>
      </c>
      <c r="T214" s="4" t="n">
        <f aca="false">IF(I214&gt;S214, ROUND(I214/S214,0) , 1)</f>
        <v>1</v>
      </c>
      <c r="U214" s="0" t="n">
        <f aca="false">T214*S214</f>
        <v>0.2542992684258</v>
      </c>
      <c r="V214" s="4" t="n">
        <v>-35</v>
      </c>
      <c r="W214" s="4" t="n">
        <v>35</v>
      </c>
      <c r="X214" s="7" t="n">
        <v>1</v>
      </c>
      <c r="Y214" s="12" t="n">
        <f aca="false">IF(J214&lt;50, 400000, IF(J214&lt;100, 877000,  IF(J214&lt;200, 1504000, IF(J214&lt;350, 3500000, 4000000))))</f>
        <v>1504000</v>
      </c>
      <c r="Z214" s="4" t="n">
        <f aca="false">Y214*G214/1000000</f>
        <v>22.3446160206699</v>
      </c>
      <c r="AA214" s="12" t="s">
        <v>214</v>
      </c>
      <c r="AB214" s="12" t="n">
        <v>0</v>
      </c>
      <c r="AC214" s="0" t="s">
        <v>754</v>
      </c>
    </row>
    <row r="215" customFormat="false" ht="12.8" hidden="false" customHeight="false" outlineLevel="0" collapsed="false">
      <c r="A215" s="4" t="n">
        <v>498</v>
      </c>
      <c r="B215" s="0" t="s">
        <v>793</v>
      </c>
      <c r="C215" s="0" t="s">
        <v>794</v>
      </c>
      <c r="D215" s="4" t="s">
        <v>553</v>
      </c>
      <c r="E215" s="4" t="n">
        <v>94</v>
      </c>
      <c r="F215" s="4" t="n">
        <v>1</v>
      </c>
      <c r="G215" s="0" t="n">
        <v>2.84336860051977</v>
      </c>
      <c r="H215" s="4" t="n">
        <v>65</v>
      </c>
      <c r="I215" s="4" t="n">
        <v>0.046</v>
      </c>
      <c r="J215" s="4" t="n">
        <f aca="false">I215/0.0024</f>
        <v>19.1666666666667</v>
      </c>
      <c r="K215" s="10" t="s">
        <v>223</v>
      </c>
      <c r="L215" s="10" t="n">
        <v>0.198</v>
      </c>
      <c r="M215" s="10" t="n">
        <v>3.459</v>
      </c>
      <c r="N215" s="10" t="n">
        <v>4.25568</v>
      </c>
      <c r="O215" s="10" t="n">
        <v>0.477</v>
      </c>
      <c r="P215" s="11" t="n">
        <f aca="false">O215*G215/1.60934</f>
        <v>0.842759654546541</v>
      </c>
      <c r="Q215" s="4" t="n">
        <f aca="false">P215/ (240000^2 / 100000000)</f>
        <v>0.00146312440025441</v>
      </c>
      <c r="R215" s="4" t="n">
        <v>105.95802851075</v>
      </c>
      <c r="S215" s="4" t="n">
        <f aca="false">R215*0.0024</f>
        <v>0.2542992684258</v>
      </c>
      <c r="T215" s="4" t="n">
        <f aca="false">IF(I215&gt;S215, ROUND(I215/S215,0) , 1)</f>
        <v>1</v>
      </c>
      <c r="U215" s="0" t="n">
        <f aca="false">T215*S215</f>
        <v>0.2542992684258</v>
      </c>
      <c r="V215" s="4" t="n">
        <v>-35</v>
      </c>
      <c r="W215" s="4" t="n">
        <v>35</v>
      </c>
      <c r="X215" s="7" t="n">
        <v>1</v>
      </c>
      <c r="Y215" s="12" t="n">
        <f aca="false">IF(J215&lt;50, 400000, IF(J215&lt;100, 877000,  IF(J215&lt;200, 1504000, IF(J215&lt;350, 3500000, 4000000))))</f>
        <v>400000</v>
      </c>
      <c r="Z215" s="4" t="n">
        <f aca="false">Y215*G215/1000000</f>
        <v>1.13734744020791</v>
      </c>
      <c r="AA215" s="12" t="s">
        <v>214</v>
      </c>
      <c r="AB215" s="12" t="n">
        <v>0</v>
      </c>
      <c r="AC215" s="0" t="s">
        <v>795</v>
      </c>
    </row>
    <row r="216" customFormat="false" ht="12.8" hidden="false" customHeight="false" outlineLevel="0" collapsed="false">
      <c r="A216" s="4" t="n">
        <v>116</v>
      </c>
      <c r="B216" s="0" t="s">
        <v>796</v>
      </c>
      <c r="C216" s="0" t="s">
        <v>597</v>
      </c>
      <c r="D216" s="4" t="s">
        <v>725</v>
      </c>
      <c r="E216" s="4" t="n">
        <v>89</v>
      </c>
      <c r="F216" s="4" t="n">
        <v>110</v>
      </c>
      <c r="G216" s="0" t="n">
        <v>65.0976482502192</v>
      </c>
      <c r="H216" s="0"/>
      <c r="I216" s="7" t="n">
        <v>2.254</v>
      </c>
      <c r="J216" s="4" t="n">
        <f aca="false">I216/0.0024</f>
        <v>939.166666666667</v>
      </c>
      <c r="K216" s="10" t="s">
        <v>243</v>
      </c>
      <c r="L216" s="10" t="n">
        <v>1.162</v>
      </c>
      <c r="M216" s="10" t="n">
        <v>0.1039632</v>
      </c>
      <c r="N216" s="10" t="n">
        <v>0.12672</v>
      </c>
      <c r="O216" s="10" t="n">
        <v>0.393</v>
      </c>
      <c r="P216" s="11" t="n">
        <f aca="false">O216*G216/1.60934</f>
        <v>15.8968122101831</v>
      </c>
      <c r="Q216" s="4" t="n">
        <f aca="false">P216/ (240000^2 / 100000000)</f>
        <v>0.0275986323093457</v>
      </c>
      <c r="R216" s="4" t="n">
        <v>986.733039605371</v>
      </c>
      <c r="S216" s="4" t="n">
        <f aca="false">R216*0.0024</f>
        <v>2.36815929505289</v>
      </c>
      <c r="T216" s="4" t="n">
        <f aca="false">IF(I216&gt;S216, ROUND(I216/S216,0) , 1)</f>
        <v>1</v>
      </c>
      <c r="U216" s="0" t="n">
        <f aca="false">T216*S216</f>
        <v>2.36815929505289</v>
      </c>
      <c r="V216" s="4" t="n">
        <v>-35</v>
      </c>
      <c r="W216" s="4" t="n">
        <v>35</v>
      </c>
      <c r="X216" s="7" t="n">
        <v>0</v>
      </c>
      <c r="Y216" s="12" t="n">
        <f aca="false">IF(J216&lt;50, 400000, IF(J216&lt;100, 877000,  IF(J216&lt;200, 1504000, IF(J216&lt;350, 3500000, 4000000))))</f>
        <v>4000000</v>
      </c>
      <c r="Z216" s="4" t="n">
        <f aca="false">Y216*G216/1000000</f>
        <v>260.390593000877</v>
      </c>
      <c r="AA216" s="12" t="s">
        <v>214</v>
      </c>
      <c r="AB216" s="12" t="n">
        <v>0</v>
      </c>
      <c r="AC216" s="0" t="s">
        <v>797</v>
      </c>
    </row>
    <row r="217" customFormat="false" ht="12.8" hidden="false" customHeight="false" outlineLevel="0" collapsed="false">
      <c r="A217" s="4" t="n">
        <v>10</v>
      </c>
      <c r="B217" s="0" t="s">
        <v>798</v>
      </c>
      <c r="C217" s="0" t="s">
        <v>799</v>
      </c>
      <c r="D217" s="4" t="s">
        <v>172</v>
      </c>
      <c r="E217" s="4" t="n">
        <v>136</v>
      </c>
      <c r="F217" s="4" t="n">
        <v>145</v>
      </c>
      <c r="G217" s="0" t="n">
        <v>0.13709843285358</v>
      </c>
      <c r="H217" s="0"/>
      <c r="I217" s="7" t="n">
        <v>0.375</v>
      </c>
      <c r="J217" s="4" t="n">
        <f aca="false">I217/0.0024</f>
        <v>156.25</v>
      </c>
      <c r="K217" s="10" t="s">
        <v>250</v>
      </c>
      <c r="L217" s="10" t="n">
        <v>0.25</v>
      </c>
      <c r="M217" s="10" t="n">
        <v>2.178</v>
      </c>
      <c r="N217" s="10" t="n">
        <v>2.763</v>
      </c>
      <c r="O217" s="10" t="n">
        <v>0.723</v>
      </c>
      <c r="P217" s="11" t="n">
        <f aca="false">O217*G217/1.60934</f>
        <v>0.0615918121423306</v>
      </c>
      <c r="Q217" s="4" t="n">
        <f aca="false">P217/ (240000^2 / 100000000)</f>
        <v>0.000106930229413768</v>
      </c>
      <c r="R217" s="4" t="n">
        <v>138.877051042916</v>
      </c>
      <c r="S217" s="4" t="n">
        <f aca="false">R217*0.0024</f>
        <v>0.333304922502998</v>
      </c>
      <c r="T217" s="4" t="n">
        <f aca="false">IF(I217&gt;S217, ROUND(I217/S217,0) , 1)</f>
        <v>1</v>
      </c>
      <c r="U217" s="0" t="n">
        <f aca="false">T217*S217</f>
        <v>0.333304922502998</v>
      </c>
      <c r="V217" s="4" t="n">
        <v>-35</v>
      </c>
      <c r="W217" s="4" t="n">
        <v>35</v>
      </c>
      <c r="X217" s="7" t="n">
        <v>0</v>
      </c>
      <c r="Y217" s="12" t="n">
        <f aca="false">IF(J217&lt;50, 400000, IF(J217&lt;100, 877000,  IF(J217&lt;200, 1504000, IF(J217&lt;350, 3500000, 4000000))))</f>
        <v>1504000</v>
      </c>
      <c r="Z217" s="4" t="n">
        <f aca="false">Y217*G217/1000000</f>
        <v>0.206196043011784</v>
      </c>
      <c r="AA217" s="12" t="s">
        <v>214</v>
      </c>
      <c r="AB217" s="12" t="n">
        <v>0</v>
      </c>
      <c r="AC217" s="0" t="s">
        <v>800</v>
      </c>
    </row>
    <row r="218" customFormat="false" ht="12.8" hidden="false" customHeight="false" outlineLevel="0" collapsed="false">
      <c r="A218" s="4" t="n">
        <v>271</v>
      </c>
      <c r="B218" s="0" t="s">
        <v>801</v>
      </c>
      <c r="C218" s="0" t="s">
        <v>802</v>
      </c>
      <c r="D218" s="4" t="s">
        <v>751</v>
      </c>
      <c r="E218" s="4" t="n">
        <v>126</v>
      </c>
      <c r="F218" s="4" t="n">
        <v>76</v>
      </c>
      <c r="G218" s="0" t="n">
        <v>0.40394799313893</v>
      </c>
      <c r="H218" s="0"/>
      <c r="I218" s="7" t="n">
        <v>0.308</v>
      </c>
      <c r="J218" s="4" t="n">
        <f aca="false">I218/0.0024</f>
        <v>128.333333333333</v>
      </c>
      <c r="K218" s="10" t="s">
        <v>250</v>
      </c>
      <c r="L218" s="10" t="n">
        <v>0.25</v>
      </c>
      <c r="M218" s="10" t="n">
        <v>2.178</v>
      </c>
      <c r="N218" s="10" t="n">
        <v>2.763</v>
      </c>
      <c r="O218" s="10" t="n">
        <v>0.723</v>
      </c>
      <c r="P218" s="11" t="n">
        <f aca="false">O218*G218/1.60934</f>
        <v>0.181474641181755</v>
      </c>
      <c r="Q218" s="4" t="n">
        <f aca="false">P218/ (240000^2 / 100000000)</f>
        <v>0.000315060140940548</v>
      </c>
      <c r="R218" s="4" t="n">
        <v>138.877051042916</v>
      </c>
      <c r="S218" s="4" t="n">
        <f aca="false">R218*0.0024</f>
        <v>0.333304922502998</v>
      </c>
      <c r="T218" s="4" t="n">
        <f aca="false">IF(I218&gt;S218, ROUND(I218/S218,0) , 1)</f>
        <v>1</v>
      </c>
      <c r="U218" s="0" t="n">
        <f aca="false">T218*S218</f>
        <v>0.333304922502998</v>
      </c>
      <c r="V218" s="4" t="n">
        <v>-35</v>
      </c>
      <c r="W218" s="4" t="n">
        <v>35</v>
      </c>
      <c r="X218" s="7" t="n">
        <v>0</v>
      </c>
      <c r="Y218" s="12" t="n">
        <f aca="false">IF(J218&lt;50, 400000, IF(J218&lt;100, 877000,  IF(J218&lt;200, 1504000, IF(J218&lt;350, 3500000, 4000000))))</f>
        <v>1504000</v>
      </c>
      <c r="Z218" s="4" t="n">
        <f aca="false">Y218*G218/1000000</f>
        <v>0.607537781680951</v>
      </c>
      <c r="AA218" s="12" t="s">
        <v>214</v>
      </c>
      <c r="AB218" s="12" t="n">
        <v>0</v>
      </c>
      <c r="AC218" s="0" t="s">
        <v>803</v>
      </c>
    </row>
    <row r="219" customFormat="false" ht="12.8" hidden="false" customHeight="false" outlineLevel="0" collapsed="false">
      <c r="A219" s="14"/>
      <c r="B219" s="15"/>
      <c r="C219" s="15"/>
      <c r="D219" s="14"/>
      <c r="E219" s="14"/>
      <c r="F219" s="14"/>
      <c r="G219" s="15"/>
      <c r="H219" s="14"/>
      <c r="I219" s="15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5"/>
      <c r="W219" s="15"/>
      <c r="X219" s="16"/>
      <c r="Y219" s="16"/>
      <c r="Z219" s="15"/>
      <c r="AA219" s="15"/>
      <c r="AB219" s="15"/>
    </row>
    <row r="220" customFormat="false" ht="12.8" hidden="false" customHeight="false" outlineLevel="0" collapsed="false">
      <c r="A220" s="4"/>
      <c r="C220" s="0"/>
      <c r="D220" s="4"/>
      <c r="E220" s="4"/>
      <c r="F220" s="4"/>
      <c r="G220" s="0"/>
    </row>
    <row r="221" customFormat="false" ht="12.8" hidden="false" customHeight="false" outlineLevel="0" collapsed="false">
      <c r="A221" s="4"/>
      <c r="C221" s="0"/>
      <c r="D221" s="4"/>
      <c r="E221" s="4"/>
      <c r="F221" s="4"/>
      <c r="G221" s="0"/>
    </row>
    <row r="222" customFormat="false" ht="12.8" hidden="false" customHeight="false" outlineLevel="0" collapsed="false">
      <c r="A222" s="4"/>
      <c r="C222" s="0"/>
      <c r="D222" s="4"/>
      <c r="E222" s="4"/>
      <c r="F222" s="4"/>
      <c r="G222" s="0"/>
    </row>
    <row r="223" customFormat="false" ht="12.8" hidden="false" customHeight="false" outlineLevel="0" collapsed="false">
      <c r="A223" s="4"/>
      <c r="C223" s="0"/>
      <c r="D223" s="4"/>
      <c r="E223" s="4"/>
      <c r="F223" s="4"/>
      <c r="G223" s="0"/>
      <c r="H223" s="0"/>
      <c r="I223" s="0"/>
    </row>
    <row r="224" customFormat="false" ht="12.8" hidden="false" customHeight="false" outlineLevel="0" collapsed="false">
      <c r="A224" s="4"/>
      <c r="C224" s="0"/>
      <c r="D224" s="4"/>
      <c r="E224" s="4"/>
      <c r="F224" s="4"/>
      <c r="G224" s="0"/>
      <c r="H224" s="0"/>
      <c r="I224" s="0"/>
    </row>
    <row r="225" customFormat="false" ht="12.8" hidden="false" customHeight="false" outlineLevel="0" collapsed="false">
      <c r="A225" s="4"/>
      <c r="C225" s="0"/>
      <c r="D225" s="4"/>
      <c r="E225" s="4"/>
      <c r="F225" s="4"/>
      <c r="G225" s="0"/>
    </row>
    <row r="226" customFormat="false" ht="12.8" hidden="false" customHeight="false" outlineLevel="0" collapsed="false">
      <c r="A226" s="4"/>
      <c r="C226" s="0"/>
      <c r="D226" s="4"/>
      <c r="E226" s="4"/>
      <c r="F226" s="4"/>
      <c r="G226" s="0"/>
    </row>
    <row r="227" customFormat="false" ht="12.8" hidden="false" customHeight="false" outlineLevel="0" collapsed="false">
      <c r="A227" s="4"/>
      <c r="C227" s="0"/>
      <c r="D227" s="4"/>
      <c r="E227" s="4"/>
      <c r="F227" s="4"/>
      <c r="G227" s="0"/>
    </row>
    <row r="228" customFormat="false" ht="12.8" hidden="false" customHeight="false" outlineLevel="0" collapsed="false">
      <c r="A228" s="4"/>
      <c r="C228" s="0"/>
      <c r="D228" s="4"/>
      <c r="E228" s="4"/>
      <c r="F228" s="4"/>
      <c r="G228" s="0"/>
    </row>
    <row r="229" customFormat="false" ht="12.8" hidden="false" customHeight="false" outlineLevel="0" collapsed="false">
      <c r="A229" s="0"/>
      <c r="C229" s="0"/>
      <c r="D229" s="4"/>
      <c r="E229" s="4"/>
      <c r="G229" s="17"/>
      <c r="H229" s="0"/>
      <c r="I229" s="0"/>
      <c r="J229" s="0"/>
    </row>
    <row r="230" customFormat="false" ht="12.8" hidden="false" customHeight="false" outlineLevel="0" collapsed="false">
      <c r="A230" s="0"/>
      <c r="C230" s="0"/>
      <c r="D230" s="0"/>
      <c r="E230" s="18"/>
      <c r="G230" s="17"/>
      <c r="H230" s="0"/>
      <c r="I230" s="0"/>
      <c r="J230" s="0"/>
      <c r="K230" s="17"/>
    </row>
    <row r="231" customFormat="false" ht="12.8" hidden="false" customHeight="false" outlineLevel="0" collapsed="false">
      <c r="A231" s="0"/>
      <c r="C231" s="0"/>
      <c r="D231" s="0"/>
      <c r="E231" s="18"/>
      <c r="G231" s="17"/>
      <c r="H231" s="0"/>
      <c r="I231" s="0"/>
      <c r="J231" s="0"/>
      <c r="K231" s="17"/>
    </row>
    <row r="232" customFormat="false" ht="12.8" hidden="false" customHeight="false" outlineLevel="0" collapsed="false">
      <c r="A232" s="0"/>
      <c r="C232" s="0"/>
      <c r="D232" s="0"/>
      <c r="E232" s="18"/>
      <c r="G232" s="17"/>
      <c r="H232" s="0"/>
      <c r="I232" s="0"/>
      <c r="J232" s="0"/>
      <c r="K232" s="17"/>
    </row>
    <row r="233" customFormat="false" ht="12.8" hidden="false" customHeight="false" outlineLevel="0" collapsed="false">
      <c r="A233" s="0"/>
      <c r="C233" s="0"/>
      <c r="D233" s="0"/>
      <c r="E233" s="18"/>
      <c r="G233" s="17"/>
      <c r="H233" s="0"/>
      <c r="I233" s="0"/>
      <c r="J233" s="0"/>
      <c r="K233" s="17"/>
    </row>
    <row r="234" customFormat="false" ht="12.8" hidden="false" customHeight="false" outlineLevel="0" collapsed="false">
      <c r="A234" s="0"/>
      <c r="C234" s="0"/>
      <c r="D234" s="0"/>
      <c r="E234" s="18"/>
      <c r="G234" s="17"/>
      <c r="H234" s="0"/>
      <c r="I234" s="0"/>
      <c r="J234" s="0"/>
      <c r="K234" s="17"/>
    </row>
    <row r="235" customFormat="false" ht="12.8" hidden="false" customHeight="false" outlineLevel="0" collapsed="false">
      <c r="A235" s="0"/>
      <c r="C235" s="0"/>
      <c r="D235" s="0"/>
      <c r="E235" s="18"/>
      <c r="G235" s="17"/>
      <c r="H235" s="0"/>
      <c r="J235" s="0"/>
      <c r="K235" s="0"/>
      <c r="L235" s="0"/>
    </row>
    <row r="236" customFormat="false" ht="12.8" hidden="false" customHeight="false" outlineLevel="0" collapsed="false">
      <c r="A236" s="0"/>
      <c r="C236" s="0"/>
      <c r="D236" s="0"/>
      <c r="E236" s="18"/>
      <c r="G236" s="17"/>
      <c r="H236" s="19"/>
      <c r="I236" s="7"/>
      <c r="J236" s="0"/>
      <c r="K236" s="0"/>
      <c r="L236" s="0"/>
    </row>
    <row r="237" customFormat="false" ht="12.8" hidden="false" customHeight="false" outlineLevel="0" collapsed="false">
      <c r="A237" s="0"/>
      <c r="C237" s="0"/>
      <c r="D237" s="0"/>
      <c r="E237" s="18"/>
      <c r="G237" s="17"/>
      <c r="H237" s="19"/>
      <c r="I237" s="7"/>
      <c r="J237" s="0"/>
      <c r="K237" s="0"/>
      <c r="L237" s="0"/>
      <c r="U237" s="0"/>
      <c r="X237" s="0"/>
      <c r="Y237" s="0"/>
    </row>
    <row r="238" customFormat="false" ht="12.8" hidden="false" customHeight="false" outlineLevel="0" collapsed="false">
      <c r="A238" s="0"/>
      <c r="C238" s="0"/>
      <c r="D238" s="0"/>
      <c r="E238" s="18"/>
      <c r="G238" s="17"/>
      <c r="H238" s="19"/>
      <c r="I238" s="7"/>
      <c r="J238" s="0"/>
      <c r="K238" s="0"/>
      <c r="L238" s="0"/>
    </row>
    <row r="239" customFormat="false" ht="12.8" hidden="false" customHeight="false" outlineLevel="0" collapsed="false">
      <c r="A239" s="0"/>
      <c r="C239" s="0"/>
      <c r="D239" s="0"/>
      <c r="E239" s="18"/>
      <c r="G239" s="17"/>
      <c r="H239" s="19"/>
      <c r="I239" s="7"/>
      <c r="J239" s="0"/>
      <c r="K239" s="0"/>
      <c r="L239" s="0"/>
    </row>
    <row r="240" customFormat="false" ht="12.8" hidden="false" customHeight="false" outlineLevel="0" collapsed="false">
      <c r="A240" s="0"/>
      <c r="C240" s="0"/>
      <c r="D240" s="0"/>
      <c r="E240" s="18"/>
      <c r="G240" s="17"/>
      <c r="H240" s="19"/>
      <c r="I240" s="7"/>
      <c r="J240" s="0"/>
      <c r="K240" s="0"/>
      <c r="L240" s="0"/>
    </row>
    <row r="241" customFormat="false" ht="12.8" hidden="false" customHeight="false" outlineLevel="0" collapsed="false">
      <c r="A241" s="0"/>
      <c r="C241" s="0"/>
      <c r="D241" s="0"/>
      <c r="E241" s="18"/>
      <c r="G241" s="17"/>
      <c r="H241" s="19"/>
      <c r="I241" s="7"/>
      <c r="J241" s="0"/>
      <c r="K241" s="0"/>
      <c r="L241" s="0"/>
    </row>
    <row r="242" customFormat="false" ht="12.8" hidden="false" customHeight="false" outlineLevel="0" collapsed="false">
      <c r="A242" s="0"/>
      <c r="C242" s="0"/>
      <c r="D242" s="0"/>
      <c r="E242" s="18"/>
      <c r="G242" s="17"/>
      <c r="H242" s="19"/>
      <c r="I242" s="7"/>
      <c r="J242" s="0"/>
      <c r="K242" s="0"/>
      <c r="L242" s="0"/>
    </row>
    <row r="243" customFormat="false" ht="12.8" hidden="false" customHeight="false" outlineLevel="0" collapsed="false">
      <c r="A243" s="0"/>
      <c r="C243" s="0"/>
      <c r="D243" s="0"/>
      <c r="E243" s="18"/>
      <c r="G243" s="17"/>
      <c r="H243" s="19"/>
      <c r="I243" s="7"/>
      <c r="J243" s="0"/>
      <c r="K243" s="0"/>
      <c r="L243" s="0"/>
    </row>
    <row r="244" customFormat="false" ht="12.8" hidden="false" customHeight="false" outlineLevel="0" collapsed="false">
      <c r="A244" s="0"/>
      <c r="C244" s="0"/>
      <c r="D244" s="0"/>
      <c r="E244" s="18"/>
      <c r="G244" s="17"/>
      <c r="H244" s="19"/>
      <c r="I244" s="7"/>
      <c r="J244" s="0"/>
      <c r="K244" s="0"/>
      <c r="L244" s="0"/>
    </row>
    <row r="245" customFormat="false" ht="12.8" hidden="false" customHeight="false" outlineLevel="0" collapsed="false">
      <c r="A245" s="0"/>
      <c r="C245" s="0"/>
      <c r="D245" s="0"/>
      <c r="E245" s="18"/>
      <c r="G245" s="17"/>
      <c r="H245" s="19"/>
      <c r="I245" s="7"/>
      <c r="J245" s="0"/>
      <c r="K245" s="0"/>
      <c r="L245" s="0"/>
    </row>
    <row r="246" customFormat="false" ht="12.8" hidden="false" customHeight="false" outlineLevel="0" collapsed="false">
      <c r="A246" s="0"/>
      <c r="C246" s="0"/>
      <c r="D246" s="0"/>
      <c r="E246" s="18"/>
      <c r="G246" s="17"/>
      <c r="H246" s="19"/>
      <c r="I246" s="7"/>
      <c r="J246" s="0"/>
      <c r="K246" s="0"/>
      <c r="L246" s="0"/>
    </row>
    <row r="247" customFormat="false" ht="12.8" hidden="false" customHeight="false" outlineLevel="0" collapsed="false">
      <c r="A247" s="0"/>
      <c r="C247" s="0"/>
      <c r="D247" s="0"/>
      <c r="E247" s="18"/>
      <c r="G247" s="17"/>
      <c r="H247" s="19"/>
      <c r="I247" s="7"/>
      <c r="J247" s="0"/>
      <c r="K247" s="0"/>
      <c r="L247" s="0"/>
    </row>
    <row r="248" customFormat="false" ht="12.8" hidden="false" customHeight="false" outlineLevel="0" collapsed="false">
      <c r="A248" s="0"/>
      <c r="C248" s="0"/>
      <c r="D248" s="0"/>
      <c r="E248" s="18"/>
      <c r="G248" s="17"/>
      <c r="H248" s="19"/>
      <c r="I248" s="7"/>
      <c r="J248" s="0"/>
      <c r="K248" s="0"/>
      <c r="L248" s="0"/>
    </row>
    <row r="249" customFormat="false" ht="12.8" hidden="false" customHeight="false" outlineLevel="0" collapsed="false">
      <c r="A249" s="0"/>
      <c r="C249" s="0"/>
      <c r="D249" s="0"/>
      <c r="E249" s="18"/>
      <c r="G249" s="17"/>
      <c r="H249" s="19"/>
      <c r="I249" s="7"/>
      <c r="J249" s="0"/>
      <c r="K249" s="0"/>
      <c r="L249" s="0"/>
    </row>
    <row r="250" customFormat="false" ht="12.8" hidden="false" customHeight="false" outlineLevel="0" collapsed="false">
      <c r="A250" s="0"/>
      <c r="C250" s="0"/>
      <c r="D250" s="0"/>
      <c r="E250" s="18"/>
      <c r="G250" s="17"/>
      <c r="H250" s="19"/>
      <c r="I250" s="7"/>
      <c r="J250" s="0"/>
      <c r="K250" s="0"/>
      <c r="L250" s="0"/>
    </row>
    <row r="251" customFormat="false" ht="12.8" hidden="false" customHeight="false" outlineLevel="0" collapsed="false">
      <c r="A251" s="0"/>
      <c r="C251" s="0"/>
      <c r="D251" s="0"/>
      <c r="E251" s="18"/>
      <c r="G251" s="17"/>
      <c r="H251" s="19"/>
      <c r="I251" s="7"/>
      <c r="J251" s="0"/>
      <c r="K251" s="0"/>
      <c r="L251" s="0"/>
    </row>
    <row r="252" customFormat="false" ht="12.8" hidden="false" customHeight="false" outlineLevel="0" collapsed="false">
      <c r="A252" s="0"/>
      <c r="C252" s="0"/>
      <c r="D252" s="0"/>
      <c r="E252" s="18"/>
      <c r="G252" s="17"/>
      <c r="H252" s="19"/>
      <c r="I252" s="7"/>
      <c r="J252" s="0"/>
      <c r="K252" s="0"/>
      <c r="L252" s="0"/>
    </row>
    <row r="253" customFormat="false" ht="12.8" hidden="false" customHeight="false" outlineLevel="0" collapsed="false">
      <c r="A253" s="0"/>
      <c r="C253" s="0"/>
      <c r="D253" s="0"/>
      <c r="E253" s="18"/>
      <c r="G253" s="17"/>
      <c r="H253" s="19"/>
      <c r="I253" s="7"/>
      <c r="J253" s="0"/>
      <c r="K253" s="0"/>
      <c r="L253" s="0"/>
    </row>
    <row r="254" customFormat="false" ht="12.8" hidden="false" customHeight="false" outlineLevel="0" collapsed="false">
      <c r="A254" s="0"/>
      <c r="C254" s="0"/>
      <c r="D254" s="0"/>
      <c r="E254" s="18"/>
      <c r="G254" s="17"/>
      <c r="H254" s="19"/>
      <c r="I254" s="7"/>
      <c r="J254" s="0"/>
      <c r="K254" s="0"/>
      <c r="L254" s="0"/>
    </row>
    <row r="255" customFormat="false" ht="12.8" hidden="false" customHeight="false" outlineLevel="0" collapsed="false">
      <c r="A255" s="0"/>
      <c r="C255" s="0"/>
      <c r="D255" s="0"/>
      <c r="E255" s="18"/>
      <c r="G255" s="17"/>
      <c r="H255" s="19"/>
      <c r="I255" s="7"/>
      <c r="J255" s="0"/>
      <c r="K255" s="0"/>
      <c r="L255" s="0"/>
    </row>
    <row r="256" customFormat="false" ht="12.8" hidden="false" customHeight="false" outlineLevel="0" collapsed="false">
      <c r="A256" s="0"/>
      <c r="C256" s="0"/>
      <c r="D256" s="0"/>
      <c r="E256" s="18"/>
      <c r="G256" s="17"/>
      <c r="H256" s="19"/>
      <c r="I256" s="7"/>
      <c r="J256" s="0"/>
      <c r="K256" s="0"/>
      <c r="L256" s="0"/>
    </row>
    <row r="257" customFormat="false" ht="12.8" hidden="false" customHeight="false" outlineLevel="0" collapsed="false">
      <c r="A257" s="0"/>
      <c r="C257" s="0"/>
      <c r="D257" s="0"/>
      <c r="E257" s="18"/>
      <c r="G257" s="17"/>
      <c r="H257" s="19"/>
      <c r="I257" s="7"/>
      <c r="J257" s="0"/>
      <c r="K257" s="0"/>
      <c r="L257" s="0"/>
    </row>
    <row r="258" customFormat="false" ht="12.8" hidden="false" customHeight="false" outlineLevel="0" collapsed="false">
      <c r="A258" s="0"/>
      <c r="C258" s="0"/>
      <c r="D258" s="0"/>
      <c r="E258" s="18"/>
      <c r="G258" s="17"/>
      <c r="H258" s="19"/>
      <c r="I258" s="7"/>
      <c r="J258" s="0"/>
      <c r="K258" s="0"/>
      <c r="L258" s="0"/>
    </row>
    <row r="259" customFormat="false" ht="12.8" hidden="false" customHeight="false" outlineLevel="0" collapsed="false">
      <c r="A259" s="0"/>
      <c r="C259" s="0"/>
      <c r="D259" s="0"/>
      <c r="E259" s="18"/>
      <c r="G259" s="17"/>
      <c r="H259" s="19"/>
      <c r="I259" s="7"/>
      <c r="J259" s="0"/>
      <c r="K259" s="0"/>
      <c r="L259" s="0"/>
    </row>
    <row r="260" customFormat="false" ht="12.8" hidden="false" customHeight="false" outlineLevel="0" collapsed="false">
      <c r="A260" s="0"/>
      <c r="C260" s="0"/>
      <c r="D260" s="0"/>
      <c r="E260" s="18"/>
      <c r="G260" s="17"/>
      <c r="H260" s="19"/>
      <c r="I260" s="7"/>
      <c r="J260" s="0"/>
      <c r="K260" s="0"/>
      <c r="L260" s="0"/>
    </row>
    <row r="261" customFormat="false" ht="12.8" hidden="false" customHeight="false" outlineLevel="0" collapsed="false">
      <c r="A261" s="0"/>
      <c r="C261" s="0"/>
      <c r="D261" s="0"/>
      <c r="E261" s="18"/>
      <c r="G261" s="17"/>
      <c r="H261" s="19"/>
      <c r="I261" s="7"/>
      <c r="J261" s="0"/>
      <c r="K261" s="0"/>
      <c r="L261" s="0"/>
    </row>
    <row r="262" customFormat="false" ht="12.8" hidden="false" customHeight="false" outlineLevel="0" collapsed="false">
      <c r="A262" s="0"/>
      <c r="C262" s="0"/>
      <c r="D262" s="0"/>
      <c r="E262" s="18"/>
      <c r="G262" s="17"/>
      <c r="H262" s="19"/>
      <c r="I262" s="7"/>
      <c r="J262" s="0"/>
      <c r="K262" s="0"/>
      <c r="L262" s="0"/>
    </row>
    <row r="263" customFormat="false" ht="12.8" hidden="false" customHeight="false" outlineLevel="0" collapsed="false">
      <c r="A263" s="0"/>
      <c r="C263" s="0"/>
      <c r="D263" s="0"/>
      <c r="E263" s="18"/>
      <c r="G263" s="17"/>
      <c r="H263" s="19"/>
      <c r="I263" s="7"/>
      <c r="J263" s="0"/>
      <c r="K263" s="0"/>
      <c r="L263" s="0"/>
    </row>
    <row r="264" customFormat="false" ht="12.8" hidden="false" customHeight="false" outlineLevel="0" collapsed="false">
      <c r="A264" s="0"/>
      <c r="C264" s="0"/>
      <c r="D264" s="0"/>
      <c r="E264" s="18"/>
      <c r="G264" s="17"/>
      <c r="H264" s="19"/>
      <c r="I264" s="7"/>
      <c r="J264" s="0"/>
      <c r="K264" s="0"/>
      <c r="L264" s="0"/>
    </row>
    <row r="265" customFormat="false" ht="12.8" hidden="false" customHeight="false" outlineLevel="0" collapsed="false">
      <c r="A265" s="0"/>
      <c r="C265" s="0"/>
      <c r="D265" s="0"/>
      <c r="E265" s="18"/>
      <c r="G265" s="17"/>
      <c r="H265" s="19"/>
      <c r="I265" s="7"/>
      <c r="J265" s="0"/>
      <c r="K265" s="0"/>
      <c r="L265" s="0"/>
    </row>
    <row r="266" customFormat="false" ht="12.8" hidden="false" customHeight="false" outlineLevel="0" collapsed="false">
      <c r="A266" s="0"/>
      <c r="C266" s="0"/>
      <c r="D266" s="0"/>
      <c r="E266" s="18"/>
      <c r="G266" s="17"/>
      <c r="H266" s="19"/>
      <c r="I266" s="7"/>
      <c r="J266" s="0"/>
      <c r="K266" s="0"/>
      <c r="L266" s="0"/>
    </row>
    <row r="267" customFormat="false" ht="12.8" hidden="false" customHeight="false" outlineLevel="0" collapsed="false">
      <c r="A267" s="0"/>
      <c r="C267" s="0"/>
      <c r="D267" s="0"/>
      <c r="E267" s="18"/>
      <c r="G267" s="17"/>
      <c r="H267" s="19"/>
      <c r="I267" s="7"/>
      <c r="J267" s="0"/>
      <c r="K267" s="0"/>
      <c r="L267" s="0"/>
    </row>
    <row r="268" customFormat="false" ht="12.8" hidden="false" customHeight="false" outlineLevel="0" collapsed="false">
      <c r="A268" s="0"/>
      <c r="C268" s="0"/>
      <c r="D268" s="0"/>
      <c r="E268" s="18"/>
      <c r="G268" s="17"/>
      <c r="H268" s="19"/>
      <c r="I268" s="7"/>
      <c r="J268" s="0"/>
      <c r="K268" s="0"/>
      <c r="L268" s="0"/>
    </row>
    <row r="269" customFormat="false" ht="12.8" hidden="false" customHeight="false" outlineLevel="0" collapsed="false">
      <c r="A269" s="0"/>
      <c r="C269" s="0"/>
      <c r="D269" s="0"/>
      <c r="E269" s="18"/>
      <c r="G269" s="17"/>
      <c r="H269" s="19"/>
      <c r="I269" s="7"/>
      <c r="J269" s="0"/>
      <c r="K269" s="0"/>
      <c r="L269" s="0"/>
    </row>
    <row r="270" customFormat="false" ht="12.8" hidden="false" customHeight="false" outlineLevel="0" collapsed="false">
      <c r="A270" s="0"/>
      <c r="C270" s="0"/>
      <c r="D270" s="0"/>
      <c r="E270" s="18"/>
      <c r="G270" s="17"/>
      <c r="H270" s="19"/>
      <c r="I270" s="7"/>
      <c r="J270" s="0"/>
      <c r="K270" s="0"/>
      <c r="L270" s="0"/>
    </row>
    <row r="271" customFormat="false" ht="12.8" hidden="false" customHeight="false" outlineLevel="0" collapsed="false">
      <c r="A271" s="0"/>
      <c r="C271" s="0"/>
      <c r="D271" s="0"/>
      <c r="E271" s="18"/>
      <c r="G271" s="17"/>
      <c r="H271" s="19"/>
      <c r="I271" s="7"/>
      <c r="J271" s="0"/>
      <c r="K271" s="0"/>
      <c r="L271" s="0"/>
    </row>
    <row r="272" customFormat="false" ht="12.8" hidden="false" customHeight="false" outlineLevel="0" collapsed="false">
      <c r="A272" s="0"/>
      <c r="C272" s="0"/>
      <c r="D272" s="0"/>
      <c r="E272" s="18"/>
      <c r="G272" s="17"/>
      <c r="H272" s="19"/>
      <c r="I272" s="7"/>
      <c r="J272" s="0"/>
      <c r="K272" s="0"/>
      <c r="L272" s="0"/>
    </row>
    <row r="273" customFormat="false" ht="12.8" hidden="false" customHeight="false" outlineLevel="0" collapsed="false">
      <c r="A273" s="0"/>
      <c r="C273" s="0"/>
      <c r="D273" s="0"/>
      <c r="E273" s="18"/>
      <c r="G273" s="17"/>
      <c r="H273" s="19"/>
      <c r="I273" s="7"/>
      <c r="J273" s="0"/>
      <c r="K273" s="0"/>
      <c r="L273" s="0"/>
    </row>
    <row r="274" customFormat="false" ht="12.8" hidden="false" customHeight="false" outlineLevel="0" collapsed="false">
      <c r="A274" s="0"/>
      <c r="C274" s="0"/>
      <c r="D274" s="0"/>
      <c r="E274" s="18"/>
      <c r="G274" s="17"/>
      <c r="H274" s="19"/>
      <c r="I274" s="7"/>
      <c r="J274" s="0"/>
      <c r="K274" s="0"/>
      <c r="L274" s="0"/>
    </row>
    <row r="275" customFormat="false" ht="12.8" hidden="false" customHeight="false" outlineLevel="0" collapsed="false">
      <c r="A275" s="0"/>
      <c r="C275" s="0"/>
      <c r="D275" s="0"/>
      <c r="E275" s="18"/>
      <c r="G275" s="17"/>
      <c r="H275" s="19"/>
      <c r="I275" s="7"/>
      <c r="J275" s="0"/>
      <c r="K275" s="0"/>
      <c r="L275" s="0"/>
    </row>
    <row r="276" customFormat="false" ht="12.8" hidden="false" customHeight="false" outlineLevel="0" collapsed="false">
      <c r="A276" s="0"/>
      <c r="C276" s="0"/>
      <c r="D276" s="0"/>
      <c r="E276" s="18"/>
      <c r="G276" s="17"/>
      <c r="H276" s="19"/>
      <c r="I276" s="7"/>
      <c r="J276" s="0"/>
      <c r="K276" s="0"/>
      <c r="L276" s="0"/>
    </row>
    <row r="277" customFormat="false" ht="12.8" hidden="false" customHeight="false" outlineLevel="0" collapsed="false">
      <c r="A277" s="0"/>
      <c r="C277" s="0"/>
      <c r="D277" s="0"/>
      <c r="E277" s="18"/>
      <c r="G277" s="17"/>
      <c r="H277" s="19"/>
      <c r="I277" s="7"/>
      <c r="J277" s="0"/>
      <c r="K277" s="0"/>
      <c r="L277" s="0"/>
    </row>
    <row r="278" customFormat="false" ht="12.8" hidden="false" customHeight="false" outlineLevel="0" collapsed="false">
      <c r="A278" s="0"/>
      <c r="C278" s="0"/>
      <c r="D278" s="0"/>
      <c r="E278" s="18"/>
      <c r="G278" s="17"/>
      <c r="H278" s="19"/>
      <c r="I278" s="7"/>
      <c r="J278" s="0"/>
      <c r="K278" s="0"/>
      <c r="L278" s="0"/>
    </row>
    <row r="279" customFormat="false" ht="12.8" hidden="false" customHeight="false" outlineLevel="0" collapsed="false">
      <c r="A279" s="0"/>
      <c r="C279" s="0"/>
      <c r="D279" s="0"/>
      <c r="E279" s="18"/>
      <c r="G279" s="17"/>
      <c r="H279" s="19"/>
      <c r="I279" s="7"/>
      <c r="J279" s="0"/>
      <c r="K279" s="0"/>
      <c r="L279" s="0"/>
    </row>
    <row r="280" customFormat="false" ht="12.8" hidden="false" customHeight="false" outlineLevel="0" collapsed="false">
      <c r="A280" s="0"/>
      <c r="C280" s="0"/>
      <c r="D280" s="0"/>
      <c r="E280" s="18"/>
      <c r="G280" s="17"/>
      <c r="H280" s="19"/>
      <c r="I280" s="7"/>
      <c r="J280" s="0"/>
      <c r="K280" s="0"/>
      <c r="L280" s="0"/>
    </row>
    <row r="281" customFormat="false" ht="12.8" hidden="false" customHeight="false" outlineLevel="0" collapsed="false">
      <c r="A281" s="0"/>
      <c r="C281" s="0"/>
      <c r="D281" s="0"/>
      <c r="E281" s="18"/>
      <c r="G281" s="17"/>
      <c r="H281" s="19"/>
      <c r="I281" s="7"/>
      <c r="J281" s="0"/>
      <c r="K281" s="0"/>
      <c r="L281" s="0"/>
    </row>
    <row r="282" customFormat="false" ht="12.8" hidden="false" customHeight="false" outlineLevel="0" collapsed="false">
      <c r="A282" s="0"/>
      <c r="C282" s="0"/>
      <c r="D282" s="0"/>
      <c r="E282" s="18"/>
      <c r="G282" s="17"/>
      <c r="H282" s="19"/>
      <c r="I282" s="7"/>
      <c r="J282" s="0"/>
      <c r="K282" s="0"/>
      <c r="L282" s="0"/>
    </row>
    <row r="283" customFormat="false" ht="12.8" hidden="false" customHeight="false" outlineLevel="0" collapsed="false">
      <c r="A283" s="0"/>
      <c r="C283" s="0"/>
      <c r="D283" s="0"/>
      <c r="E283" s="18"/>
      <c r="G283" s="17"/>
      <c r="H283" s="19"/>
      <c r="I283" s="7"/>
      <c r="J283" s="0"/>
      <c r="K283" s="0"/>
      <c r="L283" s="0"/>
    </row>
    <row r="284" customFormat="false" ht="12.8" hidden="false" customHeight="false" outlineLevel="0" collapsed="false">
      <c r="A284" s="0"/>
      <c r="C284" s="0"/>
      <c r="D284" s="0"/>
      <c r="E284" s="18"/>
      <c r="G284" s="17"/>
      <c r="H284" s="19"/>
      <c r="I284" s="7"/>
      <c r="J284" s="0"/>
      <c r="K284" s="0"/>
      <c r="L284" s="0"/>
    </row>
    <row r="285" customFormat="false" ht="12.8" hidden="false" customHeight="false" outlineLevel="0" collapsed="false">
      <c r="A285" s="0"/>
      <c r="C285" s="0"/>
      <c r="D285" s="0"/>
      <c r="E285" s="18"/>
      <c r="G285" s="17"/>
      <c r="H285" s="19"/>
      <c r="I285" s="7"/>
      <c r="J285" s="0"/>
      <c r="K285" s="0"/>
      <c r="L285" s="0"/>
    </row>
    <row r="286" customFormat="false" ht="12.8" hidden="false" customHeight="false" outlineLevel="0" collapsed="false">
      <c r="A286" s="0"/>
      <c r="C286" s="0"/>
      <c r="D286" s="0"/>
      <c r="E286" s="18"/>
      <c r="G286" s="17"/>
      <c r="H286" s="19"/>
      <c r="I286" s="7"/>
      <c r="J286" s="0"/>
      <c r="K286" s="0"/>
      <c r="L286" s="0"/>
    </row>
    <row r="287" customFormat="false" ht="12.8" hidden="false" customHeight="false" outlineLevel="0" collapsed="false">
      <c r="A287" s="0"/>
      <c r="C287" s="0"/>
      <c r="D287" s="0"/>
      <c r="E287" s="18"/>
      <c r="G287" s="17"/>
      <c r="H287" s="19"/>
      <c r="I287" s="7"/>
      <c r="J287" s="0"/>
      <c r="K287" s="0"/>
      <c r="L287" s="0"/>
    </row>
    <row r="288" customFormat="false" ht="12.8" hidden="false" customHeight="false" outlineLevel="0" collapsed="false">
      <c r="A288" s="0"/>
      <c r="C288" s="0"/>
      <c r="D288" s="0"/>
      <c r="E288" s="18"/>
      <c r="G288" s="17"/>
      <c r="H288" s="19"/>
      <c r="I288" s="7"/>
      <c r="J288" s="0"/>
      <c r="K288" s="0"/>
      <c r="L288" s="0"/>
    </row>
    <row r="289" customFormat="false" ht="12.8" hidden="false" customHeight="false" outlineLevel="0" collapsed="false">
      <c r="A289" s="0"/>
      <c r="C289" s="0"/>
      <c r="D289" s="0"/>
      <c r="E289" s="18"/>
      <c r="G289" s="17"/>
      <c r="H289" s="19"/>
      <c r="I289" s="7"/>
      <c r="J289" s="0"/>
      <c r="K289" s="0"/>
      <c r="L289" s="0"/>
    </row>
    <row r="290" customFormat="false" ht="12.8" hidden="false" customHeight="false" outlineLevel="0" collapsed="false">
      <c r="A290" s="0"/>
      <c r="C290" s="0"/>
      <c r="D290" s="0"/>
      <c r="E290" s="18"/>
      <c r="G290" s="17"/>
      <c r="H290" s="19"/>
      <c r="I290" s="7"/>
      <c r="J290" s="0"/>
      <c r="K290" s="0"/>
      <c r="L290" s="0"/>
    </row>
    <row r="291" customFormat="false" ht="12.8" hidden="false" customHeight="false" outlineLevel="0" collapsed="false">
      <c r="A291" s="0"/>
      <c r="C291" s="0"/>
      <c r="D291" s="0"/>
      <c r="E291" s="18"/>
      <c r="G291" s="17"/>
      <c r="H291" s="19"/>
      <c r="I291" s="7"/>
      <c r="J291" s="0"/>
      <c r="K291" s="0"/>
      <c r="L291" s="0"/>
    </row>
    <row r="292" customFormat="false" ht="12.8" hidden="false" customHeight="false" outlineLevel="0" collapsed="false">
      <c r="A292" s="0"/>
      <c r="C292" s="0"/>
      <c r="D292" s="0"/>
      <c r="E292" s="18"/>
      <c r="G292" s="17"/>
      <c r="H292" s="19"/>
      <c r="I292" s="7"/>
      <c r="J292" s="0"/>
      <c r="K292" s="0"/>
      <c r="L292" s="0"/>
    </row>
    <row r="293" customFormat="false" ht="12.8" hidden="false" customHeight="false" outlineLevel="0" collapsed="false">
      <c r="A293" s="0"/>
      <c r="C293" s="0"/>
      <c r="D293" s="0"/>
      <c r="E293" s="18"/>
      <c r="G293" s="17"/>
      <c r="H293" s="19"/>
      <c r="I293" s="7"/>
      <c r="J293" s="0"/>
      <c r="K293" s="0"/>
      <c r="L293" s="0"/>
    </row>
    <row r="294" customFormat="false" ht="12.8" hidden="false" customHeight="false" outlineLevel="0" collapsed="false">
      <c r="A294" s="0"/>
      <c r="C294" s="0"/>
      <c r="D294" s="0"/>
      <c r="E294" s="18"/>
      <c r="G294" s="17"/>
      <c r="H294" s="19"/>
      <c r="I294" s="7"/>
      <c r="J294" s="0"/>
      <c r="K294" s="0"/>
      <c r="L294" s="0"/>
    </row>
    <row r="295" customFormat="false" ht="12.8" hidden="false" customHeight="false" outlineLevel="0" collapsed="false">
      <c r="A295" s="0"/>
      <c r="C295" s="0"/>
      <c r="D295" s="0"/>
      <c r="E295" s="18"/>
      <c r="G295" s="17"/>
      <c r="H295" s="19"/>
      <c r="I295" s="7"/>
      <c r="J295" s="0"/>
      <c r="K295" s="0"/>
      <c r="L295" s="0"/>
    </row>
    <row r="296" customFormat="false" ht="12.8" hidden="false" customHeight="false" outlineLevel="0" collapsed="false">
      <c r="A296" s="0"/>
      <c r="C296" s="0"/>
      <c r="D296" s="0"/>
      <c r="E296" s="18"/>
      <c r="G296" s="17"/>
      <c r="H296" s="19"/>
      <c r="I296" s="7"/>
      <c r="J296" s="0"/>
      <c r="K296" s="0"/>
      <c r="L296" s="0"/>
    </row>
    <row r="297" customFormat="false" ht="12.8" hidden="false" customHeight="false" outlineLevel="0" collapsed="false">
      <c r="A297" s="0"/>
      <c r="C297" s="0"/>
      <c r="D297" s="0"/>
      <c r="E297" s="18"/>
      <c r="G297" s="17"/>
      <c r="H297" s="19"/>
      <c r="I297" s="7"/>
      <c r="J297" s="0"/>
      <c r="K297" s="0"/>
      <c r="L297" s="0"/>
    </row>
    <row r="298" customFormat="false" ht="12.8" hidden="false" customHeight="false" outlineLevel="0" collapsed="false">
      <c r="A298" s="0"/>
      <c r="C298" s="0"/>
      <c r="D298" s="0"/>
      <c r="E298" s="18"/>
      <c r="G298" s="17"/>
      <c r="H298" s="19"/>
      <c r="I298" s="7"/>
      <c r="J298" s="0"/>
      <c r="K298" s="0"/>
      <c r="L298" s="0"/>
    </row>
    <row r="299" customFormat="false" ht="12.8" hidden="false" customHeight="false" outlineLevel="0" collapsed="false">
      <c r="A299" s="0"/>
      <c r="C299" s="0"/>
      <c r="D299" s="0"/>
      <c r="E299" s="18"/>
      <c r="G299" s="17"/>
      <c r="H299" s="19"/>
      <c r="I299" s="7"/>
      <c r="J299" s="0"/>
      <c r="K299" s="0"/>
      <c r="L299" s="0"/>
    </row>
    <row r="300" customFormat="false" ht="12.8" hidden="false" customHeight="false" outlineLevel="0" collapsed="false">
      <c r="A300" s="0"/>
      <c r="C300" s="0"/>
      <c r="D300" s="0"/>
      <c r="E300" s="18"/>
      <c r="G300" s="17"/>
      <c r="H300" s="19"/>
      <c r="I300" s="7"/>
      <c r="J300" s="0"/>
      <c r="K300" s="0"/>
      <c r="L300" s="0"/>
    </row>
    <row r="301" customFormat="false" ht="12.8" hidden="false" customHeight="false" outlineLevel="0" collapsed="false">
      <c r="A301" s="0"/>
      <c r="C301" s="0"/>
      <c r="D301" s="0"/>
      <c r="E301" s="18"/>
      <c r="G301" s="17"/>
      <c r="H301" s="19"/>
      <c r="I301" s="7"/>
      <c r="J301" s="0"/>
      <c r="K301" s="0"/>
      <c r="L301" s="0"/>
    </row>
    <row r="302" customFormat="false" ht="12.8" hidden="false" customHeight="false" outlineLevel="0" collapsed="false">
      <c r="A302" s="0"/>
      <c r="C302" s="0"/>
      <c r="D302" s="0"/>
      <c r="E302" s="18"/>
      <c r="G302" s="17"/>
      <c r="H302" s="19"/>
      <c r="I302" s="7"/>
      <c r="J302" s="0"/>
      <c r="K302" s="0"/>
      <c r="L302" s="0"/>
    </row>
    <row r="303" customFormat="false" ht="12.8" hidden="false" customHeight="false" outlineLevel="0" collapsed="false">
      <c r="A303" s="0"/>
      <c r="C303" s="0"/>
      <c r="D303" s="0"/>
      <c r="E303" s="18"/>
      <c r="G303" s="17"/>
      <c r="H303" s="19"/>
      <c r="I303" s="7"/>
      <c r="J303" s="0"/>
      <c r="K303" s="0"/>
      <c r="L303" s="0"/>
    </row>
    <row r="304" customFormat="false" ht="12.8" hidden="false" customHeight="false" outlineLevel="0" collapsed="false">
      <c r="A304" s="0"/>
      <c r="C304" s="0"/>
      <c r="D304" s="0"/>
      <c r="E304" s="18"/>
      <c r="G304" s="17"/>
      <c r="H304" s="19"/>
      <c r="I304" s="7"/>
      <c r="J304" s="0"/>
      <c r="K304" s="0"/>
      <c r="L304" s="0"/>
    </row>
    <row r="305" customFormat="false" ht="12.8" hidden="false" customHeight="false" outlineLevel="0" collapsed="false">
      <c r="A305" s="0"/>
      <c r="C305" s="0"/>
      <c r="D305" s="0"/>
      <c r="E305" s="18"/>
      <c r="G305" s="17"/>
      <c r="H305" s="19"/>
      <c r="I305" s="7"/>
      <c r="J305" s="0"/>
      <c r="K305" s="0"/>
      <c r="L305" s="0"/>
    </row>
    <row r="306" customFormat="false" ht="12.8" hidden="false" customHeight="false" outlineLevel="0" collapsed="false">
      <c r="A306" s="0"/>
      <c r="C306" s="0"/>
      <c r="D306" s="0"/>
      <c r="E306" s="18"/>
      <c r="G306" s="17"/>
      <c r="H306" s="19"/>
      <c r="I306" s="7"/>
      <c r="J306" s="0"/>
      <c r="K306" s="0"/>
      <c r="L306" s="0"/>
    </row>
    <row r="307" customFormat="false" ht="12.8" hidden="false" customHeight="false" outlineLevel="0" collapsed="false">
      <c r="A307" s="0"/>
      <c r="C307" s="0"/>
      <c r="D307" s="0"/>
      <c r="E307" s="18"/>
      <c r="G307" s="17"/>
      <c r="H307" s="19"/>
      <c r="I307" s="7"/>
      <c r="J307" s="0"/>
      <c r="K307" s="0"/>
      <c r="L307" s="0"/>
    </row>
    <row r="308" customFormat="false" ht="12.8" hidden="false" customHeight="false" outlineLevel="0" collapsed="false">
      <c r="A308" s="0"/>
      <c r="C308" s="0"/>
      <c r="D308" s="0"/>
      <c r="E308" s="18"/>
      <c r="G308" s="17"/>
      <c r="H308" s="19"/>
      <c r="I308" s="7"/>
      <c r="J308" s="0"/>
      <c r="K308" s="0"/>
      <c r="L308" s="0"/>
    </row>
    <row r="309" customFormat="false" ht="12.8" hidden="false" customHeight="false" outlineLevel="0" collapsed="false">
      <c r="A309" s="0"/>
      <c r="C309" s="0"/>
      <c r="D309" s="0"/>
      <c r="E309" s="18"/>
      <c r="G309" s="17"/>
      <c r="H309" s="19"/>
      <c r="I309" s="7"/>
      <c r="J309" s="0"/>
      <c r="K309" s="0"/>
      <c r="L309" s="0"/>
    </row>
    <row r="310" customFormat="false" ht="12.8" hidden="false" customHeight="false" outlineLevel="0" collapsed="false">
      <c r="A310" s="0"/>
      <c r="C310" s="0"/>
      <c r="D310" s="0"/>
      <c r="E310" s="18"/>
      <c r="G310" s="17"/>
      <c r="H310" s="19"/>
      <c r="I310" s="7"/>
      <c r="J310" s="0"/>
      <c r="K310" s="0"/>
      <c r="L310" s="0"/>
    </row>
    <row r="311" customFormat="false" ht="12.8" hidden="false" customHeight="false" outlineLevel="0" collapsed="false">
      <c r="A311" s="0"/>
      <c r="C311" s="0"/>
      <c r="D311" s="0"/>
      <c r="E311" s="18"/>
      <c r="G311" s="17"/>
      <c r="H311" s="19"/>
      <c r="I311" s="7"/>
      <c r="J311" s="0"/>
      <c r="K311" s="0"/>
      <c r="L311" s="0"/>
    </row>
    <row r="312" customFormat="false" ht="12.8" hidden="false" customHeight="false" outlineLevel="0" collapsed="false">
      <c r="A312" s="0"/>
      <c r="C312" s="0"/>
      <c r="D312" s="0"/>
      <c r="E312" s="18"/>
      <c r="G312" s="17"/>
      <c r="H312" s="19"/>
      <c r="I312" s="7"/>
      <c r="J312" s="0"/>
      <c r="K312" s="0"/>
      <c r="L312" s="0"/>
    </row>
    <row r="313" customFormat="false" ht="12.8" hidden="false" customHeight="false" outlineLevel="0" collapsed="false">
      <c r="A313" s="0"/>
      <c r="C313" s="0"/>
      <c r="D313" s="0"/>
      <c r="E313" s="18"/>
      <c r="G313" s="17"/>
      <c r="H313" s="19"/>
      <c r="I313" s="7"/>
      <c r="J313" s="0"/>
      <c r="K313" s="0"/>
      <c r="L313" s="0"/>
    </row>
    <row r="314" customFormat="false" ht="12.8" hidden="false" customHeight="false" outlineLevel="0" collapsed="false">
      <c r="A314" s="0"/>
      <c r="C314" s="0"/>
      <c r="D314" s="0"/>
      <c r="E314" s="18"/>
      <c r="G314" s="17"/>
      <c r="H314" s="19"/>
      <c r="I314" s="7"/>
      <c r="J314" s="0"/>
      <c r="K314" s="0"/>
      <c r="L314" s="0"/>
    </row>
    <row r="315" customFormat="false" ht="12.8" hidden="false" customHeight="false" outlineLevel="0" collapsed="false">
      <c r="A315" s="0"/>
      <c r="C315" s="0"/>
      <c r="D315" s="0"/>
      <c r="E315" s="18"/>
      <c r="G315" s="17"/>
      <c r="H315" s="19"/>
      <c r="I315" s="7"/>
      <c r="J315" s="0"/>
      <c r="K315" s="0"/>
      <c r="L315" s="0"/>
    </row>
    <row r="316" customFormat="false" ht="12.8" hidden="false" customHeight="false" outlineLevel="0" collapsed="false">
      <c r="A316" s="0"/>
      <c r="C316" s="0"/>
      <c r="D316" s="0"/>
      <c r="E316" s="18"/>
      <c r="G316" s="17"/>
      <c r="H316" s="19"/>
      <c r="I316" s="7"/>
      <c r="J316" s="0"/>
      <c r="K316" s="0"/>
      <c r="L316" s="0"/>
    </row>
    <row r="317" customFormat="false" ht="12.8" hidden="false" customHeight="false" outlineLevel="0" collapsed="false">
      <c r="A317" s="0"/>
      <c r="C317" s="0"/>
      <c r="D317" s="0"/>
      <c r="E317" s="18"/>
      <c r="G317" s="17"/>
      <c r="H317" s="19"/>
      <c r="I317" s="7"/>
      <c r="J317" s="0"/>
      <c r="K317" s="0"/>
      <c r="L317" s="0"/>
    </row>
    <row r="318" customFormat="false" ht="12.8" hidden="false" customHeight="false" outlineLevel="0" collapsed="false">
      <c r="A318" s="0"/>
      <c r="C318" s="0"/>
      <c r="D318" s="0"/>
      <c r="E318" s="18"/>
      <c r="G318" s="17"/>
      <c r="H318" s="19"/>
      <c r="I318" s="7"/>
      <c r="J318" s="0"/>
      <c r="K318" s="0"/>
      <c r="L318" s="0"/>
    </row>
    <row r="319" customFormat="false" ht="12.8" hidden="false" customHeight="false" outlineLevel="0" collapsed="false">
      <c r="A319" s="0"/>
      <c r="C319" s="0"/>
      <c r="D319" s="0"/>
      <c r="E319" s="18"/>
      <c r="G319" s="17"/>
      <c r="H319" s="19"/>
      <c r="I319" s="7"/>
      <c r="J319" s="0"/>
      <c r="K319" s="0"/>
      <c r="L319" s="0"/>
    </row>
    <row r="320" customFormat="false" ht="12.8" hidden="false" customHeight="false" outlineLevel="0" collapsed="false">
      <c r="A320" s="0"/>
      <c r="C320" s="0"/>
      <c r="D320" s="0"/>
      <c r="E320" s="18"/>
      <c r="G320" s="17"/>
      <c r="H320" s="19"/>
      <c r="I320" s="7"/>
      <c r="J320" s="0"/>
      <c r="K320" s="0"/>
      <c r="L320" s="0"/>
    </row>
    <row r="321" customFormat="false" ht="12.8" hidden="false" customHeight="false" outlineLevel="0" collapsed="false">
      <c r="A321" s="0"/>
      <c r="C321" s="0"/>
      <c r="D321" s="0"/>
      <c r="E321" s="18"/>
      <c r="G321" s="17"/>
      <c r="H321" s="19"/>
      <c r="I321" s="7"/>
      <c r="J321" s="0"/>
      <c r="K321" s="0"/>
      <c r="L321" s="0"/>
    </row>
    <row r="322" customFormat="false" ht="12.8" hidden="false" customHeight="false" outlineLevel="0" collapsed="false">
      <c r="A322" s="0"/>
      <c r="C322" s="0"/>
      <c r="D322" s="0"/>
      <c r="E322" s="18"/>
      <c r="G322" s="17"/>
      <c r="H322" s="19"/>
      <c r="I322" s="7"/>
      <c r="J322" s="0"/>
      <c r="K322" s="0"/>
      <c r="L322" s="0"/>
    </row>
    <row r="323" customFormat="false" ht="12.8" hidden="false" customHeight="false" outlineLevel="0" collapsed="false">
      <c r="A323" s="0"/>
      <c r="C323" s="0"/>
      <c r="D323" s="0"/>
      <c r="E323" s="18"/>
      <c r="G323" s="17"/>
      <c r="H323" s="19"/>
      <c r="I323" s="7"/>
      <c r="J323" s="0"/>
      <c r="K323" s="0"/>
      <c r="L323" s="0"/>
    </row>
    <row r="324" customFormat="false" ht="12.8" hidden="false" customHeight="false" outlineLevel="0" collapsed="false">
      <c r="A324" s="0"/>
      <c r="C324" s="0"/>
      <c r="D324" s="0"/>
      <c r="E324" s="18"/>
      <c r="G324" s="17"/>
      <c r="H324" s="19"/>
      <c r="I324" s="7"/>
      <c r="J324" s="0"/>
      <c r="K324" s="0"/>
      <c r="L324" s="0"/>
    </row>
    <row r="325" customFormat="false" ht="12.8" hidden="false" customHeight="false" outlineLevel="0" collapsed="false">
      <c r="A325" s="0"/>
      <c r="C325" s="0"/>
      <c r="D325" s="0"/>
      <c r="E325" s="18"/>
      <c r="G325" s="17"/>
      <c r="H325" s="19"/>
      <c r="I325" s="7"/>
      <c r="J325" s="0"/>
      <c r="K325" s="0"/>
      <c r="L325" s="0"/>
    </row>
    <row r="326" customFormat="false" ht="12.8" hidden="false" customHeight="false" outlineLevel="0" collapsed="false">
      <c r="A326" s="0"/>
      <c r="C326" s="0"/>
      <c r="D326" s="0"/>
      <c r="E326" s="18"/>
      <c r="G326" s="17"/>
      <c r="H326" s="19"/>
      <c r="I326" s="7"/>
      <c r="J326" s="0"/>
      <c r="K326" s="0"/>
      <c r="L326" s="0"/>
    </row>
    <row r="327" customFormat="false" ht="12.8" hidden="false" customHeight="false" outlineLevel="0" collapsed="false">
      <c r="A327" s="0"/>
      <c r="C327" s="0"/>
      <c r="D327" s="0"/>
      <c r="E327" s="18"/>
      <c r="G327" s="17"/>
      <c r="H327" s="19"/>
      <c r="I327" s="7"/>
      <c r="J327" s="0"/>
      <c r="K327" s="0"/>
      <c r="L327" s="0"/>
    </row>
    <row r="328" customFormat="false" ht="12.8" hidden="false" customHeight="false" outlineLevel="0" collapsed="false">
      <c r="A328" s="0"/>
      <c r="C328" s="0"/>
      <c r="D328" s="0"/>
      <c r="E328" s="18"/>
      <c r="G328" s="17"/>
      <c r="H328" s="19"/>
      <c r="I328" s="7"/>
      <c r="J328" s="0"/>
      <c r="K328" s="0"/>
      <c r="L328" s="0"/>
    </row>
    <row r="329" customFormat="false" ht="12.8" hidden="false" customHeight="false" outlineLevel="0" collapsed="false">
      <c r="A329" s="0"/>
      <c r="C329" s="0"/>
      <c r="D329" s="0"/>
      <c r="E329" s="18"/>
      <c r="G329" s="17"/>
      <c r="H329" s="19"/>
      <c r="I329" s="7"/>
      <c r="J329" s="0"/>
      <c r="K329" s="0"/>
      <c r="L329" s="0"/>
    </row>
    <row r="330" customFormat="false" ht="12.8" hidden="false" customHeight="false" outlineLevel="0" collapsed="false">
      <c r="A330" s="0"/>
      <c r="C330" s="0"/>
      <c r="D330" s="0"/>
      <c r="E330" s="18"/>
      <c r="G330" s="17"/>
      <c r="H330" s="19"/>
      <c r="I330" s="7"/>
      <c r="J330" s="0"/>
      <c r="K330" s="0"/>
      <c r="L330" s="0"/>
    </row>
    <row r="331" customFormat="false" ht="12.8" hidden="false" customHeight="false" outlineLevel="0" collapsed="false">
      <c r="A331" s="0"/>
      <c r="C331" s="0"/>
      <c r="D331" s="0"/>
      <c r="E331" s="18"/>
      <c r="G331" s="17"/>
      <c r="H331" s="19"/>
      <c r="I331" s="7"/>
      <c r="J331" s="0"/>
      <c r="K331" s="0"/>
      <c r="L331" s="0"/>
    </row>
    <row r="332" customFormat="false" ht="12.8" hidden="false" customHeight="false" outlineLevel="0" collapsed="false">
      <c r="A332" s="0"/>
      <c r="C332" s="0"/>
      <c r="D332" s="0"/>
      <c r="E332" s="18"/>
      <c r="G332" s="17"/>
      <c r="H332" s="19"/>
      <c r="I332" s="7"/>
      <c r="J332" s="0"/>
      <c r="K332" s="0"/>
      <c r="L332" s="0"/>
    </row>
    <row r="333" customFormat="false" ht="12.8" hidden="false" customHeight="false" outlineLevel="0" collapsed="false">
      <c r="A333" s="0"/>
      <c r="C333" s="0"/>
      <c r="D333" s="0"/>
      <c r="E333" s="18"/>
      <c r="G333" s="17"/>
      <c r="H333" s="19"/>
      <c r="I333" s="7"/>
      <c r="J333" s="0"/>
      <c r="K333" s="0"/>
      <c r="L333" s="0"/>
    </row>
    <row r="334" customFormat="false" ht="12.8" hidden="false" customHeight="false" outlineLevel="0" collapsed="false">
      <c r="A334" s="0"/>
      <c r="C334" s="0"/>
      <c r="D334" s="0"/>
      <c r="E334" s="18"/>
      <c r="G334" s="17"/>
      <c r="H334" s="19"/>
      <c r="I334" s="7"/>
      <c r="J334" s="0"/>
      <c r="K334" s="0"/>
      <c r="L334" s="0"/>
    </row>
    <row r="335" customFormat="false" ht="12.8" hidden="false" customHeight="false" outlineLevel="0" collapsed="false">
      <c r="A335" s="0"/>
      <c r="C335" s="0"/>
      <c r="D335" s="0"/>
      <c r="E335" s="18"/>
      <c r="G335" s="17"/>
      <c r="H335" s="19"/>
      <c r="I335" s="7"/>
      <c r="J335" s="0"/>
      <c r="K335" s="0"/>
      <c r="L335" s="0"/>
    </row>
    <row r="336" customFormat="false" ht="12.8" hidden="false" customHeight="false" outlineLevel="0" collapsed="false">
      <c r="A336" s="0"/>
      <c r="C336" s="0"/>
      <c r="D336" s="0"/>
      <c r="E336" s="18"/>
      <c r="G336" s="17"/>
      <c r="H336" s="19"/>
      <c r="I336" s="7"/>
      <c r="J336" s="0"/>
      <c r="K336" s="0"/>
      <c r="L336" s="0"/>
    </row>
    <row r="337" customFormat="false" ht="12.8" hidden="false" customHeight="false" outlineLevel="0" collapsed="false">
      <c r="A337" s="0"/>
      <c r="C337" s="0"/>
      <c r="D337" s="0"/>
      <c r="E337" s="18"/>
      <c r="G337" s="17"/>
      <c r="H337" s="19"/>
      <c r="I337" s="7"/>
      <c r="J337" s="0"/>
      <c r="K337" s="0"/>
      <c r="L337" s="0"/>
    </row>
    <row r="338" customFormat="false" ht="12.8" hidden="false" customHeight="false" outlineLevel="0" collapsed="false">
      <c r="A338" s="0"/>
      <c r="C338" s="0"/>
      <c r="D338" s="0"/>
      <c r="E338" s="18"/>
      <c r="G338" s="17"/>
      <c r="H338" s="19"/>
      <c r="I338" s="7"/>
      <c r="J338" s="0"/>
      <c r="K338" s="0"/>
      <c r="L338" s="0"/>
    </row>
    <row r="339" customFormat="false" ht="12.8" hidden="false" customHeight="false" outlineLevel="0" collapsed="false">
      <c r="A339" s="0"/>
      <c r="C339" s="0"/>
      <c r="D339" s="0"/>
      <c r="E339" s="18"/>
      <c r="G339" s="17"/>
      <c r="H339" s="19"/>
      <c r="I339" s="7"/>
      <c r="J339" s="0"/>
      <c r="K339" s="0"/>
      <c r="L339" s="0"/>
    </row>
    <row r="340" customFormat="false" ht="12.8" hidden="false" customHeight="false" outlineLevel="0" collapsed="false">
      <c r="A340" s="0"/>
      <c r="C340" s="0"/>
      <c r="D340" s="0"/>
      <c r="E340" s="18"/>
      <c r="G340" s="17"/>
      <c r="H340" s="19"/>
      <c r="I340" s="7"/>
      <c r="J340" s="0"/>
      <c r="K340" s="0"/>
      <c r="L340" s="0"/>
    </row>
    <row r="341" customFormat="false" ht="12.8" hidden="false" customHeight="false" outlineLevel="0" collapsed="false">
      <c r="A341" s="0"/>
      <c r="C341" s="0"/>
      <c r="D341" s="0"/>
      <c r="E341" s="18"/>
      <c r="G341" s="17"/>
      <c r="H341" s="19"/>
      <c r="I341" s="7"/>
      <c r="J341" s="0"/>
      <c r="K341" s="0"/>
      <c r="L341" s="0"/>
    </row>
    <row r="342" customFormat="false" ht="12.8" hidden="false" customHeight="false" outlineLevel="0" collapsed="false">
      <c r="A342" s="0"/>
      <c r="C342" s="0"/>
      <c r="D342" s="0"/>
      <c r="E342" s="18"/>
      <c r="G342" s="17"/>
      <c r="H342" s="19"/>
      <c r="I342" s="7"/>
      <c r="J342" s="0"/>
      <c r="K342" s="0"/>
      <c r="L342" s="0"/>
    </row>
    <row r="343" customFormat="false" ht="12.8" hidden="false" customHeight="false" outlineLevel="0" collapsed="false">
      <c r="A343" s="0"/>
      <c r="C343" s="0"/>
      <c r="D343" s="0"/>
      <c r="E343" s="18"/>
      <c r="G343" s="17"/>
      <c r="H343" s="19"/>
      <c r="I343" s="7"/>
      <c r="J343" s="0"/>
      <c r="K343" s="0"/>
      <c r="L343" s="0"/>
    </row>
    <row r="344" customFormat="false" ht="12.8" hidden="false" customHeight="false" outlineLevel="0" collapsed="false">
      <c r="A344" s="0"/>
      <c r="C344" s="0"/>
      <c r="D344" s="0"/>
      <c r="E344" s="18"/>
      <c r="G344" s="17"/>
      <c r="H344" s="19"/>
      <c r="I344" s="7"/>
      <c r="J344" s="0"/>
      <c r="K344" s="0"/>
      <c r="L344" s="0"/>
    </row>
    <row r="345" customFormat="false" ht="12.8" hidden="false" customHeight="false" outlineLevel="0" collapsed="false">
      <c r="A345" s="0"/>
      <c r="C345" s="0"/>
      <c r="D345" s="0"/>
      <c r="E345" s="18"/>
      <c r="G345" s="17"/>
      <c r="H345" s="19"/>
      <c r="I345" s="7"/>
      <c r="J345" s="0"/>
      <c r="K345" s="0"/>
      <c r="L345" s="0"/>
    </row>
    <row r="346" customFormat="false" ht="12.8" hidden="false" customHeight="false" outlineLevel="0" collapsed="false">
      <c r="A346" s="0"/>
      <c r="C346" s="0"/>
      <c r="D346" s="0"/>
      <c r="E346" s="18"/>
      <c r="G346" s="17"/>
      <c r="H346" s="19"/>
      <c r="I346" s="7"/>
      <c r="J346" s="0"/>
      <c r="K346" s="0"/>
      <c r="L346" s="0"/>
    </row>
    <row r="347" customFormat="false" ht="12.8" hidden="false" customHeight="false" outlineLevel="0" collapsed="false">
      <c r="A347" s="0"/>
      <c r="C347" s="0"/>
      <c r="D347" s="0"/>
      <c r="E347" s="18"/>
      <c r="G347" s="17"/>
      <c r="H347" s="19"/>
      <c r="I347" s="7"/>
      <c r="J347" s="0"/>
      <c r="K347" s="0"/>
      <c r="L347" s="0"/>
    </row>
    <row r="348" customFormat="false" ht="12.8" hidden="false" customHeight="false" outlineLevel="0" collapsed="false">
      <c r="A348" s="0"/>
      <c r="C348" s="0"/>
      <c r="D348" s="0"/>
      <c r="E348" s="18"/>
      <c r="G348" s="17"/>
      <c r="H348" s="19"/>
      <c r="I348" s="7"/>
      <c r="J348" s="0"/>
      <c r="K348" s="0"/>
      <c r="L348" s="0"/>
    </row>
    <row r="349" customFormat="false" ht="12.8" hidden="false" customHeight="false" outlineLevel="0" collapsed="false">
      <c r="A349" s="0"/>
      <c r="C349" s="0"/>
      <c r="D349" s="0"/>
      <c r="E349" s="18"/>
      <c r="G349" s="17"/>
      <c r="H349" s="19"/>
      <c r="I349" s="7"/>
      <c r="J349" s="0"/>
      <c r="K349" s="0"/>
      <c r="L349" s="0"/>
    </row>
    <row r="350" customFormat="false" ht="12.8" hidden="false" customHeight="false" outlineLevel="0" collapsed="false">
      <c r="A350" s="0"/>
      <c r="C350" s="0"/>
      <c r="D350" s="0"/>
      <c r="E350" s="18"/>
      <c r="G350" s="17"/>
      <c r="H350" s="19"/>
      <c r="I350" s="7"/>
      <c r="J350" s="0"/>
      <c r="K350" s="0"/>
      <c r="L350" s="0"/>
    </row>
    <row r="351" customFormat="false" ht="12.8" hidden="false" customHeight="false" outlineLevel="0" collapsed="false">
      <c r="A351" s="0"/>
      <c r="C351" s="0"/>
      <c r="D351" s="0"/>
      <c r="E351" s="18"/>
      <c r="G351" s="17"/>
      <c r="H351" s="19"/>
      <c r="I351" s="7"/>
      <c r="J351" s="0"/>
      <c r="K351" s="0"/>
      <c r="L351" s="0"/>
    </row>
    <row r="352" customFormat="false" ht="12.8" hidden="false" customHeight="false" outlineLevel="0" collapsed="false">
      <c r="A352" s="0"/>
      <c r="C352" s="0"/>
      <c r="D352" s="0"/>
      <c r="E352" s="18"/>
      <c r="G352" s="17"/>
      <c r="H352" s="19"/>
      <c r="I352" s="7"/>
      <c r="J352" s="0"/>
      <c r="K352" s="0"/>
      <c r="L352" s="0"/>
    </row>
    <row r="353" customFormat="false" ht="12.8" hidden="false" customHeight="false" outlineLevel="0" collapsed="false">
      <c r="A353" s="0"/>
      <c r="C353" s="0"/>
      <c r="D353" s="0"/>
      <c r="E353" s="18"/>
      <c r="G353" s="17"/>
      <c r="H353" s="19"/>
      <c r="I353" s="7"/>
      <c r="J353" s="0"/>
      <c r="K353" s="0"/>
      <c r="L353" s="0"/>
    </row>
    <row r="354" customFormat="false" ht="12.8" hidden="false" customHeight="false" outlineLevel="0" collapsed="false">
      <c r="A354" s="0"/>
      <c r="C354" s="0"/>
      <c r="D354" s="0"/>
      <c r="E354" s="18"/>
      <c r="G354" s="17"/>
      <c r="H354" s="19"/>
      <c r="I354" s="7"/>
      <c r="J354" s="0"/>
      <c r="K354" s="0"/>
      <c r="L354" s="0"/>
    </row>
    <row r="355" customFormat="false" ht="12.8" hidden="false" customHeight="false" outlineLevel="0" collapsed="false">
      <c r="A355" s="0"/>
      <c r="C355" s="0"/>
      <c r="D355" s="0"/>
      <c r="E355" s="18"/>
      <c r="G355" s="17"/>
      <c r="H355" s="19"/>
      <c r="I355" s="7"/>
      <c r="J355" s="0"/>
      <c r="K355" s="0"/>
      <c r="L355" s="0"/>
    </row>
    <row r="356" customFormat="false" ht="12.8" hidden="false" customHeight="false" outlineLevel="0" collapsed="false">
      <c r="A356" s="0"/>
      <c r="C356" s="0"/>
      <c r="D356" s="0"/>
      <c r="E356" s="18"/>
      <c r="G356" s="17"/>
      <c r="H356" s="19"/>
      <c r="I356" s="7"/>
      <c r="J356" s="0"/>
      <c r="K356" s="0"/>
      <c r="L356" s="0"/>
    </row>
    <row r="357" customFormat="false" ht="12.8" hidden="false" customHeight="false" outlineLevel="0" collapsed="false">
      <c r="A357" s="0"/>
      <c r="C357" s="0"/>
      <c r="D357" s="0"/>
      <c r="E357" s="18"/>
      <c r="G357" s="17"/>
      <c r="H357" s="19"/>
      <c r="I357" s="7"/>
      <c r="J357" s="0"/>
      <c r="K357" s="0"/>
      <c r="L357" s="0"/>
    </row>
    <row r="358" customFormat="false" ht="12.8" hidden="false" customHeight="false" outlineLevel="0" collapsed="false">
      <c r="A358" s="0"/>
      <c r="C358" s="0"/>
      <c r="D358" s="0"/>
      <c r="E358" s="18"/>
      <c r="G358" s="17"/>
      <c r="H358" s="19"/>
      <c r="I358" s="7"/>
      <c r="J358" s="0"/>
      <c r="K358" s="0"/>
      <c r="L358" s="0"/>
    </row>
    <row r="359" customFormat="false" ht="12.8" hidden="false" customHeight="false" outlineLevel="0" collapsed="false">
      <c r="A359" s="0"/>
      <c r="C359" s="0"/>
      <c r="D359" s="0"/>
      <c r="E359" s="18"/>
      <c r="G359" s="17"/>
      <c r="H359" s="19"/>
      <c r="I359" s="7"/>
      <c r="J359" s="0"/>
      <c r="K359" s="0"/>
      <c r="L359" s="0"/>
    </row>
    <row r="360" customFormat="false" ht="12.8" hidden="false" customHeight="false" outlineLevel="0" collapsed="false">
      <c r="A360" s="0"/>
      <c r="C360" s="0"/>
      <c r="D360" s="0"/>
      <c r="E360" s="18"/>
      <c r="G360" s="17"/>
      <c r="H360" s="19"/>
      <c r="I360" s="7"/>
      <c r="J360" s="0"/>
      <c r="K360" s="0"/>
      <c r="L360" s="0"/>
    </row>
    <row r="361" customFormat="false" ht="12.8" hidden="false" customHeight="false" outlineLevel="0" collapsed="false">
      <c r="A361" s="0"/>
      <c r="C361" s="0"/>
      <c r="D361" s="0"/>
      <c r="E361" s="18"/>
      <c r="G361" s="17"/>
      <c r="H361" s="19"/>
      <c r="I361" s="7"/>
      <c r="J361" s="0"/>
      <c r="K361" s="0"/>
      <c r="L361" s="0"/>
    </row>
    <row r="362" customFormat="false" ht="12.8" hidden="false" customHeight="false" outlineLevel="0" collapsed="false">
      <c r="A362" s="0"/>
      <c r="C362" s="0"/>
      <c r="D362" s="0"/>
      <c r="E362" s="18"/>
      <c r="G362" s="17"/>
      <c r="H362" s="19"/>
      <c r="I362" s="7"/>
      <c r="J362" s="0"/>
      <c r="K362" s="0"/>
      <c r="L362" s="0"/>
    </row>
    <row r="363" customFormat="false" ht="12.8" hidden="false" customHeight="false" outlineLevel="0" collapsed="false">
      <c r="A363" s="0"/>
      <c r="C363" s="0"/>
      <c r="D363" s="0"/>
      <c r="E363" s="18"/>
      <c r="G363" s="17"/>
      <c r="H363" s="19"/>
      <c r="I363" s="7"/>
      <c r="J363" s="0"/>
      <c r="K363" s="0"/>
      <c r="L363" s="0"/>
    </row>
    <row r="364" customFormat="false" ht="12.8" hidden="false" customHeight="false" outlineLevel="0" collapsed="false">
      <c r="A364" s="0"/>
      <c r="C364" s="0"/>
      <c r="D364" s="0"/>
      <c r="E364" s="18"/>
      <c r="G364" s="17"/>
      <c r="H364" s="19"/>
      <c r="I364" s="7"/>
      <c r="J364" s="0"/>
      <c r="K364" s="0"/>
      <c r="L364" s="0"/>
    </row>
    <row r="365" customFormat="false" ht="12.8" hidden="false" customHeight="false" outlineLevel="0" collapsed="false">
      <c r="A365" s="0"/>
      <c r="C365" s="0"/>
      <c r="D365" s="0"/>
      <c r="E365" s="18"/>
      <c r="G365" s="17"/>
      <c r="H365" s="19"/>
      <c r="I365" s="7"/>
      <c r="J365" s="0"/>
      <c r="K365" s="0"/>
      <c r="L365" s="0"/>
    </row>
    <row r="366" customFormat="false" ht="12.8" hidden="false" customHeight="false" outlineLevel="0" collapsed="false">
      <c r="A366" s="0"/>
      <c r="C366" s="0"/>
      <c r="D366" s="0"/>
      <c r="E366" s="18"/>
      <c r="G366" s="17"/>
      <c r="H366" s="19"/>
      <c r="I366" s="7"/>
      <c r="J366" s="0"/>
      <c r="K366" s="0"/>
      <c r="L366" s="0"/>
    </row>
    <row r="367" customFormat="false" ht="12.8" hidden="false" customHeight="false" outlineLevel="0" collapsed="false">
      <c r="A367" s="0"/>
      <c r="C367" s="0"/>
      <c r="D367" s="0"/>
      <c r="E367" s="18"/>
      <c r="G367" s="17"/>
      <c r="H367" s="19"/>
      <c r="I367" s="7"/>
      <c r="J367" s="0"/>
      <c r="K367" s="0"/>
      <c r="L367" s="0"/>
    </row>
    <row r="368" customFormat="false" ht="12.8" hidden="false" customHeight="false" outlineLevel="0" collapsed="false">
      <c r="A368" s="0"/>
      <c r="C368" s="0"/>
      <c r="D368" s="0"/>
      <c r="E368" s="18"/>
      <c r="G368" s="17"/>
      <c r="H368" s="19"/>
      <c r="I368" s="7"/>
      <c r="J368" s="0"/>
      <c r="K368" s="0"/>
      <c r="L368" s="0"/>
    </row>
    <row r="369" customFormat="false" ht="12.8" hidden="false" customHeight="false" outlineLevel="0" collapsed="false">
      <c r="A369" s="0"/>
      <c r="C369" s="0"/>
      <c r="D369" s="0"/>
      <c r="E369" s="18"/>
      <c r="G369" s="17"/>
      <c r="H369" s="19"/>
      <c r="I369" s="7"/>
      <c r="J369" s="0"/>
      <c r="K369" s="0"/>
      <c r="L369" s="0"/>
    </row>
    <row r="370" customFormat="false" ht="12.8" hidden="false" customHeight="false" outlineLevel="0" collapsed="false">
      <c r="A370" s="0"/>
      <c r="C370" s="0"/>
      <c r="D370" s="0"/>
      <c r="E370" s="18"/>
      <c r="G370" s="17"/>
      <c r="H370" s="19"/>
      <c r="I370" s="7"/>
      <c r="J370" s="0"/>
      <c r="K370" s="0"/>
      <c r="L370" s="0"/>
    </row>
    <row r="371" customFormat="false" ht="12.8" hidden="false" customHeight="false" outlineLevel="0" collapsed="false">
      <c r="A371" s="0"/>
      <c r="C371" s="0"/>
      <c r="D371" s="0"/>
      <c r="E371" s="18"/>
      <c r="G371" s="17"/>
      <c r="H371" s="19"/>
      <c r="I371" s="7"/>
      <c r="J371" s="0"/>
      <c r="K371" s="0"/>
      <c r="L371" s="0"/>
    </row>
    <row r="372" customFormat="false" ht="12.8" hidden="false" customHeight="false" outlineLevel="0" collapsed="false">
      <c r="A372" s="0"/>
      <c r="C372" s="0"/>
      <c r="D372" s="0"/>
      <c r="E372" s="18"/>
      <c r="G372" s="17"/>
      <c r="H372" s="19"/>
      <c r="I372" s="7"/>
      <c r="J372" s="0"/>
      <c r="K372" s="0"/>
      <c r="L372" s="0"/>
    </row>
    <row r="373" customFormat="false" ht="12.8" hidden="false" customHeight="false" outlineLevel="0" collapsed="false">
      <c r="A373" s="0"/>
      <c r="C373" s="0"/>
      <c r="D373" s="0"/>
      <c r="E373" s="18"/>
      <c r="G373" s="17"/>
      <c r="H373" s="19"/>
      <c r="I373" s="7"/>
      <c r="J373" s="0"/>
      <c r="K373" s="0"/>
      <c r="L373" s="0"/>
    </row>
    <row r="374" customFormat="false" ht="12.8" hidden="false" customHeight="false" outlineLevel="0" collapsed="false">
      <c r="A374" s="0"/>
      <c r="C374" s="0"/>
      <c r="D374" s="0"/>
      <c r="E374" s="18"/>
      <c r="G374" s="17"/>
      <c r="H374" s="19"/>
      <c r="I374" s="7"/>
      <c r="J374" s="0"/>
      <c r="K374" s="0"/>
      <c r="L374" s="0"/>
    </row>
    <row r="375" customFormat="false" ht="12.8" hidden="false" customHeight="false" outlineLevel="0" collapsed="false">
      <c r="A375" s="0"/>
      <c r="C375" s="0"/>
      <c r="D375" s="0"/>
      <c r="E375" s="18"/>
      <c r="G375" s="17"/>
      <c r="H375" s="19"/>
      <c r="I375" s="7"/>
      <c r="J375" s="0"/>
      <c r="K375" s="0"/>
      <c r="L375" s="0"/>
    </row>
    <row r="376" customFormat="false" ht="12.8" hidden="false" customHeight="false" outlineLevel="0" collapsed="false">
      <c r="A376" s="0"/>
      <c r="C376" s="0"/>
      <c r="D376" s="0"/>
      <c r="E376" s="18"/>
      <c r="G376" s="17"/>
      <c r="H376" s="19"/>
      <c r="I376" s="7"/>
      <c r="J376" s="0"/>
      <c r="K376" s="0"/>
      <c r="L376" s="0"/>
    </row>
    <row r="377" customFormat="false" ht="12.8" hidden="false" customHeight="false" outlineLevel="0" collapsed="false">
      <c r="A377" s="0"/>
      <c r="C377" s="0"/>
      <c r="D377" s="0"/>
      <c r="E377" s="18"/>
      <c r="G377" s="17"/>
      <c r="H377" s="19"/>
      <c r="I377" s="7"/>
      <c r="J377" s="0"/>
      <c r="K377" s="0"/>
      <c r="L377" s="0"/>
    </row>
    <row r="378" customFormat="false" ht="12.8" hidden="false" customHeight="false" outlineLevel="0" collapsed="false">
      <c r="A378" s="0"/>
      <c r="C378" s="0"/>
      <c r="D378" s="0"/>
      <c r="E378" s="18"/>
      <c r="G378" s="17"/>
      <c r="H378" s="19"/>
      <c r="I378" s="7"/>
      <c r="J378" s="0"/>
      <c r="K378" s="0"/>
      <c r="L378" s="0"/>
    </row>
    <row r="379" customFormat="false" ht="12.8" hidden="false" customHeight="false" outlineLevel="0" collapsed="false">
      <c r="A379" s="0"/>
      <c r="C379" s="0"/>
      <c r="D379" s="0"/>
      <c r="E379" s="18"/>
      <c r="G379" s="17"/>
      <c r="H379" s="19"/>
      <c r="I379" s="7"/>
      <c r="J379" s="0"/>
      <c r="K379" s="0"/>
      <c r="L379" s="0"/>
    </row>
    <row r="380" customFormat="false" ht="12.8" hidden="false" customHeight="false" outlineLevel="0" collapsed="false">
      <c r="A380" s="0"/>
      <c r="C380" s="0"/>
      <c r="D380" s="0"/>
      <c r="E380" s="18"/>
      <c r="G380" s="17"/>
      <c r="H380" s="19"/>
      <c r="I380" s="7"/>
      <c r="J380" s="0"/>
      <c r="K380" s="0"/>
      <c r="L380" s="0"/>
    </row>
    <row r="381" customFormat="false" ht="12.8" hidden="false" customHeight="false" outlineLevel="0" collapsed="false">
      <c r="A381" s="0"/>
      <c r="C381" s="0"/>
      <c r="D381" s="0"/>
      <c r="E381" s="18"/>
      <c r="G381" s="17"/>
      <c r="H381" s="19"/>
      <c r="I381" s="7"/>
      <c r="J381" s="0"/>
      <c r="K381" s="0"/>
      <c r="L381" s="0"/>
    </row>
    <row r="382" customFormat="false" ht="12.8" hidden="false" customHeight="false" outlineLevel="0" collapsed="false">
      <c r="A382" s="0"/>
      <c r="C382" s="0"/>
      <c r="D382" s="0"/>
      <c r="E382" s="18"/>
      <c r="G382" s="17"/>
      <c r="H382" s="19"/>
      <c r="I382" s="7"/>
      <c r="J382" s="0"/>
      <c r="K382" s="0"/>
      <c r="L382" s="0"/>
    </row>
    <row r="383" customFormat="false" ht="12.8" hidden="false" customHeight="false" outlineLevel="0" collapsed="false">
      <c r="A383" s="0"/>
      <c r="C383" s="0"/>
      <c r="D383" s="0"/>
      <c r="E383" s="18"/>
      <c r="G383" s="17"/>
      <c r="H383" s="19"/>
      <c r="I383" s="7"/>
      <c r="J383" s="0"/>
      <c r="K383" s="0"/>
      <c r="L383" s="0"/>
    </row>
    <row r="384" customFormat="false" ht="12.8" hidden="false" customHeight="false" outlineLevel="0" collapsed="false">
      <c r="A384" s="0"/>
      <c r="C384" s="0"/>
      <c r="D384" s="0"/>
      <c r="E384" s="18"/>
      <c r="G384" s="17"/>
      <c r="H384" s="19"/>
      <c r="I384" s="7"/>
      <c r="J384" s="0"/>
      <c r="K384" s="0"/>
      <c r="L384" s="0"/>
    </row>
    <row r="385" customFormat="false" ht="12.8" hidden="false" customHeight="false" outlineLevel="0" collapsed="false">
      <c r="A385" s="0"/>
      <c r="C385" s="0"/>
      <c r="D385" s="0"/>
      <c r="E385" s="18"/>
      <c r="G385" s="17"/>
      <c r="H385" s="19"/>
      <c r="I385" s="7"/>
      <c r="J385" s="0"/>
      <c r="K385" s="0"/>
      <c r="L385" s="0"/>
    </row>
    <row r="386" customFormat="false" ht="12.8" hidden="false" customHeight="false" outlineLevel="0" collapsed="false">
      <c r="A386" s="0"/>
      <c r="C386" s="0"/>
      <c r="D386" s="0"/>
      <c r="E386" s="18"/>
      <c r="G386" s="17"/>
      <c r="H386" s="19"/>
      <c r="I386" s="7"/>
      <c r="J386" s="0"/>
      <c r="K386" s="0"/>
      <c r="L386" s="0"/>
    </row>
    <row r="387" customFormat="false" ht="12.8" hidden="false" customHeight="false" outlineLevel="0" collapsed="false">
      <c r="A387" s="0"/>
      <c r="C387" s="0"/>
      <c r="D387" s="0"/>
      <c r="E387" s="18"/>
      <c r="G387" s="17"/>
      <c r="H387" s="19"/>
      <c r="I387" s="7"/>
      <c r="J387" s="0"/>
      <c r="K387" s="0"/>
      <c r="L387" s="0"/>
    </row>
    <row r="388" customFormat="false" ht="12.8" hidden="false" customHeight="false" outlineLevel="0" collapsed="false">
      <c r="A388" s="0"/>
      <c r="C388" s="0"/>
      <c r="D388" s="0"/>
      <c r="E388" s="18"/>
      <c r="G388" s="17"/>
      <c r="H388" s="19"/>
      <c r="I388" s="7"/>
      <c r="J388" s="0"/>
      <c r="K388" s="0"/>
      <c r="L388" s="0"/>
    </row>
    <row r="389" customFormat="false" ht="12.8" hidden="false" customHeight="false" outlineLevel="0" collapsed="false">
      <c r="A389" s="0"/>
      <c r="C389" s="0"/>
      <c r="D389" s="0"/>
      <c r="E389" s="18"/>
      <c r="G389" s="17"/>
      <c r="H389" s="19"/>
      <c r="I389" s="7"/>
      <c r="J389" s="0"/>
      <c r="K389" s="0"/>
      <c r="L389" s="0"/>
    </row>
    <row r="390" customFormat="false" ht="12.8" hidden="false" customHeight="false" outlineLevel="0" collapsed="false">
      <c r="A390" s="0"/>
      <c r="C390" s="0"/>
      <c r="D390" s="0"/>
      <c r="E390" s="18"/>
      <c r="G390" s="17"/>
      <c r="H390" s="19"/>
      <c r="I390" s="7"/>
      <c r="J390" s="0"/>
      <c r="K390" s="0"/>
      <c r="L390" s="0"/>
    </row>
    <row r="391" customFormat="false" ht="12.8" hidden="false" customHeight="false" outlineLevel="0" collapsed="false">
      <c r="A391" s="0"/>
      <c r="C391" s="0"/>
      <c r="D391" s="0"/>
      <c r="E391" s="18"/>
      <c r="G391" s="17"/>
      <c r="H391" s="19"/>
      <c r="I391" s="7"/>
      <c r="J391" s="0"/>
      <c r="K391" s="0"/>
      <c r="L391" s="0"/>
    </row>
    <row r="392" customFormat="false" ht="12.8" hidden="false" customHeight="false" outlineLevel="0" collapsed="false">
      <c r="A392" s="0"/>
      <c r="C392" s="0"/>
      <c r="D392" s="0"/>
      <c r="E392" s="18"/>
      <c r="G392" s="17"/>
      <c r="H392" s="19"/>
      <c r="I392" s="7"/>
      <c r="J392" s="0"/>
      <c r="K392" s="0"/>
      <c r="L392" s="0"/>
    </row>
    <row r="393" customFormat="false" ht="12.8" hidden="false" customHeight="false" outlineLevel="0" collapsed="false">
      <c r="A393" s="0"/>
      <c r="C393" s="0"/>
      <c r="D393" s="0"/>
      <c r="E393" s="18"/>
      <c r="G393" s="17"/>
      <c r="H393" s="19"/>
      <c r="I393" s="7"/>
      <c r="J393" s="0"/>
      <c r="K393" s="0"/>
      <c r="L393" s="0"/>
    </row>
    <row r="394" customFormat="false" ht="12.8" hidden="false" customHeight="false" outlineLevel="0" collapsed="false">
      <c r="A394" s="0"/>
      <c r="C394" s="0"/>
      <c r="D394" s="0"/>
      <c r="E394" s="18"/>
      <c r="G394" s="17"/>
      <c r="H394" s="19"/>
      <c r="I394" s="7"/>
      <c r="J394" s="0"/>
      <c r="K394" s="0"/>
      <c r="L394" s="0"/>
    </row>
    <row r="395" customFormat="false" ht="12.8" hidden="false" customHeight="false" outlineLevel="0" collapsed="false">
      <c r="A395" s="0"/>
      <c r="C395" s="0"/>
      <c r="D395" s="0"/>
      <c r="E395" s="18"/>
      <c r="G395" s="17"/>
      <c r="H395" s="19"/>
      <c r="I395" s="7"/>
      <c r="J395" s="0"/>
      <c r="K395" s="0"/>
      <c r="L395" s="0"/>
    </row>
    <row r="396" customFormat="false" ht="12.8" hidden="false" customHeight="false" outlineLevel="0" collapsed="false">
      <c r="A396" s="0"/>
      <c r="C396" s="0"/>
      <c r="D396" s="0"/>
      <c r="E396" s="18"/>
      <c r="G396" s="17"/>
      <c r="H396" s="19"/>
      <c r="I396" s="7"/>
      <c r="J396" s="0"/>
      <c r="K396" s="0"/>
      <c r="L396" s="0"/>
    </row>
    <row r="397" customFormat="false" ht="12.8" hidden="false" customHeight="false" outlineLevel="0" collapsed="false">
      <c r="A397" s="0"/>
      <c r="C397" s="0"/>
      <c r="D397" s="0"/>
      <c r="E397" s="18"/>
      <c r="G397" s="17"/>
      <c r="H397" s="19"/>
      <c r="I397" s="7"/>
      <c r="J397" s="0"/>
      <c r="K397" s="0"/>
      <c r="L397" s="0"/>
    </row>
    <row r="398" customFormat="false" ht="12.8" hidden="false" customHeight="false" outlineLevel="0" collapsed="false">
      <c r="A398" s="0"/>
      <c r="C398" s="0"/>
      <c r="D398" s="0"/>
      <c r="E398" s="18"/>
      <c r="G398" s="17"/>
      <c r="H398" s="19"/>
      <c r="I398" s="7"/>
      <c r="J398" s="0"/>
      <c r="K398" s="0"/>
      <c r="L398" s="0"/>
    </row>
    <row r="399" customFormat="false" ht="12.8" hidden="false" customHeight="false" outlineLevel="0" collapsed="false">
      <c r="A399" s="0"/>
      <c r="C399" s="0"/>
      <c r="D399" s="0"/>
      <c r="E399" s="18"/>
      <c r="G399" s="17"/>
      <c r="H399" s="19"/>
      <c r="I399" s="7"/>
      <c r="J399" s="0"/>
      <c r="K399" s="0"/>
      <c r="L399" s="0"/>
    </row>
    <row r="400" customFormat="false" ht="12.8" hidden="false" customHeight="false" outlineLevel="0" collapsed="false">
      <c r="A400" s="0"/>
      <c r="C400" s="0"/>
      <c r="D400" s="0"/>
      <c r="E400" s="18"/>
      <c r="G400" s="17"/>
      <c r="H400" s="19"/>
      <c r="I400" s="7"/>
      <c r="J400" s="0"/>
      <c r="K400" s="0"/>
      <c r="L400" s="0"/>
    </row>
    <row r="401" customFormat="false" ht="12.8" hidden="false" customHeight="false" outlineLevel="0" collapsed="false">
      <c r="A401" s="0"/>
      <c r="C401" s="0"/>
      <c r="D401" s="0"/>
      <c r="E401" s="18"/>
      <c r="G401" s="17"/>
      <c r="H401" s="19"/>
      <c r="I401" s="7"/>
      <c r="J401" s="0"/>
      <c r="K401" s="0"/>
      <c r="L401" s="0"/>
    </row>
    <row r="402" customFormat="false" ht="12.8" hidden="false" customHeight="false" outlineLevel="0" collapsed="false">
      <c r="A402" s="0"/>
      <c r="C402" s="0"/>
      <c r="D402" s="0"/>
      <c r="E402" s="18"/>
      <c r="G402" s="17"/>
      <c r="H402" s="19"/>
      <c r="I402" s="7"/>
      <c r="J402" s="0"/>
      <c r="K402" s="0"/>
      <c r="L402" s="0"/>
    </row>
    <row r="403" customFormat="false" ht="12.8" hidden="false" customHeight="false" outlineLevel="0" collapsed="false">
      <c r="A403" s="0"/>
      <c r="C403" s="0"/>
      <c r="D403" s="0"/>
      <c r="E403" s="18"/>
      <c r="G403" s="17"/>
      <c r="H403" s="19"/>
      <c r="I403" s="7"/>
      <c r="J403" s="0"/>
      <c r="K403" s="0"/>
      <c r="L403" s="0"/>
    </row>
    <row r="404" customFormat="false" ht="12.8" hidden="false" customHeight="false" outlineLevel="0" collapsed="false">
      <c r="A404" s="0"/>
      <c r="C404" s="0"/>
      <c r="D404" s="0"/>
      <c r="E404" s="18"/>
      <c r="G404" s="17"/>
      <c r="H404" s="19"/>
      <c r="I404" s="7"/>
      <c r="J404" s="0"/>
      <c r="K404" s="0"/>
      <c r="L404" s="0"/>
    </row>
    <row r="405" customFormat="false" ht="12.8" hidden="false" customHeight="false" outlineLevel="0" collapsed="false">
      <c r="A405" s="0"/>
      <c r="C405" s="0"/>
      <c r="D405" s="0"/>
      <c r="E405" s="18"/>
      <c r="G405" s="17"/>
      <c r="H405" s="19"/>
      <c r="I405" s="7"/>
      <c r="J405" s="0"/>
      <c r="K405" s="0"/>
      <c r="L405" s="0"/>
    </row>
    <row r="406" customFormat="false" ht="12.8" hidden="false" customHeight="false" outlineLevel="0" collapsed="false">
      <c r="A406" s="0"/>
      <c r="C406" s="0"/>
      <c r="D406" s="0"/>
      <c r="E406" s="18"/>
      <c r="G406" s="17"/>
      <c r="H406" s="19"/>
      <c r="I406" s="7"/>
      <c r="J406" s="0"/>
      <c r="K406" s="0"/>
      <c r="L406" s="0"/>
    </row>
    <row r="407" customFormat="false" ht="12.8" hidden="false" customHeight="false" outlineLevel="0" collapsed="false">
      <c r="A407" s="0"/>
      <c r="C407" s="0"/>
      <c r="D407" s="0"/>
      <c r="E407" s="18"/>
      <c r="G407" s="17"/>
      <c r="H407" s="19"/>
      <c r="I407" s="7"/>
      <c r="J407" s="0"/>
      <c r="K407" s="0"/>
      <c r="L407" s="0"/>
    </row>
    <row r="408" customFormat="false" ht="12.8" hidden="false" customHeight="false" outlineLevel="0" collapsed="false">
      <c r="A408" s="0"/>
      <c r="C408" s="0"/>
      <c r="D408" s="0"/>
      <c r="E408" s="18"/>
      <c r="G408" s="17"/>
      <c r="H408" s="19"/>
      <c r="I408" s="7"/>
      <c r="J408" s="0"/>
      <c r="K408" s="0"/>
      <c r="L408" s="0"/>
    </row>
    <row r="409" customFormat="false" ht="12.8" hidden="false" customHeight="false" outlineLevel="0" collapsed="false">
      <c r="A409" s="0"/>
      <c r="C409" s="0"/>
      <c r="D409" s="0"/>
      <c r="E409" s="18"/>
      <c r="G409" s="17"/>
      <c r="H409" s="19"/>
      <c r="I409" s="7"/>
      <c r="J409" s="0"/>
      <c r="K409" s="0"/>
      <c r="L409" s="0"/>
    </row>
    <row r="410" customFormat="false" ht="12.8" hidden="false" customHeight="false" outlineLevel="0" collapsed="false">
      <c r="A410" s="0"/>
      <c r="C410" s="0"/>
      <c r="D410" s="0"/>
      <c r="E410" s="18"/>
      <c r="G410" s="17"/>
      <c r="H410" s="19"/>
      <c r="I410" s="7"/>
      <c r="J410" s="0"/>
      <c r="K410" s="0"/>
      <c r="L410" s="0"/>
    </row>
    <row r="411" customFormat="false" ht="12.8" hidden="false" customHeight="false" outlineLevel="0" collapsed="false">
      <c r="A411" s="0"/>
      <c r="C411" s="0"/>
      <c r="D411" s="0"/>
      <c r="E411" s="18"/>
      <c r="G411" s="17"/>
      <c r="H411" s="19"/>
      <c r="I411" s="7"/>
      <c r="J411" s="0"/>
      <c r="K411" s="0"/>
      <c r="L411" s="0"/>
    </row>
    <row r="412" customFormat="false" ht="12.8" hidden="false" customHeight="false" outlineLevel="0" collapsed="false">
      <c r="A412" s="0"/>
      <c r="C412" s="0"/>
      <c r="D412" s="0"/>
      <c r="E412" s="18"/>
      <c r="G412" s="17"/>
      <c r="H412" s="19"/>
      <c r="I412" s="7"/>
      <c r="J412" s="0"/>
      <c r="K412" s="0"/>
      <c r="L412" s="0"/>
    </row>
    <row r="413" customFormat="false" ht="12.8" hidden="false" customHeight="false" outlineLevel="0" collapsed="false">
      <c r="A413" s="0"/>
      <c r="C413" s="0"/>
      <c r="D413" s="0"/>
      <c r="E413" s="18"/>
      <c r="G413" s="17"/>
      <c r="H413" s="19"/>
      <c r="I413" s="7"/>
      <c r="J413" s="0"/>
      <c r="K413" s="0"/>
      <c r="L413" s="0"/>
    </row>
    <row r="414" customFormat="false" ht="12.8" hidden="false" customHeight="false" outlineLevel="0" collapsed="false">
      <c r="A414" s="0"/>
      <c r="C414" s="0"/>
      <c r="D414" s="0"/>
      <c r="E414" s="18"/>
      <c r="G414" s="17"/>
      <c r="H414" s="19"/>
      <c r="I414" s="7"/>
      <c r="J414" s="0"/>
      <c r="K414" s="0"/>
      <c r="L414" s="0"/>
    </row>
    <row r="415" customFormat="false" ht="12.8" hidden="false" customHeight="false" outlineLevel="0" collapsed="false">
      <c r="A415" s="0"/>
      <c r="C415" s="0"/>
      <c r="D415" s="0"/>
      <c r="E415" s="18"/>
      <c r="G415" s="17"/>
      <c r="H415" s="19"/>
      <c r="I415" s="7"/>
      <c r="J415" s="0"/>
      <c r="K415" s="0"/>
      <c r="L415" s="0"/>
    </row>
    <row r="416" customFormat="false" ht="12.8" hidden="false" customHeight="false" outlineLevel="0" collapsed="false">
      <c r="A416" s="0"/>
      <c r="C416" s="0"/>
      <c r="D416" s="0"/>
      <c r="E416" s="18"/>
      <c r="G416" s="17"/>
      <c r="H416" s="19"/>
      <c r="I416" s="7"/>
      <c r="J416" s="0"/>
      <c r="K416" s="0"/>
      <c r="L416" s="0"/>
    </row>
    <row r="417" customFormat="false" ht="12.8" hidden="false" customHeight="false" outlineLevel="0" collapsed="false">
      <c r="A417" s="0"/>
      <c r="C417" s="0"/>
      <c r="D417" s="0"/>
      <c r="E417" s="18"/>
      <c r="G417" s="17"/>
      <c r="H417" s="19"/>
      <c r="I417" s="7"/>
      <c r="J417" s="0"/>
      <c r="K417" s="0"/>
      <c r="L417" s="0"/>
    </row>
    <row r="418" customFormat="false" ht="12.8" hidden="false" customHeight="false" outlineLevel="0" collapsed="false">
      <c r="A418" s="0"/>
      <c r="C418" s="0"/>
      <c r="D418" s="0"/>
      <c r="E418" s="18"/>
      <c r="G418" s="17"/>
      <c r="H418" s="19"/>
      <c r="I418" s="7"/>
      <c r="J418" s="0"/>
      <c r="K418" s="0"/>
      <c r="L418" s="0"/>
    </row>
    <row r="419" customFormat="false" ht="12.8" hidden="false" customHeight="false" outlineLevel="0" collapsed="false">
      <c r="A419" s="0"/>
      <c r="C419" s="0"/>
      <c r="D419" s="0"/>
      <c r="E419" s="18"/>
      <c r="G419" s="17"/>
      <c r="H419" s="19"/>
      <c r="I419" s="7"/>
      <c r="J419" s="0"/>
      <c r="K419" s="0"/>
      <c r="L419" s="0"/>
    </row>
    <row r="420" customFormat="false" ht="12.8" hidden="false" customHeight="false" outlineLevel="0" collapsed="false">
      <c r="A420" s="0"/>
      <c r="C420" s="0"/>
      <c r="D420" s="0"/>
      <c r="E420" s="18"/>
      <c r="G420" s="17"/>
      <c r="H420" s="19"/>
      <c r="I420" s="7"/>
      <c r="J420" s="0"/>
      <c r="K420" s="0"/>
      <c r="L420" s="0"/>
    </row>
    <row r="421" customFormat="false" ht="12.8" hidden="false" customHeight="false" outlineLevel="0" collapsed="false">
      <c r="A421" s="0"/>
      <c r="C421" s="0"/>
      <c r="D421" s="0"/>
      <c r="E421" s="18"/>
      <c r="G421" s="17"/>
      <c r="H421" s="19"/>
      <c r="I421" s="7"/>
      <c r="J421" s="0"/>
      <c r="K421" s="0"/>
      <c r="L421" s="0"/>
    </row>
    <row r="422" customFormat="false" ht="12.8" hidden="false" customHeight="false" outlineLevel="0" collapsed="false">
      <c r="A422" s="0"/>
      <c r="C422" s="0"/>
      <c r="D422" s="0"/>
      <c r="E422" s="18"/>
      <c r="G422" s="17"/>
      <c r="H422" s="19"/>
      <c r="I422" s="7"/>
      <c r="J422" s="0"/>
      <c r="K422" s="0"/>
      <c r="L422" s="0"/>
    </row>
    <row r="423" customFormat="false" ht="12.8" hidden="false" customHeight="false" outlineLevel="0" collapsed="false">
      <c r="A423" s="0"/>
      <c r="C423" s="0"/>
      <c r="D423" s="0"/>
      <c r="E423" s="18"/>
      <c r="G423" s="17"/>
      <c r="H423" s="19"/>
      <c r="I423" s="7"/>
      <c r="J423" s="0"/>
      <c r="K423" s="0"/>
      <c r="L423" s="0"/>
    </row>
    <row r="424" customFormat="false" ht="12.8" hidden="false" customHeight="false" outlineLevel="0" collapsed="false">
      <c r="A424" s="0"/>
      <c r="C424" s="0"/>
      <c r="D424" s="0"/>
      <c r="E424" s="18"/>
      <c r="G424" s="17"/>
      <c r="H424" s="19"/>
      <c r="I424" s="7"/>
      <c r="J424" s="0"/>
      <c r="K424" s="0"/>
      <c r="L424" s="0"/>
    </row>
    <row r="425" customFormat="false" ht="12.8" hidden="false" customHeight="false" outlineLevel="0" collapsed="false">
      <c r="A425" s="0"/>
      <c r="C425" s="0"/>
      <c r="D425" s="0"/>
      <c r="E425" s="18"/>
      <c r="G425" s="17"/>
      <c r="H425" s="19"/>
      <c r="I425" s="7"/>
      <c r="J425" s="0"/>
      <c r="K425" s="0"/>
      <c r="L425" s="0"/>
    </row>
    <row r="426" customFormat="false" ht="12.8" hidden="false" customHeight="false" outlineLevel="0" collapsed="false">
      <c r="A426" s="0"/>
      <c r="C426" s="0"/>
      <c r="D426" s="0"/>
      <c r="E426" s="18"/>
      <c r="G426" s="17"/>
      <c r="H426" s="19"/>
      <c r="I426" s="7"/>
      <c r="J426" s="0"/>
      <c r="K426" s="0"/>
      <c r="L426" s="0"/>
    </row>
    <row r="427" customFormat="false" ht="12.8" hidden="false" customHeight="false" outlineLevel="0" collapsed="false">
      <c r="A427" s="0"/>
      <c r="C427" s="0"/>
      <c r="D427" s="0"/>
      <c r="E427" s="18"/>
      <c r="G427" s="17"/>
      <c r="H427" s="19"/>
      <c r="I427" s="7"/>
      <c r="J427" s="0"/>
      <c r="K427" s="0"/>
      <c r="L427" s="0"/>
    </row>
    <row r="428" customFormat="false" ht="12.8" hidden="false" customHeight="false" outlineLevel="0" collapsed="false">
      <c r="A428" s="0"/>
      <c r="C428" s="0"/>
      <c r="D428" s="0"/>
      <c r="E428" s="18"/>
      <c r="G428" s="17"/>
      <c r="H428" s="19"/>
      <c r="I428" s="7"/>
      <c r="J428" s="0"/>
      <c r="K428" s="0"/>
      <c r="L428" s="0"/>
    </row>
    <row r="429" customFormat="false" ht="12.8" hidden="false" customHeight="false" outlineLevel="0" collapsed="false">
      <c r="A429" s="0"/>
      <c r="C429" s="0"/>
      <c r="D429" s="0"/>
      <c r="E429" s="18"/>
      <c r="G429" s="17"/>
      <c r="H429" s="19"/>
      <c r="I429" s="7"/>
      <c r="J429" s="0"/>
      <c r="K429" s="0"/>
      <c r="L429" s="0"/>
    </row>
    <row r="430" customFormat="false" ht="12.8" hidden="false" customHeight="false" outlineLevel="0" collapsed="false">
      <c r="A430" s="0"/>
      <c r="C430" s="0"/>
      <c r="D430" s="0"/>
      <c r="E430" s="18"/>
      <c r="G430" s="17"/>
      <c r="H430" s="19"/>
      <c r="I430" s="7"/>
      <c r="J430" s="0"/>
      <c r="K430" s="0"/>
      <c r="L430" s="0"/>
    </row>
    <row r="431" customFormat="false" ht="12.8" hidden="false" customHeight="false" outlineLevel="0" collapsed="false">
      <c r="A431" s="0"/>
      <c r="C431" s="0"/>
      <c r="D431" s="0"/>
      <c r="E431" s="18"/>
      <c r="G431" s="17"/>
      <c r="H431" s="19"/>
      <c r="I431" s="7"/>
      <c r="J431" s="0"/>
      <c r="K431" s="0"/>
      <c r="L431" s="0"/>
    </row>
    <row r="432" customFormat="false" ht="12.8" hidden="false" customHeight="false" outlineLevel="0" collapsed="false">
      <c r="A432" s="0"/>
      <c r="C432" s="0"/>
      <c r="D432" s="0"/>
      <c r="E432" s="18"/>
      <c r="G432" s="17"/>
      <c r="H432" s="19"/>
      <c r="I432" s="7"/>
      <c r="J432" s="0"/>
      <c r="K432" s="0"/>
      <c r="L432" s="0"/>
    </row>
    <row r="433" customFormat="false" ht="12.8" hidden="false" customHeight="false" outlineLevel="0" collapsed="false">
      <c r="A433" s="0"/>
      <c r="C433" s="0"/>
      <c r="D433" s="0"/>
      <c r="E433" s="18"/>
      <c r="G433" s="17"/>
      <c r="H433" s="19"/>
      <c r="I433" s="7"/>
      <c r="J433" s="0"/>
      <c r="K433" s="0"/>
      <c r="L433" s="0"/>
    </row>
    <row r="434" customFormat="false" ht="12.8" hidden="false" customHeight="false" outlineLevel="0" collapsed="false">
      <c r="A434" s="0"/>
      <c r="C434" s="0"/>
      <c r="D434" s="0"/>
      <c r="E434" s="18"/>
      <c r="G434" s="17"/>
      <c r="H434" s="19"/>
      <c r="I434" s="7"/>
      <c r="J434" s="0"/>
      <c r="K434" s="0"/>
      <c r="L434" s="0"/>
    </row>
    <row r="435" customFormat="false" ht="12.8" hidden="false" customHeight="false" outlineLevel="0" collapsed="false">
      <c r="A435" s="0"/>
      <c r="C435" s="0"/>
      <c r="D435" s="0"/>
      <c r="E435" s="18"/>
      <c r="G435" s="17"/>
      <c r="H435" s="19"/>
      <c r="I435" s="7"/>
      <c r="J435" s="0"/>
      <c r="K435" s="0"/>
      <c r="L435" s="0"/>
    </row>
    <row r="436" customFormat="false" ht="12.8" hidden="false" customHeight="false" outlineLevel="0" collapsed="false">
      <c r="A436" s="0"/>
      <c r="C436" s="0"/>
      <c r="D436" s="0"/>
      <c r="E436" s="18"/>
      <c r="G436" s="17"/>
      <c r="H436" s="19"/>
      <c r="I436" s="7"/>
      <c r="J436" s="0"/>
      <c r="K436" s="0"/>
      <c r="L436" s="0"/>
    </row>
    <row r="437" customFormat="false" ht="12.8" hidden="false" customHeight="false" outlineLevel="0" collapsed="false">
      <c r="A437" s="0"/>
      <c r="C437" s="0"/>
      <c r="D437" s="0"/>
      <c r="E437" s="18"/>
      <c r="G437" s="17"/>
      <c r="H437" s="19"/>
      <c r="I437" s="7"/>
      <c r="J437" s="0"/>
      <c r="K437" s="0"/>
      <c r="L437" s="0"/>
    </row>
    <row r="438" customFormat="false" ht="12.8" hidden="false" customHeight="false" outlineLevel="0" collapsed="false">
      <c r="A438" s="0"/>
      <c r="C438" s="0"/>
      <c r="D438" s="0"/>
      <c r="E438" s="18"/>
      <c r="G438" s="17"/>
      <c r="H438" s="19"/>
      <c r="I438" s="7"/>
      <c r="J438" s="0"/>
      <c r="K438" s="0"/>
      <c r="L438" s="0"/>
    </row>
    <row r="439" customFormat="false" ht="12.8" hidden="false" customHeight="false" outlineLevel="0" collapsed="false">
      <c r="A439" s="0"/>
      <c r="C439" s="0"/>
      <c r="D439" s="0"/>
      <c r="E439" s="18"/>
      <c r="G439" s="17"/>
      <c r="H439" s="19"/>
      <c r="I439" s="7"/>
      <c r="J439" s="0"/>
      <c r="K439" s="0"/>
      <c r="L439" s="0"/>
    </row>
    <row r="440" customFormat="false" ht="12.8" hidden="false" customHeight="false" outlineLevel="0" collapsed="false">
      <c r="A440" s="0"/>
      <c r="C440" s="0"/>
      <c r="D440" s="0"/>
      <c r="E440" s="18"/>
      <c r="G440" s="17"/>
      <c r="H440" s="19"/>
      <c r="I440" s="7"/>
      <c r="J440" s="0"/>
      <c r="K440" s="0"/>
      <c r="L440" s="0"/>
    </row>
    <row r="441" customFormat="false" ht="12.8" hidden="false" customHeight="false" outlineLevel="0" collapsed="false">
      <c r="A441" s="0"/>
      <c r="C441" s="0"/>
      <c r="D441" s="0"/>
      <c r="E441" s="18"/>
      <c r="G441" s="17"/>
      <c r="H441" s="19"/>
      <c r="I441" s="7"/>
      <c r="J441" s="0"/>
      <c r="K441" s="0"/>
      <c r="L441" s="0"/>
    </row>
    <row r="442" customFormat="false" ht="12.8" hidden="false" customHeight="false" outlineLevel="0" collapsed="false">
      <c r="A442" s="0"/>
      <c r="C442" s="0"/>
      <c r="D442" s="0"/>
      <c r="E442" s="18"/>
      <c r="G442" s="17"/>
      <c r="H442" s="19"/>
      <c r="I442" s="7"/>
      <c r="J442" s="0"/>
      <c r="K442" s="0"/>
      <c r="L442" s="0"/>
    </row>
    <row r="443" customFormat="false" ht="12.8" hidden="false" customHeight="false" outlineLevel="0" collapsed="false">
      <c r="A443" s="0"/>
      <c r="C443" s="0"/>
      <c r="D443" s="0"/>
      <c r="E443" s="18"/>
      <c r="G443" s="17"/>
      <c r="H443" s="19"/>
      <c r="I443" s="7"/>
      <c r="J443" s="0"/>
      <c r="K443" s="0"/>
      <c r="L443" s="0"/>
    </row>
    <row r="444" customFormat="false" ht="12.8" hidden="false" customHeight="false" outlineLevel="0" collapsed="false">
      <c r="A444" s="0"/>
      <c r="C444" s="0"/>
      <c r="D444" s="0"/>
      <c r="E444" s="18"/>
      <c r="G444" s="17"/>
      <c r="H444" s="19"/>
      <c r="I444" s="7"/>
      <c r="J444" s="0"/>
      <c r="K444" s="0"/>
      <c r="L444" s="0"/>
    </row>
    <row r="445" customFormat="false" ht="12.8" hidden="false" customHeight="false" outlineLevel="0" collapsed="false">
      <c r="A445" s="0"/>
      <c r="C445" s="0"/>
      <c r="D445" s="0"/>
      <c r="E445" s="18"/>
      <c r="G445" s="17"/>
      <c r="H445" s="19"/>
      <c r="I445" s="7"/>
      <c r="J445" s="0"/>
      <c r="K445" s="0"/>
      <c r="L445" s="0"/>
    </row>
    <row r="446" customFormat="false" ht="12.8" hidden="false" customHeight="false" outlineLevel="0" collapsed="false">
      <c r="A446" s="0"/>
      <c r="C446" s="0"/>
      <c r="D446" s="0"/>
      <c r="E446" s="0"/>
      <c r="G446" s="17"/>
      <c r="H446" s="19"/>
      <c r="I446" s="7"/>
      <c r="J446" s="0"/>
      <c r="K446" s="0"/>
      <c r="L446" s="0"/>
    </row>
    <row r="447" customFormat="false" ht="12.8" hidden="false" customHeight="false" outlineLevel="0" collapsed="false">
      <c r="A447" s="0"/>
      <c r="C447" s="0"/>
      <c r="D447" s="0"/>
      <c r="E447" s="0"/>
      <c r="G447" s="17"/>
      <c r="H447" s="19"/>
      <c r="I447" s="7"/>
      <c r="J447" s="0"/>
      <c r="K447" s="0"/>
      <c r="L447" s="0"/>
    </row>
    <row r="448" customFormat="false" ht="12.8" hidden="false" customHeight="false" outlineLevel="0" collapsed="false">
      <c r="A448" s="0"/>
      <c r="C448" s="0"/>
      <c r="D448" s="0"/>
      <c r="E448" s="0"/>
      <c r="G448" s="17"/>
      <c r="H448" s="19"/>
      <c r="I448" s="7"/>
      <c r="J448" s="0"/>
      <c r="K448" s="0"/>
      <c r="L448" s="0"/>
    </row>
    <row r="449" customFormat="false" ht="12.8" hidden="false" customHeight="false" outlineLevel="0" collapsed="false">
      <c r="A449" s="0"/>
      <c r="C449" s="0"/>
      <c r="D449" s="0"/>
      <c r="E449" s="0"/>
      <c r="G449" s="17"/>
      <c r="H449" s="19"/>
      <c r="I449" s="7"/>
      <c r="J449" s="0"/>
      <c r="K449" s="0"/>
      <c r="L449" s="0"/>
    </row>
    <row r="450" customFormat="false" ht="12.8" hidden="false" customHeight="false" outlineLevel="0" collapsed="false">
      <c r="A450" s="0"/>
      <c r="C450" s="0"/>
      <c r="D450" s="4"/>
      <c r="E450" s="18"/>
      <c r="G450" s="17"/>
      <c r="H450" s="19"/>
      <c r="I450" s="7"/>
      <c r="J450" s="0"/>
      <c r="K450" s="0"/>
      <c r="L450" s="0"/>
    </row>
    <row r="451" customFormat="false" ht="12.8" hidden="false" customHeight="false" outlineLevel="0" collapsed="false">
      <c r="A451" s="0"/>
      <c r="C451" s="0"/>
      <c r="D451" s="4"/>
      <c r="E451" s="18"/>
      <c r="G451" s="17"/>
      <c r="H451" s="19"/>
      <c r="I451" s="7"/>
      <c r="J451" s="0"/>
      <c r="K451" s="0"/>
      <c r="L451" s="0"/>
    </row>
    <row r="452" customFormat="false" ht="12.8" hidden="false" customHeight="false" outlineLevel="0" collapsed="false">
      <c r="A452" s="0"/>
      <c r="C452" s="0"/>
      <c r="D452" s="4"/>
      <c r="E452" s="18"/>
      <c r="G452" s="17"/>
      <c r="H452" s="19"/>
      <c r="I452" s="7"/>
      <c r="J452" s="0"/>
      <c r="K452" s="0"/>
      <c r="L452" s="0"/>
    </row>
    <row r="453" customFormat="false" ht="12.8" hidden="false" customHeight="false" outlineLevel="0" collapsed="false">
      <c r="A453" s="0"/>
      <c r="C453" s="0"/>
      <c r="D453" s="4"/>
      <c r="E453" s="18"/>
      <c r="G453" s="17"/>
      <c r="H453" s="19"/>
      <c r="I453" s="0"/>
    </row>
    <row r="454" customFormat="false" ht="12.8" hidden="false" customHeight="false" outlineLevel="0" collapsed="false">
      <c r="A454" s="0"/>
      <c r="C454" s="0"/>
      <c r="D454" s="4"/>
      <c r="E454" s="18"/>
      <c r="G454" s="17"/>
      <c r="H454" s="19"/>
      <c r="I454" s="0"/>
    </row>
    <row r="455" customFormat="false" ht="12.8" hidden="false" customHeight="false" outlineLevel="0" collapsed="false">
      <c r="A455" s="0"/>
      <c r="C455" s="0"/>
      <c r="D455" s="4"/>
      <c r="E455" s="18"/>
      <c r="G455" s="17"/>
      <c r="H455" s="0"/>
      <c r="I455" s="0"/>
    </row>
    <row r="456" customFormat="false" ht="12.8" hidden="false" customHeight="false" outlineLevel="0" collapsed="false">
      <c r="A456" s="0"/>
      <c r="C456" s="0"/>
      <c r="D456" s="4"/>
      <c r="E456" s="18"/>
      <c r="G456" s="17"/>
      <c r="H456" s="0"/>
      <c r="I456" s="0"/>
    </row>
    <row r="457" customFormat="false" ht="12.8" hidden="false" customHeight="false" outlineLevel="0" collapsed="false">
      <c r="A457" s="0"/>
      <c r="C457" s="0"/>
      <c r="D457" s="4"/>
      <c r="E457" s="18"/>
      <c r="G457" s="17"/>
      <c r="H457" s="0"/>
      <c r="I457" s="0"/>
    </row>
    <row r="458" customFormat="false" ht="12.8" hidden="false" customHeight="false" outlineLevel="0" collapsed="false">
      <c r="A458" s="0"/>
      <c r="C458" s="0"/>
      <c r="D458" s="4"/>
      <c r="E458" s="18"/>
      <c r="G458" s="17"/>
      <c r="H458" s="0"/>
      <c r="I458" s="0"/>
    </row>
    <row r="459" customFormat="false" ht="12.8" hidden="false" customHeight="false" outlineLevel="0" collapsed="false">
      <c r="A459" s="0"/>
      <c r="C459" s="0"/>
      <c r="D459" s="4"/>
      <c r="E459" s="4"/>
      <c r="G459" s="17"/>
      <c r="H459" s="0"/>
      <c r="I459" s="0"/>
    </row>
    <row r="460" customFormat="false" ht="12.8" hidden="false" customHeight="false" outlineLevel="0" collapsed="false">
      <c r="A460" s="0"/>
      <c r="C460" s="0"/>
      <c r="D460" s="4"/>
      <c r="E460" s="4"/>
      <c r="G460" s="17"/>
      <c r="H460" s="0"/>
      <c r="I460" s="0"/>
    </row>
    <row r="461" customFormat="false" ht="12.8" hidden="false" customHeight="false" outlineLevel="0" collapsed="false">
      <c r="A461" s="0"/>
      <c r="C461" s="0"/>
      <c r="D461" s="4"/>
      <c r="E461" s="4"/>
      <c r="G461" s="17"/>
      <c r="H461" s="0"/>
      <c r="I461" s="0"/>
    </row>
    <row r="462" customFormat="false" ht="12.8" hidden="false" customHeight="false" outlineLevel="0" collapsed="false">
      <c r="A462" s="0"/>
      <c r="C462" s="0"/>
      <c r="D462" s="4"/>
      <c r="E462" s="4"/>
      <c r="G462" s="17"/>
      <c r="H462" s="0"/>
      <c r="I462" s="0"/>
    </row>
    <row r="463" customFormat="false" ht="12.8" hidden="false" customHeight="false" outlineLevel="0" collapsed="false">
      <c r="A463" s="0"/>
      <c r="C463" s="0"/>
      <c r="D463" s="4"/>
      <c r="E463" s="4"/>
      <c r="G463" s="17"/>
      <c r="H463" s="0"/>
      <c r="I463" s="0"/>
    </row>
    <row r="464" customFormat="false" ht="12.8" hidden="false" customHeight="false" outlineLevel="0" collapsed="false">
      <c r="A464" s="0"/>
      <c r="C464" s="0"/>
      <c r="D464" s="4"/>
      <c r="E464" s="4"/>
      <c r="G464" s="17"/>
      <c r="H464" s="0"/>
      <c r="I464" s="0"/>
    </row>
    <row r="465" customFormat="false" ht="12.8" hidden="false" customHeight="false" outlineLevel="0" collapsed="false">
      <c r="A465" s="0"/>
      <c r="C465" s="0"/>
      <c r="D465" s="4"/>
      <c r="E465" s="4"/>
      <c r="G465" s="17"/>
      <c r="H465" s="0"/>
      <c r="I465" s="0"/>
    </row>
    <row r="466" customFormat="false" ht="12.8" hidden="false" customHeight="false" outlineLevel="0" collapsed="false">
      <c r="A466" s="0"/>
      <c r="C466" s="0"/>
      <c r="D466" s="4"/>
      <c r="E466" s="4"/>
      <c r="G466" s="17"/>
      <c r="H466" s="0"/>
      <c r="I466" s="0"/>
    </row>
    <row r="467" customFormat="false" ht="12.8" hidden="false" customHeight="false" outlineLevel="0" collapsed="false">
      <c r="A467" s="0"/>
      <c r="C467" s="0"/>
      <c r="D467" s="4"/>
      <c r="E467" s="4"/>
      <c r="G467" s="17"/>
      <c r="H467" s="0"/>
      <c r="I467" s="0"/>
    </row>
    <row r="468" customFormat="false" ht="12.8" hidden="false" customHeight="false" outlineLevel="0" collapsed="false">
      <c r="A468" s="0"/>
      <c r="C468" s="0"/>
      <c r="D468" s="4"/>
      <c r="E468" s="4"/>
      <c r="G468" s="17"/>
      <c r="H468" s="0"/>
      <c r="I468" s="0"/>
    </row>
    <row r="469" customFormat="false" ht="12.8" hidden="false" customHeight="false" outlineLevel="0" collapsed="false">
      <c r="A469" s="0"/>
      <c r="C469" s="0"/>
      <c r="D469" s="4"/>
      <c r="E469" s="4"/>
      <c r="G469" s="17"/>
      <c r="H469" s="0"/>
      <c r="I469" s="0"/>
    </row>
    <row r="470" customFormat="false" ht="12.8" hidden="false" customHeight="false" outlineLevel="0" collapsed="false">
      <c r="A470" s="0"/>
      <c r="C470" s="0"/>
      <c r="D470" s="4"/>
      <c r="E470" s="4"/>
      <c r="G470" s="17"/>
      <c r="H470" s="0"/>
      <c r="I470" s="0"/>
    </row>
    <row r="471" customFormat="false" ht="12.8" hidden="false" customHeight="false" outlineLevel="0" collapsed="false">
      <c r="A471" s="0"/>
      <c r="C471" s="0"/>
      <c r="D471" s="4"/>
      <c r="E471" s="4"/>
      <c r="G471" s="17"/>
      <c r="H471" s="0"/>
      <c r="I471" s="0"/>
    </row>
    <row r="472" customFormat="false" ht="12.8" hidden="false" customHeight="false" outlineLevel="0" collapsed="false">
      <c r="A472" s="0"/>
      <c r="C472" s="0"/>
      <c r="D472" s="4"/>
      <c r="E472" s="4"/>
      <c r="G472" s="17"/>
      <c r="H472" s="0"/>
      <c r="I472" s="0"/>
    </row>
    <row r="473" customFormat="false" ht="12.8" hidden="false" customHeight="false" outlineLevel="0" collapsed="false">
      <c r="A473" s="0"/>
      <c r="C473" s="0"/>
      <c r="D473" s="4"/>
      <c r="E473" s="4"/>
      <c r="G473" s="17"/>
      <c r="H473" s="0"/>
      <c r="I473" s="0"/>
    </row>
    <row r="474" customFormat="false" ht="12.8" hidden="false" customHeight="false" outlineLevel="0" collapsed="false">
      <c r="A474" s="0"/>
      <c r="C474" s="0"/>
      <c r="D474" s="4"/>
      <c r="E474" s="4"/>
      <c r="G474" s="17"/>
      <c r="H474" s="0"/>
      <c r="I474" s="0"/>
    </row>
    <row r="475" customFormat="false" ht="12.8" hidden="false" customHeight="false" outlineLevel="0" collapsed="false">
      <c r="A475" s="0"/>
      <c r="C475" s="0"/>
      <c r="D475" s="4"/>
      <c r="E475" s="4"/>
      <c r="G475" s="17"/>
      <c r="H475" s="0"/>
      <c r="I475" s="0"/>
    </row>
    <row r="476" customFormat="false" ht="12.8" hidden="false" customHeight="false" outlineLevel="0" collapsed="false">
      <c r="A476" s="0"/>
      <c r="C476" s="0"/>
      <c r="D476" s="4"/>
      <c r="E476" s="4"/>
      <c r="G476" s="17"/>
      <c r="H476" s="0"/>
      <c r="I476" s="0"/>
    </row>
    <row r="477" customFormat="false" ht="12.8" hidden="false" customHeight="false" outlineLevel="0" collapsed="false">
      <c r="A477" s="0"/>
      <c r="C477" s="0"/>
      <c r="D477" s="4"/>
      <c r="E477" s="4"/>
      <c r="G477" s="17"/>
      <c r="H477" s="0"/>
      <c r="I477" s="0"/>
    </row>
    <row r="478" customFormat="false" ht="12.8" hidden="false" customHeight="false" outlineLevel="0" collapsed="false">
      <c r="A478" s="0"/>
      <c r="C478" s="0"/>
      <c r="D478" s="4"/>
      <c r="E478" s="4"/>
      <c r="G478" s="17"/>
      <c r="H478" s="0"/>
      <c r="I478" s="0"/>
    </row>
    <row r="479" customFormat="false" ht="12.8" hidden="false" customHeight="false" outlineLevel="0" collapsed="false">
      <c r="A479" s="0"/>
      <c r="C479" s="0"/>
      <c r="D479" s="4"/>
      <c r="E479" s="4"/>
      <c r="G479" s="17"/>
      <c r="H479" s="0"/>
      <c r="I479" s="0"/>
    </row>
    <row r="480" customFormat="false" ht="12.8" hidden="false" customHeight="false" outlineLevel="0" collapsed="false">
      <c r="A480" s="0"/>
      <c r="C480" s="0"/>
      <c r="D480" s="4"/>
      <c r="E480" s="4"/>
      <c r="G480" s="17"/>
      <c r="H480" s="0"/>
      <c r="I480" s="0"/>
    </row>
    <row r="481" customFormat="false" ht="12.8" hidden="false" customHeight="false" outlineLevel="0" collapsed="false">
      <c r="A481" s="0"/>
      <c r="C481" s="0"/>
      <c r="D481" s="4"/>
      <c r="E481" s="4"/>
      <c r="G481" s="17"/>
      <c r="H481" s="0"/>
      <c r="I481" s="0"/>
    </row>
    <row r="482" customFormat="false" ht="12.8" hidden="false" customHeight="false" outlineLevel="0" collapsed="false">
      <c r="A482" s="0"/>
      <c r="C482" s="0"/>
      <c r="D482" s="4"/>
      <c r="E482" s="4"/>
      <c r="G482" s="17"/>
      <c r="H482" s="0"/>
      <c r="I482" s="0"/>
    </row>
    <row r="483" customFormat="false" ht="12.8" hidden="false" customHeight="false" outlineLevel="0" collapsed="false">
      <c r="A483" s="0"/>
      <c r="C483" s="0"/>
      <c r="D483" s="4"/>
      <c r="E483" s="4"/>
      <c r="G483" s="17"/>
      <c r="H483" s="0"/>
      <c r="I483" s="0"/>
    </row>
    <row r="484" customFormat="false" ht="12.8" hidden="false" customHeight="false" outlineLevel="0" collapsed="false">
      <c r="A484" s="0"/>
      <c r="C484" s="0"/>
      <c r="D484" s="4"/>
      <c r="E484" s="4"/>
      <c r="G484" s="17"/>
      <c r="H484" s="0"/>
      <c r="I484" s="0"/>
    </row>
    <row r="485" customFormat="false" ht="12.8" hidden="false" customHeight="false" outlineLevel="0" collapsed="false">
      <c r="A485" s="0"/>
      <c r="C485" s="0"/>
      <c r="D485" s="4"/>
      <c r="E485" s="4"/>
      <c r="G485" s="17"/>
      <c r="H485" s="0"/>
      <c r="I485" s="0"/>
    </row>
    <row r="486" customFormat="false" ht="12.8" hidden="false" customHeight="false" outlineLevel="0" collapsed="false">
      <c r="A486" s="0"/>
      <c r="C486" s="0"/>
      <c r="D486" s="4"/>
      <c r="E486" s="4"/>
      <c r="G486" s="17"/>
      <c r="H486" s="0"/>
      <c r="I486" s="0"/>
    </row>
    <row r="487" customFormat="false" ht="12.8" hidden="false" customHeight="false" outlineLevel="0" collapsed="false">
      <c r="A487" s="0"/>
      <c r="C487" s="0"/>
      <c r="D487" s="4"/>
      <c r="E487" s="4"/>
      <c r="G487" s="17"/>
      <c r="H487" s="0"/>
      <c r="I487" s="0"/>
    </row>
    <row r="488" customFormat="false" ht="12.8" hidden="false" customHeight="false" outlineLevel="0" collapsed="false">
      <c r="A488" s="0"/>
      <c r="C488" s="0"/>
      <c r="D488" s="4"/>
      <c r="E488" s="4"/>
      <c r="G488" s="17"/>
      <c r="H488" s="0"/>
      <c r="I488" s="0"/>
    </row>
    <row r="489" customFormat="false" ht="12.8" hidden="false" customHeight="false" outlineLevel="0" collapsed="false">
      <c r="A489" s="0"/>
      <c r="C489" s="0"/>
      <c r="D489" s="4"/>
      <c r="E489" s="4"/>
      <c r="G489" s="17"/>
      <c r="H489" s="0"/>
      <c r="I489" s="0"/>
    </row>
    <row r="490" customFormat="false" ht="12.8" hidden="false" customHeight="false" outlineLevel="0" collapsed="false">
      <c r="A490" s="0"/>
      <c r="C490" s="0"/>
      <c r="D490" s="4"/>
      <c r="E490" s="4"/>
      <c r="G490" s="17"/>
      <c r="H490" s="0"/>
      <c r="I490" s="0"/>
    </row>
    <row r="491" customFormat="false" ht="12.8" hidden="false" customHeight="false" outlineLevel="0" collapsed="false">
      <c r="A491" s="0"/>
      <c r="C491" s="0"/>
      <c r="D491" s="4"/>
      <c r="E491" s="4"/>
      <c r="G491" s="17"/>
      <c r="H491" s="0"/>
      <c r="I491" s="0"/>
    </row>
    <row r="492" customFormat="false" ht="12.8" hidden="false" customHeight="false" outlineLevel="0" collapsed="false">
      <c r="A492" s="0"/>
      <c r="C492" s="0"/>
      <c r="D492" s="4"/>
      <c r="E492" s="4"/>
      <c r="G492" s="17"/>
      <c r="H492" s="0"/>
      <c r="I492" s="0"/>
    </row>
    <row r="493" customFormat="false" ht="12.8" hidden="false" customHeight="false" outlineLevel="0" collapsed="false">
      <c r="A493" s="0"/>
      <c r="C493" s="0"/>
      <c r="D493" s="4"/>
      <c r="E493" s="4"/>
      <c r="G493" s="17"/>
      <c r="H493" s="0"/>
      <c r="I493" s="0"/>
    </row>
    <row r="494" customFormat="false" ht="12.8" hidden="false" customHeight="false" outlineLevel="0" collapsed="false">
      <c r="A494" s="0"/>
      <c r="C494" s="0"/>
      <c r="D494" s="4"/>
      <c r="E494" s="4"/>
      <c r="G494" s="17"/>
      <c r="H494" s="0"/>
      <c r="I494" s="0"/>
    </row>
    <row r="495" customFormat="false" ht="12.8" hidden="false" customHeight="false" outlineLevel="0" collapsed="false">
      <c r="A495" s="0"/>
      <c r="C495" s="0"/>
      <c r="D495" s="4"/>
      <c r="E495" s="4"/>
      <c r="G495" s="17"/>
      <c r="H495" s="0"/>
      <c r="I495" s="0"/>
    </row>
    <row r="496" customFormat="false" ht="12.8" hidden="false" customHeight="false" outlineLevel="0" collapsed="false">
      <c r="A496" s="0"/>
      <c r="C496" s="0"/>
      <c r="D496" s="4"/>
      <c r="E496" s="4"/>
      <c r="G496" s="17"/>
      <c r="H496" s="0"/>
      <c r="I496" s="0"/>
    </row>
    <row r="497" customFormat="false" ht="12.8" hidden="false" customHeight="false" outlineLevel="0" collapsed="false">
      <c r="A497" s="0"/>
      <c r="C497" s="0"/>
      <c r="D497" s="4"/>
      <c r="E497" s="4"/>
      <c r="G497" s="17"/>
      <c r="H497" s="0"/>
      <c r="I497" s="0"/>
    </row>
    <row r="498" customFormat="false" ht="12.8" hidden="false" customHeight="false" outlineLevel="0" collapsed="false">
      <c r="A498" s="0"/>
      <c r="C498" s="0"/>
      <c r="D498" s="4"/>
      <c r="E498" s="4"/>
      <c r="G498" s="17"/>
      <c r="H498" s="0"/>
      <c r="I498" s="0"/>
    </row>
    <row r="499" customFormat="false" ht="12.8" hidden="false" customHeight="false" outlineLevel="0" collapsed="false">
      <c r="A499" s="0"/>
      <c r="C499" s="0"/>
      <c r="D499" s="4"/>
      <c r="E499" s="4"/>
      <c r="G499" s="17"/>
      <c r="H499" s="0"/>
      <c r="I499" s="0"/>
    </row>
    <row r="500" customFormat="false" ht="12.8" hidden="false" customHeight="false" outlineLevel="0" collapsed="false">
      <c r="A500" s="0"/>
      <c r="C500" s="0"/>
      <c r="D500" s="4"/>
      <c r="E500" s="4"/>
      <c r="G500" s="17"/>
      <c r="H500" s="0"/>
      <c r="I500" s="0"/>
    </row>
    <row r="501" customFormat="false" ht="12.8" hidden="false" customHeight="false" outlineLevel="0" collapsed="false">
      <c r="A501" s="0"/>
      <c r="C501" s="0"/>
      <c r="D501" s="4"/>
      <c r="E501" s="4"/>
      <c r="G501" s="17"/>
      <c r="H501" s="0"/>
      <c r="I501" s="0"/>
    </row>
    <row r="502" customFormat="false" ht="12.8" hidden="false" customHeight="false" outlineLevel="0" collapsed="false">
      <c r="C502" s="0"/>
      <c r="D502" s="4"/>
      <c r="E502" s="4"/>
      <c r="G502" s="17"/>
      <c r="H502" s="0"/>
      <c r="I502" s="0"/>
    </row>
    <row r="503" customFormat="false" ht="12.8" hidden="false" customHeight="false" outlineLevel="0" collapsed="false">
      <c r="C503" s="0"/>
      <c r="D503" s="4"/>
      <c r="E503" s="4"/>
      <c r="G503" s="17"/>
      <c r="H503" s="0"/>
      <c r="I503" s="0"/>
    </row>
    <row r="504" customFormat="false" ht="12.8" hidden="false" customHeight="false" outlineLevel="0" collapsed="false">
      <c r="C504" s="0"/>
      <c r="D504" s="4"/>
      <c r="E504" s="4"/>
      <c r="G504" s="17"/>
      <c r="H504" s="0"/>
      <c r="I504" s="0"/>
    </row>
    <row r="505" customFormat="false" ht="12.8" hidden="false" customHeight="false" outlineLevel="0" collapsed="false">
      <c r="C505" s="0"/>
      <c r="D505" s="4"/>
      <c r="E505" s="4"/>
      <c r="G505" s="17"/>
      <c r="H505" s="0"/>
      <c r="I505" s="0"/>
    </row>
    <row r="506" customFormat="false" ht="12.8" hidden="false" customHeight="false" outlineLevel="0" collapsed="false">
      <c r="C506" s="0"/>
      <c r="D506" s="4"/>
      <c r="E506" s="4"/>
      <c r="G506" s="17"/>
      <c r="H506" s="0"/>
      <c r="I506" s="0"/>
    </row>
    <row r="507" customFormat="false" ht="12.8" hidden="false" customHeight="false" outlineLevel="0" collapsed="false">
      <c r="C507" s="0"/>
      <c r="D507" s="4"/>
      <c r="E507" s="4"/>
      <c r="G507" s="17"/>
      <c r="H507" s="0"/>
      <c r="I507" s="0"/>
    </row>
    <row r="508" customFormat="false" ht="12.8" hidden="false" customHeight="false" outlineLevel="0" collapsed="false">
      <c r="C508" s="0"/>
      <c r="D508" s="4"/>
      <c r="E508" s="4"/>
      <c r="G508" s="17"/>
      <c r="H508" s="0"/>
      <c r="I508" s="0"/>
    </row>
    <row r="509" customFormat="false" ht="12.8" hidden="false" customHeight="false" outlineLevel="0" collapsed="false">
      <c r="C509" s="0"/>
      <c r="D509" s="4"/>
      <c r="E509" s="4"/>
      <c r="G509" s="17"/>
      <c r="H509" s="0"/>
      <c r="I509" s="0"/>
    </row>
    <row r="510" customFormat="false" ht="12.8" hidden="false" customHeight="false" outlineLevel="0" collapsed="false">
      <c r="C510" s="0"/>
      <c r="D510" s="4"/>
      <c r="E510" s="4"/>
      <c r="G510" s="17"/>
      <c r="H510" s="0"/>
      <c r="I510" s="0"/>
    </row>
    <row r="511" customFormat="false" ht="12.8" hidden="false" customHeight="false" outlineLevel="0" collapsed="false">
      <c r="C511" s="0"/>
      <c r="D511" s="4"/>
      <c r="E511" s="4"/>
      <c r="G511" s="17"/>
      <c r="H511" s="0"/>
      <c r="I511" s="0"/>
    </row>
    <row r="512" customFormat="false" ht="12.8" hidden="false" customHeight="false" outlineLevel="0" collapsed="false">
      <c r="C512" s="0"/>
      <c r="D512" s="4"/>
      <c r="E512" s="4"/>
      <c r="G512" s="17"/>
      <c r="H512" s="0"/>
      <c r="I512" s="0"/>
    </row>
    <row r="513" customFormat="false" ht="12.8" hidden="false" customHeight="false" outlineLevel="0" collapsed="false">
      <c r="C513" s="0"/>
      <c r="D513" s="4"/>
      <c r="E513" s="4"/>
      <c r="G513" s="17"/>
      <c r="H513" s="0"/>
      <c r="I513" s="0"/>
    </row>
    <row r="514" customFormat="false" ht="12.8" hidden="false" customHeight="false" outlineLevel="0" collapsed="false">
      <c r="C514" s="0"/>
      <c r="D514" s="4"/>
      <c r="E514" s="4"/>
      <c r="G514" s="17"/>
      <c r="H514" s="0"/>
      <c r="I514" s="0"/>
    </row>
    <row r="515" customFormat="false" ht="12.8" hidden="false" customHeight="false" outlineLevel="0" collapsed="false">
      <c r="C515" s="0"/>
      <c r="D515" s="4"/>
      <c r="E515" s="4"/>
      <c r="G515" s="17"/>
      <c r="H515" s="0"/>
      <c r="I515" s="0"/>
    </row>
    <row r="516" customFormat="false" ht="12.8" hidden="false" customHeight="false" outlineLevel="0" collapsed="false">
      <c r="C516" s="0"/>
      <c r="D516" s="4"/>
      <c r="E516" s="4"/>
      <c r="G516" s="17"/>
      <c r="H516" s="0"/>
      <c r="I516" s="0"/>
    </row>
    <row r="517" customFormat="false" ht="12.8" hidden="false" customHeight="false" outlineLevel="0" collapsed="false">
      <c r="C517" s="0"/>
      <c r="D517" s="4"/>
      <c r="E517" s="4"/>
      <c r="G517" s="17"/>
      <c r="H517" s="0"/>
      <c r="I517" s="0"/>
    </row>
    <row r="518" customFormat="false" ht="12.8" hidden="false" customHeight="false" outlineLevel="0" collapsed="false">
      <c r="C518" s="0"/>
      <c r="D518" s="4"/>
      <c r="E518" s="4"/>
      <c r="G518" s="17"/>
      <c r="H518" s="0"/>
      <c r="I518" s="0"/>
    </row>
    <row r="519" customFormat="false" ht="12.8" hidden="false" customHeight="false" outlineLevel="0" collapsed="false">
      <c r="C519" s="0"/>
      <c r="D519" s="4"/>
      <c r="E519" s="4"/>
      <c r="G519" s="17"/>
      <c r="H519" s="0"/>
      <c r="I519" s="0"/>
    </row>
    <row r="520" customFormat="false" ht="12.8" hidden="false" customHeight="false" outlineLevel="0" collapsed="false">
      <c r="C520" s="0"/>
      <c r="D520" s="4"/>
      <c r="E520" s="4"/>
      <c r="G520" s="17"/>
      <c r="H520" s="0"/>
      <c r="I520" s="0"/>
    </row>
    <row r="521" customFormat="false" ht="12.8" hidden="false" customHeight="false" outlineLevel="0" collapsed="false">
      <c r="C521" s="0"/>
      <c r="D521" s="4"/>
      <c r="E521" s="4"/>
      <c r="G521" s="17"/>
      <c r="H521" s="0"/>
      <c r="I521" s="0"/>
    </row>
    <row r="522" customFormat="false" ht="12.8" hidden="false" customHeight="false" outlineLevel="0" collapsed="false">
      <c r="C522" s="0"/>
      <c r="D522" s="4"/>
      <c r="E522" s="4"/>
      <c r="G522" s="17"/>
      <c r="H522" s="0"/>
      <c r="I522" s="0"/>
    </row>
    <row r="523" customFormat="false" ht="12.8" hidden="false" customHeight="false" outlineLevel="0" collapsed="false">
      <c r="C523" s="0"/>
      <c r="D523" s="4"/>
      <c r="E523" s="4"/>
      <c r="G523" s="17"/>
      <c r="H523" s="0"/>
      <c r="I523" s="0"/>
    </row>
    <row r="524" customFormat="false" ht="12.8" hidden="false" customHeight="false" outlineLevel="0" collapsed="false">
      <c r="C524" s="0"/>
      <c r="D524" s="4"/>
      <c r="E524" s="4"/>
      <c r="G524" s="17"/>
      <c r="H524" s="0"/>
      <c r="I524" s="0"/>
    </row>
    <row r="525" customFormat="false" ht="12.8" hidden="false" customHeight="false" outlineLevel="0" collapsed="false">
      <c r="C525" s="0"/>
      <c r="D525" s="4"/>
      <c r="E525" s="4"/>
      <c r="G525" s="17"/>
      <c r="H525" s="0"/>
      <c r="I525" s="0"/>
    </row>
    <row r="526" customFormat="false" ht="12.8" hidden="false" customHeight="false" outlineLevel="0" collapsed="false">
      <c r="C526" s="0"/>
      <c r="D526" s="4"/>
      <c r="E526" s="4"/>
      <c r="G526" s="17"/>
      <c r="H526" s="0"/>
      <c r="I526" s="0"/>
    </row>
    <row r="527" customFormat="false" ht="12.8" hidden="false" customHeight="false" outlineLevel="0" collapsed="false">
      <c r="C527" s="0"/>
      <c r="D527" s="4"/>
      <c r="E527" s="4"/>
      <c r="G527" s="17"/>
      <c r="H527" s="0"/>
      <c r="I527" s="0"/>
    </row>
    <row r="528" customFormat="false" ht="12.8" hidden="false" customHeight="false" outlineLevel="0" collapsed="false">
      <c r="C528" s="0"/>
      <c r="D528" s="4"/>
      <c r="E528" s="4"/>
      <c r="G528" s="17"/>
      <c r="H528" s="0"/>
      <c r="I528" s="0"/>
    </row>
    <row r="529" customFormat="false" ht="12.8" hidden="false" customHeight="false" outlineLevel="0" collapsed="false">
      <c r="C529" s="0"/>
      <c r="D529" s="4"/>
      <c r="E529" s="4"/>
      <c r="G529" s="17"/>
      <c r="H529" s="0"/>
      <c r="I529" s="0"/>
    </row>
    <row r="530" customFormat="false" ht="12.8" hidden="false" customHeight="false" outlineLevel="0" collapsed="false">
      <c r="C530" s="0"/>
      <c r="D530" s="4"/>
      <c r="E530" s="4"/>
      <c r="G530" s="17"/>
      <c r="H530" s="0"/>
      <c r="I530" s="0"/>
    </row>
    <row r="531" customFormat="false" ht="12.8" hidden="false" customHeight="false" outlineLevel="0" collapsed="false">
      <c r="C531" s="0"/>
      <c r="D531" s="4"/>
      <c r="E531" s="4"/>
      <c r="G531" s="17"/>
      <c r="H531" s="0"/>
      <c r="I531" s="0"/>
    </row>
    <row r="532" customFormat="false" ht="12.8" hidden="false" customHeight="false" outlineLevel="0" collapsed="false">
      <c r="C532" s="0"/>
      <c r="D532" s="4"/>
      <c r="E532" s="4"/>
      <c r="G532" s="17"/>
      <c r="H532" s="0"/>
      <c r="I532" s="0"/>
    </row>
    <row r="533" customFormat="false" ht="12.8" hidden="false" customHeight="false" outlineLevel="0" collapsed="false">
      <c r="C533" s="0"/>
      <c r="D533" s="4"/>
      <c r="E533" s="4"/>
      <c r="G533" s="17"/>
      <c r="H533" s="0"/>
      <c r="I533" s="0"/>
    </row>
    <row r="534" customFormat="false" ht="12.8" hidden="false" customHeight="false" outlineLevel="0" collapsed="false">
      <c r="C534" s="0"/>
      <c r="D534" s="4"/>
      <c r="E534" s="4"/>
      <c r="G534" s="17"/>
      <c r="H534" s="0"/>
      <c r="I534" s="0"/>
    </row>
    <row r="535" customFormat="false" ht="12.8" hidden="false" customHeight="false" outlineLevel="0" collapsed="false">
      <c r="C535" s="0"/>
      <c r="D535" s="4"/>
      <c r="E535" s="4"/>
      <c r="G535" s="17"/>
      <c r="H535" s="0"/>
      <c r="I535" s="0"/>
    </row>
    <row r="536" customFormat="false" ht="12.8" hidden="false" customHeight="false" outlineLevel="0" collapsed="false">
      <c r="C536" s="0"/>
      <c r="D536" s="4"/>
      <c r="E536" s="4"/>
      <c r="G536" s="17"/>
      <c r="H536" s="0"/>
      <c r="I536" s="0"/>
    </row>
    <row r="537" customFormat="false" ht="12.8" hidden="false" customHeight="false" outlineLevel="0" collapsed="false">
      <c r="C537" s="0"/>
      <c r="D537" s="4"/>
      <c r="E537" s="4"/>
      <c r="G537" s="17"/>
      <c r="H537" s="0"/>
      <c r="I537" s="0"/>
    </row>
    <row r="538" customFormat="false" ht="12.8" hidden="false" customHeight="false" outlineLevel="0" collapsed="false">
      <c r="C538" s="0"/>
      <c r="D538" s="4"/>
      <c r="E538" s="4"/>
      <c r="G538" s="17"/>
      <c r="H538" s="0"/>
      <c r="I538" s="0"/>
    </row>
    <row r="539" customFormat="false" ht="12.8" hidden="false" customHeight="false" outlineLevel="0" collapsed="false">
      <c r="C539" s="0"/>
      <c r="D539" s="4"/>
      <c r="E539" s="4"/>
      <c r="G539" s="17"/>
      <c r="H539" s="0"/>
      <c r="I539" s="0"/>
    </row>
    <row r="540" customFormat="false" ht="12.8" hidden="false" customHeight="false" outlineLevel="0" collapsed="false">
      <c r="C540" s="0"/>
      <c r="D540" s="4"/>
      <c r="E540" s="4"/>
      <c r="G540" s="17"/>
      <c r="H540" s="0"/>
      <c r="I540" s="0"/>
    </row>
    <row r="541" customFormat="false" ht="12.8" hidden="false" customHeight="false" outlineLevel="0" collapsed="false">
      <c r="C541" s="0"/>
      <c r="D541" s="4"/>
      <c r="E541" s="4"/>
      <c r="G541" s="17"/>
      <c r="H541" s="0"/>
      <c r="I541" s="0"/>
    </row>
    <row r="542" customFormat="false" ht="12.8" hidden="false" customHeight="false" outlineLevel="0" collapsed="false">
      <c r="C542" s="0"/>
      <c r="D542" s="4"/>
      <c r="E542" s="4"/>
      <c r="G542" s="17"/>
      <c r="H542" s="0"/>
      <c r="I542" s="0"/>
    </row>
    <row r="543" customFormat="false" ht="12.8" hidden="false" customHeight="false" outlineLevel="0" collapsed="false">
      <c r="C543" s="0"/>
      <c r="D543" s="4"/>
      <c r="E543" s="4"/>
      <c r="G543" s="17"/>
      <c r="H543" s="0"/>
      <c r="I543" s="0"/>
    </row>
    <row r="544" customFormat="false" ht="12.8" hidden="false" customHeight="false" outlineLevel="0" collapsed="false">
      <c r="C544" s="0"/>
      <c r="D544" s="4"/>
      <c r="E544" s="4"/>
      <c r="G544" s="17"/>
      <c r="H544" s="0"/>
      <c r="I544" s="0"/>
    </row>
    <row r="545" customFormat="false" ht="12.8" hidden="false" customHeight="false" outlineLevel="0" collapsed="false">
      <c r="C545" s="0"/>
      <c r="D545" s="4"/>
      <c r="E545" s="4"/>
      <c r="G545" s="17"/>
      <c r="H545" s="0"/>
      <c r="I545" s="0"/>
    </row>
    <row r="546" customFormat="false" ht="12.8" hidden="false" customHeight="false" outlineLevel="0" collapsed="false">
      <c r="C546" s="0"/>
      <c r="D546" s="4"/>
      <c r="E546" s="4"/>
      <c r="G546" s="17"/>
      <c r="H546" s="0"/>
      <c r="I546" s="0"/>
    </row>
    <row r="547" customFormat="false" ht="12.8" hidden="false" customHeight="false" outlineLevel="0" collapsed="false">
      <c r="C547" s="0"/>
      <c r="D547" s="4"/>
      <c r="E547" s="4"/>
      <c r="G547" s="17"/>
      <c r="H547" s="0"/>
      <c r="I547" s="0"/>
    </row>
    <row r="548" customFormat="false" ht="12.8" hidden="false" customHeight="false" outlineLevel="0" collapsed="false">
      <c r="C548" s="0"/>
      <c r="D548" s="4"/>
      <c r="E548" s="4"/>
      <c r="G548" s="17"/>
      <c r="H548" s="0"/>
      <c r="I548" s="0"/>
    </row>
    <row r="549" customFormat="false" ht="12.8" hidden="false" customHeight="false" outlineLevel="0" collapsed="false">
      <c r="C549" s="0"/>
      <c r="D549" s="4"/>
      <c r="E549" s="4"/>
      <c r="G549" s="17"/>
      <c r="H549" s="0"/>
      <c r="I549" s="0"/>
    </row>
    <row r="550" customFormat="false" ht="12.8" hidden="false" customHeight="false" outlineLevel="0" collapsed="false">
      <c r="C550" s="0"/>
      <c r="D550" s="4"/>
      <c r="E550" s="4"/>
      <c r="G550" s="17"/>
      <c r="H550" s="0"/>
      <c r="I550" s="0"/>
    </row>
    <row r="551" customFormat="false" ht="12.8" hidden="false" customHeight="false" outlineLevel="0" collapsed="false">
      <c r="C551" s="0"/>
      <c r="D551" s="4"/>
      <c r="E551" s="4"/>
      <c r="G551" s="17"/>
      <c r="H551" s="0"/>
      <c r="I551" s="0"/>
    </row>
    <row r="552" customFormat="false" ht="12.8" hidden="false" customHeight="false" outlineLevel="0" collapsed="false">
      <c r="C552" s="0"/>
      <c r="D552" s="4"/>
      <c r="E552" s="4"/>
      <c r="G552" s="17"/>
      <c r="H552" s="0"/>
      <c r="I552" s="0"/>
    </row>
    <row r="553" customFormat="false" ht="12.8" hidden="false" customHeight="false" outlineLevel="0" collapsed="false">
      <c r="C553" s="0"/>
      <c r="D553" s="4"/>
      <c r="E553" s="4"/>
      <c r="G553" s="17"/>
      <c r="H553" s="0"/>
      <c r="I553" s="0"/>
    </row>
    <row r="554" customFormat="false" ht="12.8" hidden="false" customHeight="false" outlineLevel="0" collapsed="false">
      <c r="C554" s="0"/>
      <c r="D554" s="4"/>
      <c r="E554" s="4"/>
      <c r="G554" s="17"/>
      <c r="H554" s="0"/>
      <c r="I554" s="0"/>
    </row>
    <row r="555" customFormat="false" ht="12.8" hidden="false" customHeight="false" outlineLevel="0" collapsed="false">
      <c r="C555" s="0"/>
      <c r="D555" s="4"/>
      <c r="E555" s="4"/>
      <c r="G555" s="17"/>
      <c r="H555" s="0"/>
      <c r="I555" s="0"/>
    </row>
    <row r="556" customFormat="false" ht="12.8" hidden="false" customHeight="false" outlineLevel="0" collapsed="false">
      <c r="C556" s="0"/>
      <c r="D556" s="4"/>
      <c r="E556" s="4"/>
      <c r="G556" s="17"/>
      <c r="H556" s="0"/>
      <c r="I556" s="0"/>
    </row>
    <row r="557" customFormat="false" ht="12.8" hidden="false" customHeight="false" outlineLevel="0" collapsed="false">
      <c r="C557" s="0"/>
      <c r="D557" s="4"/>
      <c r="E557" s="4"/>
      <c r="G557" s="17"/>
      <c r="H557" s="0"/>
      <c r="I557" s="0"/>
    </row>
    <row r="558" customFormat="false" ht="12.8" hidden="false" customHeight="false" outlineLevel="0" collapsed="false">
      <c r="C558" s="0"/>
      <c r="D558" s="4"/>
      <c r="E558" s="4"/>
      <c r="G558" s="17"/>
      <c r="H558" s="0"/>
      <c r="I558" s="0"/>
    </row>
    <row r="559" customFormat="false" ht="12.8" hidden="false" customHeight="false" outlineLevel="0" collapsed="false">
      <c r="C559" s="0"/>
      <c r="D559" s="4"/>
      <c r="E559" s="4"/>
      <c r="G559" s="17"/>
      <c r="H559" s="0"/>
      <c r="I559" s="0"/>
    </row>
    <row r="560" customFormat="false" ht="12.8" hidden="false" customHeight="false" outlineLevel="0" collapsed="false">
      <c r="C560" s="0"/>
      <c r="D560" s="4"/>
      <c r="E560" s="4"/>
      <c r="G560" s="17"/>
      <c r="H560" s="0"/>
      <c r="I560" s="0"/>
    </row>
    <row r="561" customFormat="false" ht="12.8" hidden="false" customHeight="false" outlineLevel="0" collapsed="false">
      <c r="C561" s="0"/>
      <c r="D561" s="4"/>
      <c r="E561" s="4"/>
      <c r="G561" s="17"/>
      <c r="H561" s="0"/>
      <c r="I561" s="0"/>
    </row>
    <row r="562" customFormat="false" ht="12.8" hidden="false" customHeight="false" outlineLevel="0" collapsed="false">
      <c r="C562" s="0"/>
      <c r="D562" s="4"/>
      <c r="E562" s="4"/>
      <c r="G562" s="17"/>
      <c r="H562" s="0"/>
      <c r="I562" s="0"/>
    </row>
    <row r="563" customFormat="false" ht="12.8" hidden="false" customHeight="false" outlineLevel="0" collapsed="false">
      <c r="C563" s="0"/>
      <c r="D563" s="4"/>
      <c r="E563" s="4"/>
      <c r="G563" s="17"/>
      <c r="H563" s="0"/>
      <c r="I563" s="0"/>
    </row>
    <row r="564" customFormat="false" ht="12.8" hidden="false" customHeight="false" outlineLevel="0" collapsed="false">
      <c r="C564" s="0"/>
      <c r="D564" s="4"/>
      <c r="E564" s="4"/>
      <c r="G564" s="17"/>
      <c r="H564" s="0"/>
      <c r="I564" s="0"/>
    </row>
    <row r="565" customFormat="false" ht="12.8" hidden="false" customHeight="false" outlineLevel="0" collapsed="false">
      <c r="C565" s="0"/>
      <c r="D565" s="4"/>
      <c r="E565" s="4"/>
      <c r="G565" s="17"/>
      <c r="H565" s="0"/>
      <c r="I565" s="0"/>
    </row>
    <row r="566" customFormat="false" ht="12.8" hidden="false" customHeight="false" outlineLevel="0" collapsed="false">
      <c r="C566" s="0"/>
      <c r="D566" s="4"/>
      <c r="E566" s="4"/>
      <c r="G566" s="17"/>
      <c r="H566" s="0"/>
      <c r="I566" s="0"/>
    </row>
    <row r="567" customFormat="false" ht="12.8" hidden="false" customHeight="false" outlineLevel="0" collapsed="false">
      <c r="C567" s="0"/>
      <c r="D567" s="4"/>
      <c r="E567" s="4"/>
      <c r="G567" s="17"/>
      <c r="H567" s="0"/>
      <c r="I567" s="0"/>
    </row>
    <row r="568" customFormat="false" ht="12.8" hidden="false" customHeight="false" outlineLevel="0" collapsed="false">
      <c r="C568" s="0"/>
      <c r="D568" s="4"/>
      <c r="E568" s="4"/>
      <c r="G568" s="17"/>
      <c r="H568" s="0"/>
      <c r="I568" s="0"/>
    </row>
    <row r="569" customFormat="false" ht="12.8" hidden="false" customHeight="false" outlineLevel="0" collapsed="false">
      <c r="C569" s="0"/>
      <c r="D569" s="4"/>
      <c r="E569" s="4"/>
      <c r="G569" s="17"/>
      <c r="H569" s="0"/>
      <c r="I569" s="0"/>
    </row>
    <row r="570" customFormat="false" ht="12.8" hidden="false" customHeight="false" outlineLevel="0" collapsed="false">
      <c r="C570" s="0"/>
      <c r="D570" s="4"/>
      <c r="E570" s="4"/>
      <c r="G570" s="17"/>
      <c r="H570" s="0"/>
      <c r="I570" s="0"/>
    </row>
    <row r="571" customFormat="false" ht="12.8" hidden="false" customHeight="false" outlineLevel="0" collapsed="false">
      <c r="C571" s="0"/>
      <c r="D571" s="4"/>
      <c r="E571" s="4"/>
      <c r="G571" s="17"/>
      <c r="H571" s="0"/>
      <c r="I571" s="0"/>
    </row>
    <row r="572" customFormat="false" ht="12.8" hidden="false" customHeight="false" outlineLevel="0" collapsed="false">
      <c r="C572" s="0"/>
      <c r="D572" s="4"/>
      <c r="E572" s="4"/>
      <c r="G572" s="17"/>
      <c r="H572" s="0"/>
      <c r="I572" s="0"/>
    </row>
    <row r="573" customFormat="false" ht="12.8" hidden="false" customHeight="false" outlineLevel="0" collapsed="false">
      <c r="C573" s="0"/>
      <c r="D573" s="4"/>
      <c r="E573" s="4"/>
      <c r="G573" s="17"/>
      <c r="H573" s="0"/>
      <c r="I573" s="0"/>
    </row>
    <row r="574" customFormat="false" ht="12.8" hidden="false" customHeight="false" outlineLevel="0" collapsed="false">
      <c r="C574" s="0"/>
      <c r="D574" s="4"/>
      <c r="E574" s="4"/>
      <c r="G574" s="17"/>
      <c r="H574" s="0"/>
      <c r="I574" s="0"/>
    </row>
    <row r="575" customFormat="false" ht="12.8" hidden="false" customHeight="false" outlineLevel="0" collapsed="false">
      <c r="C575" s="0"/>
      <c r="D575" s="4"/>
      <c r="E575" s="4"/>
      <c r="G575" s="17"/>
      <c r="H575" s="0"/>
      <c r="I575" s="0"/>
    </row>
    <row r="576" customFormat="false" ht="12.8" hidden="false" customHeight="false" outlineLevel="0" collapsed="false">
      <c r="C576" s="0"/>
      <c r="D576" s="4"/>
      <c r="E576" s="4"/>
      <c r="G576" s="17"/>
      <c r="H576" s="0"/>
      <c r="I576" s="0"/>
    </row>
    <row r="577" customFormat="false" ht="12.8" hidden="false" customHeight="false" outlineLevel="0" collapsed="false">
      <c r="C577" s="0"/>
      <c r="D577" s="4"/>
      <c r="E577" s="4"/>
      <c r="G577" s="17"/>
      <c r="H577" s="0"/>
      <c r="I577" s="0"/>
    </row>
    <row r="578" customFormat="false" ht="12.8" hidden="false" customHeight="false" outlineLevel="0" collapsed="false">
      <c r="C578" s="0"/>
      <c r="D578" s="4"/>
      <c r="E578" s="4"/>
      <c r="G578" s="17"/>
      <c r="H578" s="0"/>
      <c r="I578" s="0"/>
    </row>
    <row r="579" customFormat="false" ht="12.8" hidden="false" customHeight="false" outlineLevel="0" collapsed="false">
      <c r="C579" s="0"/>
      <c r="D579" s="4"/>
      <c r="E579" s="4"/>
      <c r="G579" s="17"/>
      <c r="H579" s="0"/>
      <c r="I579" s="0"/>
    </row>
    <row r="580" customFormat="false" ht="12.8" hidden="false" customHeight="false" outlineLevel="0" collapsed="false">
      <c r="C580" s="0"/>
      <c r="D580" s="4"/>
      <c r="E580" s="4"/>
      <c r="G580" s="17"/>
      <c r="H580" s="0"/>
      <c r="I580" s="0"/>
    </row>
    <row r="581" customFormat="false" ht="12.8" hidden="false" customHeight="false" outlineLevel="0" collapsed="false">
      <c r="C581" s="0"/>
      <c r="D581" s="4"/>
      <c r="E581" s="4"/>
      <c r="G581" s="17"/>
      <c r="H581" s="0"/>
      <c r="I581" s="0"/>
    </row>
    <row r="582" customFormat="false" ht="12.8" hidden="false" customHeight="false" outlineLevel="0" collapsed="false">
      <c r="C582" s="0"/>
      <c r="D582" s="4"/>
      <c r="E582" s="4"/>
      <c r="G582" s="17"/>
      <c r="H582" s="0"/>
      <c r="I582" s="0"/>
    </row>
    <row r="583" customFormat="false" ht="12.8" hidden="false" customHeight="false" outlineLevel="0" collapsed="false">
      <c r="C583" s="0"/>
      <c r="D583" s="4"/>
      <c r="E583" s="4"/>
      <c r="G583" s="17"/>
      <c r="H583" s="0"/>
      <c r="I583" s="0"/>
    </row>
    <row r="584" customFormat="false" ht="12.8" hidden="false" customHeight="false" outlineLevel="0" collapsed="false">
      <c r="C584" s="0"/>
      <c r="D584" s="4"/>
      <c r="E584" s="4"/>
      <c r="G584" s="17"/>
      <c r="H584" s="0"/>
      <c r="I584" s="0"/>
    </row>
    <row r="585" customFormat="false" ht="12.8" hidden="false" customHeight="false" outlineLevel="0" collapsed="false">
      <c r="C585" s="0"/>
      <c r="D585" s="4"/>
      <c r="E585" s="4"/>
      <c r="G585" s="17"/>
      <c r="H585" s="0"/>
      <c r="I585" s="0"/>
    </row>
    <row r="586" customFormat="false" ht="12.8" hidden="false" customHeight="false" outlineLevel="0" collapsed="false">
      <c r="C586" s="0"/>
      <c r="D586" s="4"/>
      <c r="E586" s="4"/>
      <c r="G586" s="17"/>
      <c r="H586" s="0"/>
      <c r="I586" s="0"/>
    </row>
    <row r="587" customFormat="false" ht="12.8" hidden="false" customHeight="false" outlineLevel="0" collapsed="false">
      <c r="C587" s="0"/>
      <c r="D587" s="4"/>
      <c r="E587" s="4"/>
      <c r="G587" s="17"/>
      <c r="H587" s="0"/>
      <c r="I587" s="0"/>
    </row>
    <row r="588" customFormat="false" ht="12.8" hidden="false" customHeight="false" outlineLevel="0" collapsed="false">
      <c r="G588" s="17"/>
      <c r="H588" s="0"/>
      <c r="I588" s="0"/>
    </row>
    <row r="589" customFormat="false" ht="12.8" hidden="false" customHeight="false" outlineLevel="0" collapsed="false">
      <c r="G589" s="17"/>
      <c r="H589" s="0"/>
      <c r="I589" s="0"/>
    </row>
    <row r="590" customFormat="false" ht="12.8" hidden="false" customHeight="false" outlineLevel="0" collapsed="false">
      <c r="G590" s="17"/>
      <c r="H590" s="0"/>
      <c r="I590" s="0"/>
    </row>
    <row r="591" customFormat="false" ht="12.8" hidden="false" customHeight="false" outlineLevel="0" collapsed="false">
      <c r="G591" s="17"/>
      <c r="H591" s="0"/>
      <c r="I591" s="0"/>
    </row>
    <row r="592" customFormat="false" ht="12.8" hidden="false" customHeight="false" outlineLevel="0" collapsed="false">
      <c r="G592" s="17"/>
      <c r="H592" s="0"/>
      <c r="I592" s="0"/>
    </row>
    <row r="593" customFormat="false" ht="12.8" hidden="false" customHeight="false" outlineLevel="0" collapsed="false">
      <c r="G593" s="17"/>
      <c r="H593" s="0"/>
      <c r="I593" s="0"/>
    </row>
    <row r="594" customFormat="false" ht="12.8" hidden="false" customHeight="false" outlineLevel="0" collapsed="false">
      <c r="G594" s="17"/>
      <c r="H594" s="0"/>
      <c r="I594" s="0"/>
    </row>
    <row r="595" customFormat="false" ht="12.8" hidden="false" customHeight="false" outlineLevel="0" collapsed="false">
      <c r="G595" s="17"/>
      <c r="H595" s="0"/>
      <c r="I595" s="0"/>
    </row>
    <row r="596" customFormat="false" ht="12.8" hidden="false" customHeight="false" outlineLevel="0" collapsed="false">
      <c r="G596" s="17"/>
      <c r="H596" s="0"/>
      <c r="I596" s="0"/>
    </row>
    <row r="597" customFormat="false" ht="12.8" hidden="false" customHeight="false" outlineLevel="0" collapsed="false">
      <c r="G597" s="17"/>
      <c r="H597" s="0"/>
      <c r="I597" s="0"/>
    </row>
    <row r="598" customFormat="false" ht="12.8" hidden="false" customHeight="false" outlineLevel="0" collapsed="false">
      <c r="G598" s="17"/>
      <c r="H598" s="0"/>
      <c r="I598" s="0"/>
    </row>
    <row r="599" customFormat="false" ht="12.8" hidden="false" customHeight="false" outlineLevel="0" collapsed="false">
      <c r="G599" s="17"/>
      <c r="H599" s="0"/>
      <c r="I599" s="0"/>
    </row>
    <row r="600" customFormat="false" ht="12.8" hidden="false" customHeight="false" outlineLevel="0" collapsed="false">
      <c r="G600" s="17"/>
      <c r="H600" s="0"/>
      <c r="I600" s="0"/>
    </row>
    <row r="601" customFormat="false" ht="12.8" hidden="false" customHeight="false" outlineLevel="0" collapsed="false">
      <c r="G601" s="17"/>
      <c r="H601" s="0"/>
      <c r="I601" s="0"/>
    </row>
    <row r="602" customFormat="false" ht="12.8" hidden="false" customHeight="false" outlineLevel="0" collapsed="false">
      <c r="G602" s="17"/>
      <c r="H602" s="0"/>
      <c r="I602" s="0"/>
    </row>
    <row r="603" customFormat="false" ht="12.8" hidden="false" customHeight="false" outlineLevel="0" collapsed="false">
      <c r="G603" s="17"/>
      <c r="H603" s="0"/>
      <c r="I603" s="0"/>
    </row>
    <row r="604" customFormat="false" ht="12.8" hidden="false" customHeight="false" outlineLevel="0" collapsed="false">
      <c r="G604" s="17"/>
      <c r="H604" s="0"/>
      <c r="I604" s="0"/>
    </row>
    <row r="605" customFormat="false" ht="12.8" hidden="false" customHeight="false" outlineLevel="0" collapsed="false">
      <c r="G605" s="17"/>
      <c r="H605" s="0"/>
      <c r="I605" s="0"/>
    </row>
    <row r="606" customFormat="false" ht="12.8" hidden="false" customHeight="false" outlineLevel="0" collapsed="false">
      <c r="G606" s="17"/>
      <c r="H606" s="0"/>
      <c r="I606" s="0"/>
    </row>
    <row r="607" customFormat="false" ht="12.8" hidden="false" customHeight="false" outlineLevel="0" collapsed="false">
      <c r="G607" s="17"/>
      <c r="H607" s="0"/>
      <c r="I607" s="0"/>
    </row>
    <row r="608" customFormat="false" ht="12.8" hidden="false" customHeight="false" outlineLevel="0" collapsed="false">
      <c r="G608" s="17"/>
      <c r="H608" s="0"/>
      <c r="I608" s="0"/>
    </row>
    <row r="609" customFormat="false" ht="12.8" hidden="false" customHeight="false" outlineLevel="0" collapsed="false">
      <c r="G609" s="17"/>
      <c r="H609" s="0"/>
      <c r="I609" s="0"/>
    </row>
    <row r="610" customFormat="false" ht="12.8" hidden="false" customHeight="false" outlineLevel="0" collapsed="false">
      <c r="G610" s="17"/>
      <c r="H610" s="0"/>
      <c r="I610" s="0"/>
    </row>
    <row r="611" customFormat="false" ht="12.8" hidden="false" customHeight="false" outlineLevel="0" collapsed="false">
      <c r="G611" s="17"/>
      <c r="H611" s="0"/>
      <c r="I611" s="0"/>
    </row>
    <row r="612" customFormat="false" ht="12.8" hidden="false" customHeight="false" outlineLevel="0" collapsed="false">
      <c r="G612" s="17"/>
      <c r="H612" s="0"/>
      <c r="I612" s="0"/>
    </row>
    <row r="613" customFormat="false" ht="12.8" hidden="false" customHeight="false" outlineLevel="0" collapsed="false">
      <c r="G613" s="17"/>
      <c r="H613" s="0"/>
      <c r="I613" s="0"/>
    </row>
    <row r="614" customFormat="false" ht="12.8" hidden="false" customHeight="false" outlineLevel="0" collapsed="false">
      <c r="G614" s="17"/>
      <c r="H614" s="0"/>
      <c r="I614" s="0"/>
    </row>
    <row r="615" customFormat="false" ht="12.8" hidden="false" customHeight="false" outlineLevel="0" collapsed="false">
      <c r="G615" s="17"/>
      <c r="H615" s="0"/>
      <c r="I615" s="0"/>
    </row>
    <row r="616" customFormat="false" ht="12.8" hidden="false" customHeight="false" outlineLevel="0" collapsed="false">
      <c r="G616" s="17"/>
      <c r="H616" s="0"/>
      <c r="I616" s="0"/>
    </row>
    <row r="617" customFormat="false" ht="12.8" hidden="false" customHeight="false" outlineLevel="0" collapsed="false">
      <c r="G617" s="17"/>
      <c r="H617" s="0"/>
      <c r="I617" s="0"/>
    </row>
    <row r="618" customFormat="false" ht="12.8" hidden="false" customHeight="false" outlineLevel="0" collapsed="false">
      <c r="G618" s="17"/>
      <c r="H618" s="0"/>
      <c r="I618" s="0"/>
    </row>
    <row r="619" customFormat="false" ht="12.8" hidden="false" customHeight="false" outlineLevel="0" collapsed="false">
      <c r="G619" s="17"/>
      <c r="H619" s="0"/>
      <c r="I619" s="0"/>
    </row>
    <row r="620" customFormat="false" ht="12.8" hidden="false" customHeight="false" outlineLevel="0" collapsed="false">
      <c r="G620" s="17"/>
      <c r="H620" s="0"/>
      <c r="I620" s="0"/>
    </row>
    <row r="621" customFormat="false" ht="12.8" hidden="false" customHeight="false" outlineLevel="0" collapsed="false">
      <c r="G621" s="17"/>
      <c r="H621" s="0"/>
      <c r="I621" s="0"/>
    </row>
    <row r="622" customFormat="false" ht="12.8" hidden="false" customHeight="false" outlineLevel="0" collapsed="false">
      <c r="G622" s="17"/>
      <c r="H622" s="0"/>
      <c r="I622" s="0"/>
    </row>
    <row r="623" customFormat="false" ht="12.8" hidden="false" customHeight="false" outlineLevel="0" collapsed="false">
      <c r="G623" s="17"/>
      <c r="H623" s="0"/>
      <c r="I623" s="0"/>
    </row>
    <row r="624" customFormat="false" ht="12.8" hidden="false" customHeight="false" outlineLevel="0" collapsed="false">
      <c r="G624" s="17"/>
      <c r="H624" s="0"/>
      <c r="I624" s="0"/>
    </row>
    <row r="625" customFormat="false" ht="12.8" hidden="false" customHeight="false" outlineLevel="0" collapsed="false">
      <c r="G625" s="17"/>
      <c r="H625" s="0"/>
      <c r="I625" s="0"/>
    </row>
    <row r="626" customFormat="false" ht="12.8" hidden="false" customHeight="false" outlineLevel="0" collapsed="false">
      <c r="G626" s="17"/>
      <c r="H626" s="0"/>
      <c r="I626" s="0"/>
    </row>
    <row r="627" customFormat="false" ht="12.8" hidden="false" customHeight="false" outlineLevel="0" collapsed="false">
      <c r="G627" s="17"/>
      <c r="H627" s="0"/>
      <c r="I627" s="0"/>
    </row>
    <row r="628" customFormat="false" ht="12.8" hidden="false" customHeight="false" outlineLevel="0" collapsed="false">
      <c r="G628" s="17"/>
      <c r="H628" s="0"/>
      <c r="I628" s="0"/>
    </row>
    <row r="629" customFormat="false" ht="12.8" hidden="false" customHeight="false" outlineLevel="0" collapsed="false">
      <c r="G629" s="17"/>
      <c r="H629" s="0"/>
      <c r="I629" s="0"/>
    </row>
    <row r="630" customFormat="false" ht="12.8" hidden="false" customHeight="false" outlineLevel="0" collapsed="false">
      <c r="G630" s="17"/>
      <c r="H630" s="0"/>
      <c r="I630" s="0"/>
    </row>
    <row r="631" customFormat="false" ht="12.8" hidden="false" customHeight="false" outlineLevel="0" collapsed="false">
      <c r="G631" s="17"/>
      <c r="H631" s="0"/>
      <c r="I631" s="0"/>
    </row>
    <row r="632" customFormat="false" ht="12.8" hidden="false" customHeight="false" outlineLevel="0" collapsed="false">
      <c r="G632" s="17"/>
      <c r="H632" s="0"/>
      <c r="I632" s="0"/>
    </row>
    <row r="633" customFormat="false" ht="12.8" hidden="false" customHeight="false" outlineLevel="0" collapsed="false">
      <c r="G633" s="17"/>
      <c r="H633" s="0"/>
      <c r="I633" s="0"/>
    </row>
    <row r="634" customFormat="false" ht="12.8" hidden="false" customHeight="false" outlineLevel="0" collapsed="false">
      <c r="G634" s="17"/>
      <c r="H634" s="0"/>
      <c r="I634" s="0"/>
    </row>
    <row r="635" customFormat="false" ht="12.8" hidden="false" customHeight="false" outlineLevel="0" collapsed="false">
      <c r="G635" s="17"/>
      <c r="H635" s="0"/>
      <c r="I635" s="0"/>
    </row>
    <row r="636" customFormat="false" ht="12.8" hidden="false" customHeight="false" outlineLevel="0" collapsed="false">
      <c r="G636" s="17"/>
      <c r="H636" s="0"/>
      <c r="I636" s="0"/>
    </row>
    <row r="637" customFormat="false" ht="12.8" hidden="false" customHeight="false" outlineLevel="0" collapsed="false">
      <c r="G637" s="17"/>
      <c r="H637" s="0"/>
      <c r="I637" s="0"/>
    </row>
    <row r="638" customFormat="false" ht="12.8" hidden="false" customHeight="false" outlineLevel="0" collapsed="false">
      <c r="G638" s="17"/>
      <c r="H638" s="0"/>
      <c r="I638" s="0"/>
    </row>
    <row r="639" customFormat="false" ht="12.8" hidden="false" customHeight="false" outlineLevel="0" collapsed="false">
      <c r="G639" s="17"/>
      <c r="H639" s="0"/>
      <c r="I639" s="0"/>
    </row>
    <row r="640" customFormat="false" ht="12.8" hidden="false" customHeight="false" outlineLevel="0" collapsed="false">
      <c r="G640" s="17"/>
      <c r="H640" s="0"/>
      <c r="I640" s="0"/>
    </row>
    <row r="641" customFormat="false" ht="12.8" hidden="false" customHeight="false" outlineLevel="0" collapsed="false">
      <c r="G641" s="17"/>
      <c r="H641" s="0"/>
      <c r="I641" s="0"/>
    </row>
    <row r="642" customFormat="false" ht="12.8" hidden="false" customHeight="false" outlineLevel="0" collapsed="false">
      <c r="G642" s="17"/>
      <c r="H642" s="0"/>
      <c r="I642" s="0"/>
    </row>
    <row r="643" customFormat="false" ht="12.8" hidden="false" customHeight="false" outlineLevel="0" collapsed="false">
      <c r="G643" s="17"/>
      <c r="H643" s="0"/>
      <c r="I643" s="0"/>
    </row>
    <row r="644" customFormat="false" ht="12.8" hidden="false" customHeight="false" outlineLevel="0" collapsed="false">
      <c r="G644" s="17"/>
      <c r="H644" s="0"/>
      <c r="I644" s="0"/>
    </row>
    <row r="645" customFormat="false" ht="12.8" hidden="false" customHeight="false" outlineLevel="0" collapsed="false">
      <c r="G645" s="17"/>
      <c r="H645" s="0"/>
      <c r="I645" s="0"/>
    </row>
    <row r="646" customFormat="false" ht="12.8" hidden="false" customHeight="false" outlineLevel="0" collapsed="false">
      <c r="G646" s="17"/>
      <c r="H646" s="0"/>
      <c r="I646" s="0"/>
    </row>
    <row r="647" customFormat="false" ht="12.8" hidden="false" customHeight="false" outlineLevel="0" collapsed="false">
      <c r="G647" s="17"/>
      <c r="H647" s="0"/>
      <c r="I647" s="0"/>
    </row>
    <row r="648" customFormat="false" ht="12.8" hidden="false" customHeight="false" outlineLevel="0" collapsed="false">
      <c r="G648" s="17"/>
      <c r="H648" s="0"/>
      <c r="I648" s="0"/>
    </row>
    <row r="649" customFormat="false" ht="12.8" hidden="false" customHeight="false" outlineLevel="0" collapsed="false">
      <c r="G649" s="17"/>
      <c r="H649" s="0"/>
      <c r="I649" s="0"/>
    </row>
    <row r="650" customFormat="false" ht="12.8" hidden="false" customHeight="false" outlineLevel="0" collapsed="false">
      <c r="G650" s="17"/>
      <c r="H650" s="0"/>
      <c r="I650" s="0"/>
    </row>
    <row r="651" customFormat="false" ht="12.8" hidden="false" customHeight="false" outlineLevel="0" collapsed="false">
      <c r="G651" s="17"/>
      <c r="H651" s="0"/>
      <c r="I651" s="0"/>
    </row>
    <row r="652" customFormat="false" ht="12.8" hidden="false" customHeight="false" outlineLevel="0" collapsed="false">
      <c r="G652" s="17"/>
      <c r="H652" s="0"/>
      <c r="I652" s="0"/>
    </row>
    <row r="653" customFormat="false" ht="12.8" hidden="false" customHeight="false" outlineLevel="0" collapsed="false">
      <c r="G653" s="17"/>
      <c r="H653" s="0"/>
      <c r="I653" s="0"/>
    </row>
    <row r="654" customFormat="false" ht="12.8" hidden="false" customHeight="false" outlineLevel="0" collapsed="false">
      <c r="G654" s="17"/>
      <c r="H654" s="0"/>
      <c r="I654" s="0"/>
    </row>
    <row r="655" customFormat="false" ht="12.8" hidden="false" customHeight="false" outlineLevel="0" collapsed="false">
      <c r="G655" s="17"/>
      <c r="H655" s="0"/>
      <c r="I655" s="0"/>
    </row>
    <row r="656" customFormat="false" ht="12.8" hidden="false" customHeight="false" outlineLevel="0" collapsed="false">
      <c r="G656" s="17"/>
      <c r="H656" s="0"/>
      <c r="I656" s="0"/>
    </row>
    <row r="657" customFormat="false" ht="12.8" hidden="false" customHeight="false" outlineLevel="0" collapsed="false">
      <c r="G657" s="17"/>
      <c r="H657" s="0"/>
      <c r="I657" s="0"/>
    </row>
    <row r="658" customFormat="false" ht="12.8" hidden="false" customHeight="false" outlineLevel="0" collapsed="false">
      <c r="G658" s="17"/>
      <c r="H658" s="0"/>
      <c r="I658" s="0"/>
    </row>
    <row r="659" customFormat="false" ht="12.8" hidden="false" customHeight="false" outlineLevel="0" collapsed="false">
      <c r="G659" s="17"/>
      <c r="H659" s="0"/>
      <c r="I659" s="0"/>
    </row>
    <row r="660" customFormat="false" ht="12.8" hidden="false" customHeight="false" outlineLevel="0" collapsed="false">
      <c r="G660" s="17"/>
      <c r="H660" s="0"/>
      <c r="I660" s="0"/>
    </row>
    <row r="661" customFormat="false" ht="12.8" hidden="false" customHeight="false" outlineLevel="0" collapsed="false">
      <c r="G661" s="17"/>
      <c r="H661" s="0"/>
      <c r="I661" s="0"/>
    </row>
    <row r="662" customFormat="false" ht="12.8" hidden="false" customHeight="false" outlineLevel="0" collapsed="false">
      <c r="G662" s="17"/>
      <c r="H662" s="0"/>
      <c r="I662" s="0"/>
    </row>
    <row r="663" customFormat="false" ht="12.8" hidden="false" customHeight="false" outlineLevel="0" collapsed="false">
      <c r="G663" s="17"/>
      <c r="H663" s="0"/>
      <c r="I663" s="0"/>
    </row>
    <row r="664" customFormat="false" ht="12.8" hidden="false" customHeight="false" outlineLevel="0" collapsed="false">
      <c r="G664" s="17"/>
      <c r="H664" s="0"/>
      <c r="I664" s="0"/>
    </row>
    <row r="665" customFormat="false" ht="12.8" hidden="false" customHeight="false" outlineLevel="0" collapsed="false">
      <c r="G665" s="17"/>
      <c r="H665" s="0"/>
      <c r="I665" s="0"/>
    </row>
    <row r="666" customFormat="false" ht="12.8" hidden="false" customHeight="false" outlineLevel="0" collapsed="false">
      <c r="G666" s="17"/>
      <c r="H666" s="0"/>
      <c r="I666" s="0"/>
    </row>
    <row r="667" customFormat="false" ht="12.8" hidden="false" customHeight="false" outlineLevel="0" collapsed="false">
      <c r="G667" s="17"/>
      <c r="H667" s="0"/>
      <c r="I667" s="0"/>
    </row>
    <row r="668" customFormat="false" ht="12.8" hidden="false" customHeight="false" outlineLevel="0" collapsed="false">
      <c r="G668" s="17"/>
      <c r="H668" s="0"/>
      <c r="I668" s="0"/>
    </row>
    <row r="669" customFormat="false" ht="12.8" hidden="false" customHeight="false" outlineLevel="0" collapsed="false">
      <c r="G669" s="17"/>
      <c r="H669" s="0"/>
      <c r="I669" s="0"/>
    </row>
    <row r="670" customFormat="false" ht="12.8" hidden="false" customHeight="false" outlineLevel="0" collapsed="false">
      <c r="G670" s="17"/>
      <c r="H670" s="0"/>
      <c r="I670" s="0"/>
    </row>
    <row r="671" customFormat="false" ht="12.8" hidden="false" customHeight="false" outlineLevel="0" collapsed="false">
      <c r="G671" s="17"/>
      <c r="H671" s="0"/>
      <c r="I671" s="0"/>
    </row>
    <row r="672" customFormat="false" ht="12.8" hidden="false" customHeight="false" outlineLevel="0" collapsed="false">
      <c r="G672" s="17"/>
      <c r="H672" s="0"/>
      <c r="I672" s="0"/>
    </row>
    <row r="673" customFormat="false" ht="12.8" hidden="false" customHeight="false" outlineLevel="0" collapsed="false">
      <c r="G673" s="17"/>
      <c r="H673" s="0"/>
      <c r="I673" s="0"/>
    </row>
    <row r="674" customFormat="false" ht="12.8" hidden="false" customHeight="false" outlineLevel="0" collapsed="false">
      <c r="G674" s="17"/>
      <c r="H674" s="0"/>
      <c r="I674" s="0"/>
    </row>
    <row r="675" customFormat="false" ht="12.8" hidden="false" customHeight="false" outlineLevel="0" collapsed="false">
      <c r="G675" s="17"/>
      <c r="H675" s="0"/>
      <c r="I675" s="0"/>
    </row>
    <row r="676" customFormat="false" ht="12.8" hidden="false" customHeight="false" outlineLevel="0" collapsed="false">
      <c r="G676" s="17"/>
      <c r="H676" s="0"/>
      <c r="I676" s="0"/>
    </row>
    <row r="677" customFormat="false" ht="12.8" hidden="false" customHeight="false" outlineLevel="0" collapsed="false">
      <c r="G677" s="17"/>
      <c r="H677" s="0"/>
      <c r="I677" s="0"/>
    </row>
    <row r="678" customFormat="false" ht="12.8" hidden="false" customHeight="false" outlineLevel="0" collapsed="false">
      <c r="G678" s="17"/>
      <c r="H678" s="0"/>
      <c r="I678" s="0"/>
    </row>
    <row r="679" customFormat="false" ht="12.8" hidden="false" customHeight="false" outlineLevel="0" collapsed="false">
      <c r="G679" s="17"/>
      <c r="H679" s="0"/>
      <c r="I679" s="0"/>
    </row>
    <row r="680" customFormat="false" ht="12.8" hidden="false" customHeight="false" outlineLevel="0" collapsed="false">
      <c r="G680" s="17"/>
      <c r="H680" s="0"/>
      <c r="I680" s="0"/>
    </row>
    <row r="681" customFormat="false" ht="12.8" hidden="false" customHeight="false" outlineLevel="0" collapsed="false">
      <c r="G681" s="17"/>
      <c r="H681" s="0"/>
      <c r="I681" s="0"/>
    </row>
    <row r="682" customFormat="false" ht="12.8" hidden="false" customHeight="false" outlineLevel="0" collapsed="false">
      <c r="G682" s="17"/>
      <c r="H682" s="0"/>
      <c r="I682" s="0"/>
    </row>
    <row r="683" customFormat="false" ht="12.8" hidden="false" customHeight="false" outlineLevel="0" collapsed="false">
      <c r="G683" s="17"/>
      <c r="H683" s="0"/>
      <c r="I683" s="0"/>
    </row>
    <row r="684" customFormat="false" ht="12.8" hidden="false" customHeight="false" outlineLevel="0" collapsed="false">
      <c r="G684" s="17"/>
      <c r="H684" s="0"/>
      <c r="I684" s="0"/>
    </row>
    <row r="685" customFormat="false" ht="12.8" hidden="false" customHeight="false" outlineLevel="0" collapsed="false">
      <c r="G685" s="17"/>
      <c r="H685" s="0"/>
      <c r="I685" s="0"/>
    </row>
    <row r="686" customFormat="false" ht="12.8" hidden="false" customHeight="false" outlineLevel="0" collapsed="false">
      <c r="G686" s="17"/>
      <c r="H686" s="0"/>
      <c r="I686" s="0"/>
    </row>
    <row r="687" customFormat="false" ht="12.8" hidden="false" customHeight="false" outlineLevel="0" collapsed="false">
      <c r="G687" s="17"/>
      <c r="H687" s="0"/>
      <c r="I687" s="0"/>
    </row>
    <row r="688" customFormat="false" ht="12.8" hidden="false" customHeight="false" outlineLevel="0" collapsed="false">
      <c r="G688" s="17"/>
      <c r="H688" s="0"/>
      <c r="I688" s="0"/>
    </row>
    <row r="689" customFormat="false" ht="12.8" hidden="false" customHeight="false" outlineLevel="0" collapsed="false">
      <c r="G689" s="17"/>
      <c r="H689" s="0"/>
      <c r="I689" s="0"/>
    </row>
    <row r="690" customFormat="false" ht="12.8" hidden="false" customHeight="false" outlineLevel="0" collapsed="false">
      <c r="G690" s="17"/>
      <c r="H690" s="0"/>
      <c r="I690" s="0"/>
    </row>
    <row r="691" customFormat="false" ht="12.8" hidden="false" customHeight="false" outlineLevel="0" collapsed="false">
      <c r="G691" s="17"/>
      <c r="H691" s="0"/>
      <c r="I691" s="0"/>
    </row>
    <row r="692" customFormat="false" ht="12.8" hidden="false" customHeight="false" outlineLevel="0" collapsed="false">
      <c r="G692" s="17"/>
      <c r="H692" s="0"/>
      <c r="I692" s="0"/>
    </row>
    <row r="693" customFormat="false" ht="12.8" hidden="false" customHeight="false" outlineLevel="0" collapsed="false">
      <c r="G693" s="17"/>
      <c r="H693" s="0"/>
      <c r="I693" s="0"/>
    </row>
    <row r="694" customFormat="false" ht="12.8" hidden="false" customHeight="false" outlineLevel="0" collapsed="false">
      <c r="G694" s="17"/>
      <c r="H694" s="0"/>
      <c r="I694" s="0"/>
    </row>
    <row r="695" customFormat="false" ht="12.8" hidden="false" customHeight="false" outlineLevel="0" collapsed="false">
      <c r="G695" s="17"/>
      <c r="H695" s="0"/>
      <c r="I695" s="0"/>
    </row>
    <row r="696" customFormat="false" ht="12.8" hidden="false" customHeight="false" outlineLevel="0" collapsed="false">
      <c r="G696" s="17"/>
      <c r="H696" s="0"/>
      <c r="I696" s="0"/>
    </row>
    <row r="697" customFormat="false" ht="12.8" hidden="false" customHeight="false" outlineLevel="0" collapsed="false">
      <c r="G697" s="17"/>
      <c r="H697" s="0"/>
      <c r="I697" s="0"/>
    </row>
    <row r="698" customFormat="false" ht="12.8" hidden="false" customHeight="false" outlineLevel="0" collapsed="false">
      <c r="G698" s="17"/>
      <c r="H698" s="0"/>
      <c r="I698" s="0"/>
    </row>
    <row r="699" customFormat="false" ht="12.8" hidden="false" customHeight="false" outlineLevel="0" collapsed="false">
      <c r="G699" s="17"/>
      <c r="H699" s="0"/>
      <c r="I699" s="0"/>
    </row>
    <row r="700" customFormat="false" ht="12.8" hidden="false" customHeight="false" outlineLevel="0" collapsed="false">
      <c r="G700" s="17"/>
      <c r="H700" s="0"/>
      <c r="I700" s="0"/>
    </row>
    <row r="701" customFormat="false" ht="12.8" hidden="false" customHeight="false" outlineLevel="0" collapsed="false">
      <c r="G701" s="17"/>
      <c r="H701" s="0"/>
      <c r="I701" s="0"/>
    </row>
    <row r="702" customFormat="false" ht="12.8" hidden="false" customHeight="false" outlineLevel="0" collapsed="false">
      <c r="G702" s="17"/>
      <c r="H702" s="0"/>
      <c r="I702" s="0"/>
    </row>
    <row r="703" customFormat="false" ht="12.8" hidden="false" customHeight="false" outlineLevel="0" collapsed="false">
      <c r="G703" s="17"/>
      <c r="H703" s="0"/>
      <c r="I703" s="0"/>
    </row>
    <row r="704" customFormat="false" ht="12.8" hidden="false" customHeight="false" outlineLevel="0" collapsed="false">
      <c r="G704" s="17"/>
      <c r="H704" s="0"/>
      <c r="I704" s="0"/>
    </row>
    <row r="705" customFormat="false" ht="12.8" hidden="false" customHeight="false" outlineLevel="0" collapsed="false">
      <c r="G705" s="17"/>
      <c r="H705" s="0"/>
      <c r="I705" s="0"/>
    </row>
    <row r="706" customFormat="false" ht="12.8" hidden="false" customHeight="false" outlineLevel="0" collapsed="false">
      <c r="G706" s="17"/>
      <c r="H706" s="0"/>
      <c r="I706" s="0"/>
    </row>
    <row r="707" customFormat="false" ht="12.8" hidden="false" customHeight="false" outlineLevel="0" collapsed="false">
      <c r="G707" s="17"/>
      <c r="H707" s="0"/>
      <c r="I707" s="0"/>
    </row>
    <row r="708" customFormat="false" ht="12.8" hidden="false" customHeight="false" outlineLevel="0" collapsed="false">
      <c r="G708" s="17"/>
      <c r="H708" s="0"/>
      <c r="I708" s="0"/>
    </row>
    <row r="709" customFormat="false" ht="12.8" hidden="false" customHeight="false" outlineLevel="0" collapsed="false">
      <c r="G709" s="17"/>
      <c r="H709" s="0"/>
      <c r="I709" s="0"/>
    </row>
    <row r="710" customFormat="false" ht="12.8" hidden="false" customHeight="false" outlineLevel="0" collapsed="false">
      <c r="G710" s="17"/>
      <c r="H710" s="0"/>
      <c r="I710" s="0"/>
    </row>
    <row r="711" customFormat="false" ht="12.8" hidden="false" customHeight="false" outlineLevel="0" collapsed="false">
      <c r="G711" s="17"/>
      <c r="H711" s="0"/>
      <c r="I711" s="0"/>
    </row>
    <row r="712" customFormat="false" ht="12.8" hidden="false" customHeight="false" outlineLevel="0" collapsed="false">
      <c r="G712" s="17"/>
      <c r="H712" s="0"/>
      <c r="I712" s="0"/>
    </row>
    <row r="713" customFormat="false" ht="12.8" hidden="false" customHeight="false" outlineLevel="0" collapsed="false">
      <c r="G713" s="17"/>
      <c r="H713" s="0"/>
      <c r="I713" s="0"/>
    </row>
    <row r="714" customFormat="false" ht="12.8" hidden="false" customHeight="false" outlineLevel="0" collapsed="false">
      <c r="G714" s="17"/>
      <c r="H714" s="0"/>
      <c r="I714" s="0"/>
    </row>
    <row r="715" customFormat="false" ht="12.8" hidden="false" customHeight="false" outlineLevel="0" collapsed="false">
      <c r="G715" s="17"/>
      <c r="H715" s="0"/>
      <c r="I715" s="0"/>
    </row>
    <row r="716" customFormat="false" ht="12.8" hidden="false" customHeight="false" outlineLevel="0" collapsed="false">
      <c r="G716" s="17"/>
      <c r="H716" s="0"/>
      <c r="I716" s="0"/>
    </row>
    <row r="717" customFormat="false" ht="12.8" hidden="false" customHeight="false" outlineLevel="0" collapsed="false">
      <c r="G717" s="17"/>
      <c r="H717" s="0"/>
      <c r="I717" s="0"/>
    </row>
    <row r="718" customFormat="false" ht="12.8" hidden="false" customHeight="false" outlineLevel="0" collapsed="false">
      <c r="G718" s="17"/>
      <c r="H718" s="0"/>
      <c r="I718" s="0"/>
    </row>
    <row r="719" customFormat="false" ht="12.8" hidden="false" customHeight="false" outlineLevel="0" collapsed="false">
      <c r="G719" s="17"/>
      <c r="H719" s="0"/>
      <c r="I719" s="0"/>
    </row>
    <row r="720" customFormat="false" ht="12.8" hidden="false" customHeight="false" outlineLevel="0" collapsed="false">
      <c r="G720" s="17"/>
      <c r="H720" s="0"/>
      <c r="I720" s="0"/>
    </row>
    <row r="721" customFormat="false" ht="12.8" hidden="false" customHeight="false" outlineLevel="0" collapsed="false">
      <c r="G721" s="17"/>
      <c r="H721" s="0"/>
      <c r="I721" s="0"/>
    </row>
    <row r="722" customFormat="false" ht="12.8" hidden="false" customHeight="false" outlineLevel="0" collapsed="false">
      <c r="G722" s="17"/>
      <c r="H722" s="0"/>
      <c r="I722" s="0"/>
    </row>
    <row r="723" customFormat="false" ht="12.8" hidden="false" customHeight="false" outlineLevel="0" collapsed="false">
      <c r="G723" s="17"/>
      <c r="H723" s="0"/>
      <c r="I723" s="0"/>
    </row>
    <row r="724" customFormat="false" ht="12.8" hidden="false" customHeight="false" outlineLevel="0" collapsed="false">
      <c r="G724" s="17"/>
      <c r="H724" s="0"/>
      <c r="I724" s="0"/>
    </row>
    <row r="725" customFormat="false" ht="12.8" hidden="false" customHeight="false" outlineLevel="0" collapsed="false">
      <c r="G725" s="17"/>
      <c r="H725" s="0"/>
      <c r="I725" s="0"/>
    </row>
    <row r="726" customFormat="false" ht="12.8" hidden="false" customHeight="false" outlineLevel="0" collapsed="false">
      <c r="G726" s="17"/>
      <c r="H726" s="0"/>
      <c r="I726" s="0"/>
    </row>
    <row r="727" customFormat="false" ht="12.8" hidden="false" customHeight="false" outlineLevel="0" collapsed="false">
      <c r="G727" s="17"/>
      <c r="H727" s="0"/>
      <c r="I727" s="0"/>
    </row>
    <row r="728" customFormat="false" ht="12.8" hidden="false" customHeight="false" outlineLevel="0" collapsed="false">
      <c r="G728" s="17"/>
      <c r="H728" s="0"/>
      <c r="I728" s="0"/>
    </row>
    <row r="729" customFormat="false" ht="12.8" hidden="false" customHeight="false" outlineLevel="0" collapsed="false">
      <c r="G729" s="17"/>
      <c r="H729" s="0"/>
      <c r="I729" s="0"/>
    </row>
    <row r="730" customFormat="false" ht="12.8" hidden="false" customHeight="false" outlineLevel="0" collapsed="false">
      <c r="G730" s="17"/>
      <c r="H730" s="0"/>
      <c r="I730" s="0"/>
    </row>
    <row r="731" customFormat="false" ht="12.8" hidden="false" customHeight="false" outlineLevel="0" collapsed="false">
      <c r="G731" s="17"/>
      <c r="H731" s="0"/>
      <c r="I731" s="0"/>
    </row>
    <row r="732" customFormat="false" ht="12.8" hidden="false" customHeight="false" outlineLevel="0" collapsed="false">
      <c r="G732" s="17"/>
      <c r="H732" s="0"/>
      <c r="I732" s="0"/>
    </row>
    <row r="733" customFormat="false" ht="12.8" hidden="false" customHeight="false" outlineLevel="0" collapsed="false">
      <c r="G733" s="17"/>
      <c r="H733" s="0"/>
      <c r="I733" s="0"/>
    </row>
    <row r="734" customFormat="false" ht="12.8" hidden="false" customHeight="false" outlineLevel="0" collapsed="false">
      <c r="G734" s="17"/>
      <c r="H734" s="0"/>
      <c r="I734" s="0"/>
    </row>
    <row r="735" customFormat="false" ht="12.8" hidden="false" customHeight="false" outlineLevel="0" collapsed="false">
      <c r="G735" s="17"/>
      <c r="H735" s="0"/>
      <c r="I735" s="0"/>
    </row>
    <row r="736" customFormat="false" ht="12.8" hidden="false" customHeight="false" outlineLevel="0" collapsed="false">
      <c r="G736" s="17"/>
      <c r="H736" s="0"/>
      <c r="I736" s="0"/>
    </row>
    <row r="737" customFormat="false" ht="12.8" hidden="false" customHeight="false" outlineLevel="0" collapsed="false">
      <c r="G737" s="17"/>
      <c r="H737" s="0"/>
      <c r="I737" s="0"/>
    </row>
    <row r="738" customFormat="false" ht="12.8" hidden="false" customHeight="false" outlineLevel="0" collapsed="false">
      <c r="G738" s="17"/>
      <c r="H738" s="0"/>
      <c r="I738" s="0"/>
    </row>
    <row r="739" customFormat="false" ht="12.8" hidden="false" customHeight="false" outlineLevel="0" collapsed="false">
      <c r="G739" s="17"/>
      <c r="H739" s="0"/>
      <c r="I739" s="0"/>
    </row>
    <row r="740" customFormat="false" ht="12.8" hidden="false" customHeight="false" outlineLevel="0" collapsed="false">
      <c r="G740" s="17"/>
      <c r="H740" s="0"/>
      <c r="I740" s="0"/>
    </row>
    <row r="741" customFormat="false" ht="12.8" hidden="false" customHeight="false" outlineLevel="0" collapsed="false">
      <c r="G741" s="17"/>
      <c r="H741" s="0"/>
      <c r="I741" s="0"/>
    </row>
    <row r="742" customFormat="false" ht="12.8" hidden="false" customHeight="false" outlineLevel="0" collapsed="false">
      <c r="G742" s="17"/>
      <c r="H742" s="0"/>
      <c r="I742" s="0"/>
    </row>
    <row r="743" customFormat="false" ht="12.8" hidden="false" customHeight="false" outlineLevel="0" collapsed="false">
      <c r="G743" s="17"/>
      <c r="H743" s="0"/>
      <c r="I743" s="0"/>
    </row>
    <row r="744" customFormat="false" ht="12.8" hidden="false" customHeight="false" outlineLevel="0" collapsed="false">
      <c r="G744" s="17"/>
      <c r="H744" s="0"/>
      <c r="I744" s="0"/>
    </row>
    <row r="745" customFormat="false" ht="12.8" hidden="false" customHeight="false" outlineLevel="0" collapsed="false">
      <c r="G745" s="17"/>
      <c r="H745" s="0"/>
      <c r="I745" s="0"/>
    </row>
    <row r="746" customFormat="false" ht="12.8" hidden="false" customHeight="false" outlineLevel="0" collapsed="false">
      <c r="G746" s="17"/>
      <c r="H746" s="0"/>
      <c r="I746" s="0"/>
    </row>
    <row r="747" customFormat="false" ht="12.8" hidden="false" customHeight="false" outlineLevel="0" collapsed="false">
      <c r="G747" s="17"/>
      <c r="H747" s="0"/>
      <c r="I747" s="0"/>
    </row>
    <row r="748" customFormat="false" ht="12.8" hidden="false" customHeight="false" outlineLevel="0" collapsed="false">
      <c r="G748" s="17"/>
      <c r="H748" s="0"/>
      <c r="I748" s="0"/>
    </row>
    <row r="749" customFormat="false" ht="12.8" hidden="false" customHeight="false" outlineLevel="0" collapsed="false">
      <c r="G749" s="17"/>
      <c r="H749" s="0"/>
      <c r="I749" s="0"/>
    </row>
    <row r="750" customFormat="false" ht="12.8" hidden="false" customHeight="false" outlineLevel="0" collapsed="false">
      <c r="G750" s="17"/>
      <c r="H750" s="0"/>
      <c r="I750" s="0"/>
    </row>
    <row r="751" customFormat="false" ht="12.8" hidden="false" customHeight="false" outlineLevel="0" collapsed="false">
      <c r="G751" s="17"/>
      <c r="H751" s="0"/>
      <c r="I751" s="0"/>
    </row>
    <row r="752" customFormat="false" ht="12.8" hidden="false" customHeight="false" outlineLevel="0" collapsed="false">
      <c r="G752" s="17"/>
      <c r="H752" s="0"/>
      <c r="I752" s="0"/>
    </row>
    <row r="753" customFormat="false" ht="12.8" hidden="false" customHeight="false" outlineLevel="0" collapsed="false">
      <c r="G753" s="17"/>
      <c r="H753" s="0"/>
      <c r="I753" s="0"/>
    </row>
    <row r="754" customFormat="false" ht="12.8" hidden="false" customHeight="false" outlineLevel="0" collapsed="false">
      <c r="G754" s="17"/>
      <c r="H754" s="0"/>
      <c r="I754" s="0"/>
    </row>
    <row r="755" customFormat="false" ht="12.8" hidden="false" customHeight="false" outlineLevel="0" collapsed="false">
      <c r="G755" s="17"/>
      <c r="H755" s="0"/>
      <c r="I755" s="0"/>
    </row>
    <row r="756" customFormat="false" ht="12.8" hidden="false" customHeight="false" outlineLevel="0" collapsed="false">
      <c r="G756" s="17"/>
      <c r="H756" s="0"/>
      <c r="I756" s="0"/>
    </row>
    <row r="757" customFormat="false" ht="12.8" hidden="false" customHeight="false" outlineLevel="0" collapsed="false">
      <c r="G757" s="17"/>
      <c r="H757" s="0"/>
      <c r="I757" s="0"/>
    </row>
    <row r="758" customFormat="false" ht="12.8" hidden="false" customHeight="false" outlineLevel="0" collapsed="false">
      <c r="G758" s="17"/>
      <c r="H758" s="0"/>
      <c r="I758" s="0"/>
    </row>
    <row r="759" customFormat="false" ht="12.8" hidden="false" customHeight="false" outlineLevel="0" collapsed="false">
      <c r="G759" s="17"/>
      <c r="H759" s="0"/>
      <c r="I759" s="0"/>
    </row>
    <row r="760" customFormat="false" ht="12.8" hidden="false" customHeight="false" outlineLevel="0" collapsed="false">
      <c r="G760" s="17"/>
      <c r="H760" s="0"/>
      <c r="I760" s="0"/>
    </row>
    <row r="761" customFormat="false" ht="12.8" hidden="false" customHeight="false" outlineLevel="0" collapsed="false">
      <c r="G761" s="17"/>
      <c r="H761" s="0"/>
      <c r="I761" s="0"/>
    </row>
    <row r="762" customFormat="false" ht="12.8" hidden="false" customHeight="false" outlineLevel="0" collapsed="false">
      <c r="G762" s="17"/>
      <c r="H762" s="0"/>
      <c r="I762" s="0"/>
    </row>
    <row r="763" customFormat="false" ht="12.8" hidden="false" customHeight="false" outlineLevel="0" collapsed="false">
      <c r="G763" s="17"/>
      <c r="H763" s="0"/>
      <c r="I763" s="0"/>
    </row>
    <row r="764" customFormat="false" ht="12.8" hidden="false" customHeight="false" outlineLevel="0" collapsed="false">
      <c r="G764" s="17"/>
      <c r="H764" s="0"/>
      <c r="I764" s="0"/>
    </row>
    <row r="765" customFormat="false" ht="12.8" hidden="false" customHeight="false" outlineLevel="0" collapsed="false">
      <c r="G765" s="17"/>
      <c r="H765" s="0"/>
      <c r="I765" s="0"/>
    </row>
    <row r="766" customFormat="false" ht="12.8" hidden="false" customHeight="false" outlineLevel="0" collapsed="false">
      <c r="G766" s="17"/>
      <c r="H766" s="0"/>
      <c r="I766" s="0"/>
    </row>
    <row r="767" customFormat="false" ht="12.8" hidden="false" customHeight="false" outlineLevel="0" collapsed="false">
      <c r="G767" s="17"/>
      <c r="H767" s="0"/>
      <c r="I767" s="0"/>
    </row>
    <row r="768" customFormat="false" ht="12.8" hidden="false" customHeight="false" outlineLevel="0" collapsed="false">
      <c r="G768" s="17"/>
      <c r="H768" s="0"/>
      <c r="I768" s="0"/>
    </row>
    <row r="769" customFormat="false" ht="12.8" hidden="false" customHeight="false" outlineLevel="0" collapsed="false">
      <c r="G769" s="17"/>
      <c r="H769" s="0"/>
      <c r="I769" s="0"/>
    </row>
    <row r="770" customFormat="false" ht="12.8" hidden="false" customHeight="false" outlineLevel="0" collapsed="false">
      <c r="G770" s="17"/>
      <c r="H770" s="0"/>
      <c r="I770" s="0"/>
    </row>
    <row r="771" customFormat="false" ht="12.8" hidden="false" customHeight="false" outlineLevel="0" collapsed="false">
      <c r="G771" s="17"/>
      <c r="H771" s="0"/>
      <c r="I771" s="0"/>
    </row>
    <row r="772" customFormat="false" ht="12.8" hidden="false" customHeight="false" outlineLevel="0" collapsed="false">
      <c r="G772" s="17"/>
      <c r="H772" s="0"/>
      <c r="I772" s="0"/>
    </row>
    <row r="773" customFormat="false" ht="12.8" hidden="false" customHeight="false" outlineLevel="0" collapsed="false">
      <c r="G773" s="17"/>
      <c r="H773" s="0"/>
      <c r="I773" s="0"/>
    </row>
    <row r="774" customFormat="false" ht="12.8" hidden="false" customHeight="false" outlineLevel="0" collapsed="false">
      <c r="G774" s="17"/>
      <c r="H774" s="0"/>
      <c r="I774" s="0"/>
    </row>
    <row r="775" customFormat="false" ht="12.8" hidden="false" customHeight="false" outlineLevel="0" collapsed="false">
      <c r="G775" s="17"/>
      <c r="H775" s="0"/>
      <c r="I775" s="0"/>
    </row>
    <row r="776" customFormat="false" ht="12.8" hidden="false" customHeight="false" outlineLevel="0" collapsed="false">
      <c r="G776" s="17"/>
      <c r="H776" s="0"/>
      <c r="I776" s="0"/>
    </row>
    <row r="777" customFormat="false" ht="12.8" hidden="false" customHeight="false" outlineLevel="0" collapsed="false">
      <c r="G777" s="17"/>
      <c r="H777" s="0"/>
      <c r="I777" s="0"/>
    </row>
    <row r="778" customFormat="false" ht="12.8" hidden="false" customHeight="false" outlineLevel="0" collapsed="false">
      <c r="G778" s="17"/>
      <c r="H778" s="0"/>
      <c r="I778" s="0"/>
    </row>
    <row r="779" customFormat="false" ht="12.8" hidden="false" customHeight="false" outlineLevel="0" collapsed="false">
      <c r="G779" s="17"/>
      <c r="H779" s="0"/>
      <c r="I779" s="0"/>
    </row>
    <row r="780" customFormat="false" ht="12.8" hidden="false" customHeight="false" outlineLevel="0" collapsed="false">
      <c r="G780" s="17"/>
      <c r="H780" s="0"/>
      <c r="I780" s="0"/>
    </row>
    <row r="781" customFormat="false" ht="12.8" hidden="false" customHeight="false" outlineLevel="0" collapsed="false">
      <c r="G781" s="17"/>
      <c r="H781" s="0"/>
      <c r="I781" s="0"/>
    </row>
    <row r="782" customFormat="false" ht="12.8" hidden="false" customHeight="false" outlineLevel="0" collapsed="false">
      <c r="G782" s="17"/>
      <c r="H782" s="0"/>
      <c r="I782" s="0"/>
    </row>
    <row r="783" customFormat="false" ht="12.8" hidden="false" customHeight="false" outlineLevel="0" collapsed="false">
      <c r="G783" s="17"/>
      <c r="H783" s="0"/>
      <c r="I783" s="0"/>
    </row>
    <row r="784" customFormat="false" ht="12.8" hidden="false" customHeight="false" outlineLevel="0" collapsed="false">
      <c r="G784" s="17"/>
      <c r="H784" s="0"/>
      <c r="I784" s="0"/>
    </row>
    <row r="785" customFormat="false" ht="12.8" hidden="false" customHeight="false" outlineLevel="0" collapsed="false">
      <c r="G785" s="17"/>
      <c r="H785" s="0"/>
      <c r="I785" s="0"/>
    </row>
    <row r="786" customFormat="false" ht="12.8" hidden="false" customHeight="false" outlineLevel="0" collapsed="false">
      <c r="G786" s="17"/>
      <c r="H786" s="0"/>
      <c r="I786" s="0"/>
    </row>
    <row r="787" customFormat="false" ht="12.8" hidden="false" customHeight="false" outlineLevel="0" collapsed="false">
      <c r="G787" s="17"/>
      <c r="H787" s="0"/>
      <c r="I787" s="0"/>
    </row>
    <row r="788" customFormat="false" ht="12.8" hidden="false" customHeight="false" outlineLevel="0" collapsed="false">
      <c r="G788" s="17"/>
      <c r="H788" s="0"/>
      <c r="I788" s="0"/>
    </row>
    <row r="789" customFormat="false" ht="12.8" hidden="false" customHeight="false" outlineLevel="0" collapsed="false">
      <c r="G789" s="17"/>
      <c r="H789" s="0"/>
      <c r="I789" s="0"/>
    </row>
    <row r="790" customFormat="false" ht="12.8" hidden="false" customHeight="false" outlineLevel="0" collapsed="false">
      <c r="G790" s="17"/>
      <c r="H790" s="0"/>
      <c r="I790" s="0"/>
    </row>
    <row r="791" customFormat="false" ht="12.8" hidden="false" customHeight="false" outlineLevel="0" collapsed="false">
      <c r="G791" s="17"/>
      <c r="H791" s="0"/>
      <c r="I791" s="0"/>
    </row>
    <row r="792" customFormat="false" ht="12.8" hidden="false" customHeight="false" outlineLevel="0" collapsed="false">
      <c r="G792" s="17"/>
      <c r="H792" s="0"/>
      <c r="I792" s="0"/>
    </row>
    <row r="793" customFormat="false" ht="12.8" hidden="false" customHeight="false" outlineLevel="0" collapsed="false">
      <c r="G793" s="17"/>
      <c r="H793" s="0"/>
      <c r="I793" s="0"/>
    </row>
    <row r="794" customFormat="false" ht="12.8" hidden="false" customHeight="false" outlineLevel="0" collapsed="false">
      <c r="G794" s="17"/>
      <c r="H794" s="0"/>
      <c r="I794" s="0"/>
    </row>
    <row r="795" customFormat="false" ht="12.8" hidden="false" customHeight="false" outlineLevel="0" collapsed="false">
      <c r="G795" s="17"/>
      <c r="H795" s="0"/>
      <c r="I795" s="0"/>
    </row>
    <row r="796" customFormat="false" ht="12.8" hidden="false" customHeight="false" outlineLevel="0" collapsed="false">
      <c r="G796" s="17"/>
      <c r="H796" s="0"/>
      <c r="I796" s="0"/>
    </row>
    <row r="797" customFormat="false" ht="12.8" hidden="false" customHeight="false" outlineLevel="0" collapsed="false">
      <c r="G797" s="17"/>
      <c r="H797" s="0"/>
      <c r="I797" s="0"/>
    </row>
    <row r="798" customFormat="false" ht="12.8" hidden="false" customHeight="false" outlineLevel="0" collapsed="false">
      <c r="G798" s="17"/>
      <c r="H798" s="0"/>
      <c r="I798" s="0"/>
    </row>
    <row r="799" customFormat="false" ht="12.8" hidden="false" customHeight="false" outlineLevel="0" collapsed="false">
      <c r="G799" s="17"/>
      <c r="H799" s="0"/>
      <c r="I799" s="0"/>
    </row>
    <row r="800" customFormat="false" ht="12.8" hidden="false" customHeight="false" outlineLevel="0" collapsed="false">
      <c r="G800" s="17"/>
      <c r="H800" s="0"/>
      <c r="I800" s="0"/>
    </row>
    <row r="801" customFormat="false" ht="12.8" hidden="false" customHeight="false" outlineLevel="0" collapsed="false">
      <c r="G801" s="17"/>
      <c r="H801" s="0"/>
      <c r="I801" s="0"/>
    </row>
    <row r="802" customFormat="false" ht="12.8" hidden="false" customHeight="false" outlineLevel="0" collapsed="false">
      <c r="G802" s="17"/>
      <c r="H802" s="0"/>
      <c r="I802" s="0"/>
    </row>
    <row r="803" customFormat="false" ht="12.8" hidden="false" customHeight="false" outlineLevel="0" collapsed="false">
      <c r="G803" s="17"/>
      <c r="H803" s="0"/>
    </row>
    <row r="804" customFormat="false" ht="12.8" hidden="false" customHeight="false" outlineLevel="0" collapsed="false">
      <c r="G804" s="17"/>
    </row>
    <row r="805" customFormat="false" ht="12.8" hidden="false" customHeight="false" outlineLevel="0" collapsed="false">
      <c r="G805" s="17"/>
    </row>
    <row r="806" customFormat="false" ht="12.8" hidden="false" customHeight="false" outlineLevel="0" collapsed="false">
      <c r="G806" s="17"/>
    </row>
    <row r="807" customFormat="false" ht="12.8" hidden="false" customHeight="false" outlineLevel="0" collapsed="false">
      <c r="G807" s="17"/>
    </row>
    <row r="808" customFormat="false" ht="12.8" hidden="false" customHeight="false" outlineLevel="0" collapsed="false">
      <c r="G808" s="17"/>
    </row>
    <row r="809" customFormat="false" ht="12.8" hidden="false" customHeight="false" outlineLevel="0" collapsed="false">
      <c r="G809" s="17"/>
    </row>
    <row r="810" customFormat="false" ht="12.8" hidden="false" customHeight="false" outlineLevel="0" collapsed="false">
      <c r="G810" s="0"/>
    </row>
  </sheetData>
  <autoFilter ref="A1:J21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5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" activeCellId="0" sqref="K1"/>
    </sheetView>
  </sheetViews>
  <sheetFormatPr defaultColWidth="12.13671875" defaultRowHeight="12.8" zeroHeight="false" outlineLevelRow="0" outlineLevelCol="0"/>
  <cols>
    <col collapsed="false" customWidth="true" hidden="false" outlineLevel="0" max="2" min="2" style="7" width="11.57"/>
    <col collapsed="false" customWidth="true" hidden="false" outlineLevel="0" max="3" min="3" style="7" width="25.93"/>
    <col collapsed="false" customWidth="true" hidden="false" outlineLevel="0" max="4" min="4" style="7" width="14.66"/>
    <col collapsed="false" customWidth="true" hidden="false" outlineLevel="0" max="7" min="5" style="7" width="11.57"/>
    <col collapsed="false" customWidth="true" hidden="false" outlineLevel="0" max="8" min="8" style="4" width="24.03"/>
    <col collapsed="false" customWidth="true" hidden="false" outlineLevel="0" max="9" min="9" style="4" width="32.42"/>
    <col collapsed="false" customWidth="true" hidden="false" outlineLevel="0" max="26" min="10" style="7" width="11.57"/>
  </cols>
  <sheetData>
    <row r="1" customFormat="false" ht="12.8" hidden="false" customHeight="false" outlineLevel="0" collapsed="false">
      <c r="A1" s="2" t="s">
        <v>804</v>
      </c>
      <c r="B1" s="20" t="s">
        <v>0</v>
      </c>
      <c r="C1" s="20" t="s">
        <v>805</v>
      </c>
      <c r="D1" s="3" t="s">
        <v>806</v>
      </c>
      <c r="E1" s="3" t="s">
        <v>807</v>
      </c>
      <c r="F1" s="2" t="s">
        <v>808</v>
      </c>
      <c r="G1" s="2" t="s">
        <v>809</v>
      </c>
      <c r="H1" s="2" t="s">
        <v>810</v>
      </c>
      <c r="I1" s="2" t="s">
        <v>182</v>
      </c>
      <c r="J1" s="2" t="s">
        <v>3</v>
      </c>
      <c r="K1" s="2" t="s">
        <v>2</v>
      </c>
      <c r="L1" s="0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9"/>
      <c r="AF1" s="4"/>
    </row>
    <row r="2" customFormat="false" ht="12.8" hidden="false" customHeight="false" outlineLevel="0" collapsed="false">
      <c r="A2" s="0" t="n">
        <v>1</v>
      </c>
      <c r="B2" s="4" t="n">
        <v>118</v>
      </c>
      <c r="C2" s="4" t="s">
        <v>811</v>
      </c>
      <c r="D2" s="4" t="n">
        <v>5.6</v>
      </c>
      <c r="E2" s="4" t="n">
        <f aca="false">D2*H2</f>
        <v>5.6</v>
      </c>
      <c r="F2" s="4" t="n">
        <f aca="false">E2/100</f>
        <v>0.056</v>
      </c>
      <c r="G2" s="21" t="n">
        <f aca="false">IF(C2="Coal", F2*0.9, F2)</f>
        <v>0.056</v>
      </c>
      <c r="H2" s="4" t="n">
        <v>1</v>
      </c>
      <c r="I2" s="4" t="s">
        <v>812</v>
      </c>
      <c r="J2" s="22" t="n">
        <v>52.516785</v>
      </c>
      <c r="K2" s="22" t="n">
        <v>-111.922432</v>
      </c>
      <c r="L2" s="0"/>
      <c r="M2" s="0"/>
      <c r="N2" s="9"/>
      <c r="O2" s="9"/>
      <c r="P2" s="0"/>
      <c r="Q2" s="0"/>
      <c r="R2" s="0"/>
      <c r="S2" s="4"/>
      <c r="T2" s="4"/>
      <c r="U2" s="4"/>
      <c r="V2" s="4"/>
      <c r="W2" s="4"/>
      <c r="X2" s="4"/>
      <c r="Y2" s="4"/>
      <c r="Z2" s="4"/>
      <c r="AA2" s="4"/>
      <c r="AB2" s="7"/>
      <c r="AC2" s="7"/>
      <c r="AD2" s="7"/>
      <c r="AE2" s="7"/>
      <c r="AF2" s="4"/>
    </row>
    <row r="3" customFormat="false" ht="12.8" hidden="false" customHeight="false" outlineLevel="0" collapsed="false">
      <c r="A3" s="0" t="n">
        <v>2</v>
      </c>
      <c r="B3" s="4" t="n">
        <v>56</v>
      </c>
      <c r="C3" s="4" t="s">
        <v>811</v>
      </c>
      <c r="D3" s="4" t="n">
        <v>6</v>
      </c>
      <c r="E3" s="4" t="n">
        <f aca="false">D3*H3</f>
        <v>6</v>
      </c>
      <c r="F3" s="4" t="n">
        <f aca="false">E3/100</f>
        <v>0.06</v>
      </c>
      <c r="G3" s="21" t="n">
        <f aca="false">IF(C3="Coal", E3*0.9, E3)</f>
        <v>6</v>
      </c>
      <c r="H3" s="4" t="n">
        <v>1</v>
      </c>
      <c r="I3" s="4" t="s">
        <v>813</v>
      </c>
      <c r="J3" s="22" t="n">
        <v>52.387549</v>
      </c>
      <c r="K3" s="22" t="n">
        <v>-113.598107</v>
      </c>
      <c r="L3" s="0"/>
      <c r="M3" s="0"/>
      <c r="N3" s="9"/>
      <c r="O3" s="9"/>
      <c r="P3" s="0"/>
      <c r="Q3" s="0"/>
      <c r="R3" s="0"/>
      <c r="S3" s="4"/>
      <c r="T3" s="4"/>
      <c r="U3" s="4"/>
      <c r="V3" s="4"/>
      <c r="W3" s="4"/>
      <c r="X3" s="4"/>
      <c r="Y3" s="4"/>
      <c r="Z3" s="4"/>
      <c r="AA3" s="4"/>
      <c r="AB3" s="7"/>
      <c r="AC3" s="7"/>
      <c r="AD3" s="7"/>
      <c r="AE3" s="7"/>
      <c r="AF3" s="4"/>
    </row>
    <row r="4" customFormat="false" ht="12.8" hidden="false" customHeight="false" outlineLevel="0" collapsed="false">
      <c r="A4" s="0" t="n">
        <v>3</v>
      </c>
      <c r="B4" s="4" t="n">
        <v>115</v>
      </c>
      <c r="C4" s="4" t="s">
        <v>814</v>
      </c>
      <c r="D4" s="4" t="n">
        <v>10</v>
      </c>
      <c r="E4" s="4" t="n">
        <f aca="false">D4*H4</f>
        <v>30</v>
      </c>
      <c r="F4" s="4" t="n">
        <f aca="false">E4/100</f>
        <v>0.3</v>
      </c>
      <c r="G4" s="21" t="n">
        <f aca="false">IF(C4="Coal", E4*0.9, E4)</f>
        <v>30</v>
      </c>
      <c r="H4" s="4" t="n">
        <v>3</v>
      </c>
      <c r="I4" s="4" t="s">
        <v>815</v>
      </c>
      <c r="J4" s="22" t="n">
        <v>51.025643</v>
      </c>
      <c r="K4" s="22" t="n">
        <v>-114.025982</v>
      </c>
      <c r="L4" s="0"/>
      <c r="M4" s="4"/>
      <c r="O4" s="0"/>
      <c r="P4" s="0"/>
      <c r="Q4" s="0"/>
      <c r="R4" s="0"/>
      <c r="S4" s="4"/>
      <c r="T4" s="4"/>
      <c r="U4" s="4"/>
      <c r="V4" s="4"/>
      <c r="W4" s="4"/>
      <c r="X4" s="4"/>
      <c r="Y4" s="4"/>
      <c r="Z4" s="4"/>
      <c r="AA4" s="4"/>
      <c r="AB4" s="7"/>
      <c r="AC4" s="7"/>
      <c r="AD4" s="7"/>
      <c r="AE4" s="7"/>
      <c r="AF4" s="4"/>
    </row>
    <row r="5" customFormat="false" ht="12.8" hidden="false" customHeight="false" outlineLevel="0" collapsed="false">
      <c r="A5" s="0" t="n">
        <v>4</v>
      </c>
      <c r="B5" s="4" t="n">
        <v>8</v>
      </c>
      <c r="C5" s="4" t="s">
        <v>816</v>
      </c>
      <c r="D5" s="4" t="n">
        <v>17</v>
      </c>
      <c r="E5" s="4" t="n">
        <f aca="false">D5*H5</f>
        <v>17</v>
      </c>
      <c r="F5" s="4" t="n">
        <f aca="false">E5/100</f>
        <v>0.17</v>
      </c>
      <c r="G5" s="21" t="n">
        <f aca="false">IF(C5="Coal", E5*0.9, E5)</f>
        <v>17</v>
      </c>
      <c r="H5" s="4" t="n">
        <v>1</v>
      </c>
      <c r="I5" s="4" t="s">
        <v>817</v>
      </c>
      <c r="J5" s="22" t="n">
        <v>50.57787</v>
      </c>
      <c r="K5" s="22" t="n">
        <v>-111.866991</v>
      </c>
      <c r="L5" s="0"/>
      <c r="M5" s="0"/>
      <c r="N5" s="0"/>
      <c r="O5" s="0"/>
      <c r="P5" s="0"/>
      <c r="Z5" s="4"/>
    </row>
    <row r="6" customFormat="false" ht="12.8" hidden="false" customHeight="false" outlineLevel="0" collapsed="false">
      <c r="A6" s="0" t="n">
        <v>5</v>
      </c>
      <c r="B6" s="4" t="n">
        <v>54</v>
      </c>
      <c r="C6" s="4" t="s">
        <v>816</v>
      </c>
      <c r="D6" s="4" t="n">
        <v>17</v>
      </c>
      <c r="E6" s="4" t="n">
        <f aca="false">D6*H6</f>
        <v>17</v>
      </c>
      <c r="F6" s="4" t="n">
        <f aca="false">E6/100</f>
        <v>0.17</v>
      </c>
      <c r="G6" s="21" t="n">
        <f aca="false">IF(C6="Coal", E6*0.9, E6)</f>
        <v>17</v>
      </c>
      <c r="H6" s="4" t="n">
        <v>1</v>
      </c>
      <c r="I6" s="4" t="s">
        <v>818</v>
      </c>
      <c r="J6" s="22" t="n">
        <v>49.82123</v>
      </c>
      <c r="K6" s="22" t="n">
        <v>-111.54973</v>
      </c>
      <c r="L6" s="0"/>
      <c r="M6" s="0"/>
      <c r="N6" s="0"/>
      <c r="O6" s="0"/>
      <c r="P6" s="0"/>
      <c r="Z6" s="4"/>
    </row>
    <row r="7" customFormat="false" ht="12.8" hidden="false" customHeight="false" outlineLevel="0" collapsed="false">
      <c r="A7" s="0" t="n">
        <v>6</v>
      </c>
      <c r="B7" s="4" t="n">
        <v>54</v>
      </c>
      <c r="C7" s="4" t="s">
        <v>816</v>
      </c>
      <c r="D7" s="4" t="n">
        <v>20</v>
      </c>
      <c r="E7" s="4" t="n">
        <f aca="false">D7*H7</f>
        <v>20</v>
      </c>
      <c r="F7" s="4" t="n">
        <f aca="false">E7/100</f>
        <v>0.2</v>
      </c>
      <c r="G7" s="21" t="n">
        <f aca="false">IF(C7="Coal", E7*0.9, E7)</f>
        <v>20</v>
      </c>
      <c r="H7" s="4" t="n">
        <v>1</v>
      </c>
      <c r="I7" s="4" t="s">
        <v>819</v>
      </c>
      <c r="J7" s="22" t="n">
        <v>49.8161</v>
      </c>
      <c r="K7" s="22" t="n">
        <v>-111.54156</v>
      </c>
      <c r="L7" s="9"/>
      <c r="M7" s="9"/>
      <c r="N7" s="9"/>
      <c r="O7" s="0"/>
      <c r="P7" s="0"/>
      <c r="Q7" s="0"/>
      <c r="Z7" s="4"/>
    </row>
    <row r="8" customFormat="false" ht="12.8" hidden="false" customHeight="false" outlineLevel="0" collapsed="false">
      <c r="A8" s="0" t="n">
        <v>7</v>
      </c>
      <c r="B8" s="4" t="n">
        <v>1</v>
      </c>
      <c r="C8" s="4" t="s">
        <v>820</v>
      </c>
      <c r="D8" s="4" t="n">
        <v>29</v>
      </c>
      <c r="E8" s="4" t="n">
        <f aca="false">D8*H8</f>
        <v>29</v>
      </c>
      <c r="F8" s="4" t="n">
        <f aca="false">E8/100</f>
        <v>0.29</v>
      </c>
      <c r="G8" s="21" t="n">
        <f aca="false">IF(C8="Coal", E8*0.9, E8)</f>
        <v>29</v>
      </c>
      <c r="H8" s="4" t="n">
        <v>1</v>
      </c>
      <c r="I8" s="4" t="s">
        <v>821</v>
      </c>
      <c r="J8" s="22" t="n">
        <v>49.490811</v>
      </c>
      <c r="K8" s="22" t="n">
        <v>-114.040544</v>
      </c>
      <c r="L8" s="0"/>
      <c r="M8" s="0"/>
      <c r="N8" s="0"/>
      <c r="O8" s="0"/>
      <c r="P8" s="0"/>
      <c r="Z8" s="4"/>
    </row>
    <row r="9" customFormat="false" ht="12.8" hidden="false" customHeight="false" outlineLevel="0" collapsed="false">
      <c r="A9" s="0" t="n">
        <v>8</v>
      </c>
      <c r="B9" s="4" t="n">
        <v>57</v>
      </c>
      <c r="C9" s="4" t="s">
        <v>811</v>
      </c>
      <c r="D9" s="4" t="n">
        <v>100</v>
      </c>
      <c r="E9" s="4" t="n">
        <f aca="false">D9*H9</f>
        <v>100</v>
      </c>
      <c r="F9" s="4" t="n">
        <f aca="false">E9/100</f>
        <v>1</v>
      </c>
      <c r="G9" s="21" t="n">
        <f aca="false">IF(C9="Coal", E9*0.9, E9)</f>
        <v>100</v>
      </c>
      <c r="H9" s="4" t="n">
        <v>1</v>
      </c>
      <c r="I9" s="4" t="s">
        <v>822</v>
      </c>
      <c r="J9" s="22" t="n">
        <v>55.56229</v>
      </c>
      <c r="K9" s="22" t="n">
        <v>-110.91709</v>
      </c>
      <c r="L9" s="0"/>
      <c r="M9" s="0"/>
      <c r="N9" s="0"/>
      <c r="O9" s="0"/>
      <c r="P9" s="0"/>
      <c r="Z9" s="4"/>
    </row>
    <row r="10" customFormat="false" ht="12.8" hidden="false" customHeight="false" outlineLevel="0" collapsed="false">
      <c r="A10" s="0" t="n">
        <v>9</v>
      </c>
      <c r="B10" s="4" t="n">
        <v>130</v>
      </c>
      <c r="C10" s="4" t="s">
        <v>816</v>
      </c>
      <c r="D10" s="4" t="n">
        <v>58</v>
      </c>
      <c r="E10" s="4" t="n">
        <f aca="false">D10*H10</f>
        <v>58</v>
      </c>
      <c r="F10" s="4" t="n">
        <f aca="false">E10/100</f>
        <v>0.58</v>
      </c>
      <c r="G10" s="21" t="n">
        <f aca="false">IF(C10="Coal", E10*0.9, E10)</f>
        <v>58</v>
      </c>
      <c r="H10" s="4" t="n">
        <v>1</v>
      </c>
      <c r="I10" s="4" t="s">
        <v>823</v>
      </c>
      <c r="J10" s="22" t="n">
        <v>50.0471</v>
      </c>
      <c r="K10" s="22" t="n">
        <v>-113.39095</v>
      </c>
      <c r="L10" s="0"/>
      <c r="M10" s="0"/>
      <c r="N10" s="0"/>
      <c r="O10" s="0"/>
      <c r="P10" s="0"/>
      <c r="Z10" s="4"/>
    </row>
    <row r="11" customFormat="false" ht="12.8" hidden="false" customHeight="false" outlineLevel="0" collapsed="false">
      <c r="A11" s="0" t="n">
        <v>10</v>
      </c>
      <c r="B11" s="4" t="n">
        <v>130</v>
      </c>
      <c r="C11" s="4" t="s">
        <v>816</v>
      </c>
      <c r="D11" s="4" t="n">
        <v>75</v>
      </c>
      <c r="E11" s="4" t="n">
        <f aca="false">D11*H11</f>
        <v>75</v>
      </c>
      <c r="F11" s="4" t="n">
        <f aca="false">E11/100</f>
        <v>0.75</v>
      </c>
      <c r="G11" s="21" t="n">
        <f aca="false">IF(C11="Coal", E11*0.9, E11)</f>
        <v>75</v>
      </c>
      <c r="H11" s="4" t="n">
        <v>1</v>
      </c>
      <c r="I11" s="4" t="s">
        <v>824</v>
      </c>
      <c r="J11" s="22" t="n">
        <v>50.053497</v>
      </c>
      <c r="K11" s="22" t="n">
        <v>-113.399057</v>
      </c>
      <c r="L11" s="0"/>
      <c r="M11" s="0"/>
      <c r="N11" s="0"/>
      <c r="O11" s="0"/>
      <c r="P11" s="0"/>
      <c r="Z11" s="4"/>
    </row>
    <row r="12" customFormat="false" ht="12.8" hidden="false" customHeight="false" outlineLevel="0" collapsed="false">
      <c r="A12" s="0" t="n">
        <v>11</v>
      </c>
      <c r="B12" s="4" t="n">
        <v>20</v>
      </c>
      <c r="C12" s="4" t="s">
        <v>811</v>
      </c>
      <c r="D12" s="4" t="n">
        <v>5</v>
      </c>
      <c r="E12" s="4" t="n">
        <f aca="false">D12*H12</f>
        <v>5</v>
      </c>
      <c r="F12" s="4" t="n">
        <f aca="false">E12/100</f>
        <v>0.05</v>
      </c>
      <c r="G12" s="21" t="n">
        <f aca="false">IF(C12="Coal", E12*0.9, E12)</f>
        <v>5</v>
      </c>
      <c r="H12" s="4" t="n">
        <v>1</v>
      </c>
      <c r="I12" s="4" t="s">
        <v>825</v>
      </c>
      <c r="J12" s="22" t="n">
        <v>49.73607</v>
      </c>
      <c r="K12" s="22" t="n">
        <v>-112.56355</v>
      </c>
      <c r="L12" s="0"/>
      <c r="M12" s="0"/>
      <c r="N12" s="0"/>
      <c r="O12" s="0"/>
      <c r="P12" s="0"/>
      <c r="Z12" s="4"/>
    </row>
    <row r="13" customFormat="false" ht="12.8" hidden="false" customHeight="false" outlineLevel="0" collapsed="false">
      <c r="A13" s="0" t="n">
        <v>12</v>
      </c>
      <c r="B13" s="4" t="n">
        <v>107</v>
      </c>
      <c r="C13" s="4" t="s">
        <v>811</v>
      </c>
      <c r="D13" s="4" t="n">
        <v>9</v>
      </c>
      <c r="E13" s="4" t="n">
        <f aca="false">D13*H13</f>
        <v>45</v>
      </c>
      <c r="F13" s="4" t="n">
        <f aca="false">E13/100</f>
        <v>0.45</v>
      </c>
      <c r="G13" s="21" t="n">
        <f aca="false">IF(C13="Coal", E13*0.9, E13)</f>
        <v>45</v>
      </c>
      <c r="H13" s="4" t="n">
        <v>5</v>
      </c>
      <c r="I13" s="4" t="s">
        <v>826</v>
      </c>
      <c r="J13" s="22" t="n">
        <v>55.047483</v>
      </c>
      <c r="K13" s="22" t="n">
        <v>-119.633392</v>
      </c>
      <c r="L13" s="0"/>
      <c r="M13" s="0"/>
      <c r="N13" s="0"/>
      <c r="O13" s="0"/>
      <c r="P13" s="0"/>
      <c r="Z13" s="4"/>
    </row>
    <row r="14" customFormat="false" ht="12.8" hidden="false" customHeight="false" outlineLevel="0" collapsed="false">
      <c r="A14" s="0" t="n">
        <v>13</v>
      </c>
      <c r="B14" s="4" t="n">
        <v>112</v>
      </c>
      <c r="C14" s="4" t="s">
        <v>811</v>
      </c>
      <c r="D14" s="4" t="n">
        <v>199</v>
      </c>
      <c r="E14" s="4" t="n">
        <f aca="false">D14*H14</f>
        <v>398</v>
      </c>
      <c r="F14" s="4" t="n">
        <f aca="false">E14/100</f>
        <v>3.98</v>
      </c>
      <c r="G14" s="21" t="n">
        <f aca="false">IF(C14="Coal", E14*0.9, E14)</f>
        <v>398</v>
      </c>
      <c r="H14" s="4" t="n">
        <v>2</v>
      </c>
      <c r="I14" s="4" t="s">
        <v>827</v>
      </c>
      <c r="J14" s="22" t="n">
        <v>57.39848</v>
      </c>
      <c r="K14" s="22" t="n">
        <v>-111.57752</v>
      </c>
      <c r="L14" s="0"/>
      <c r="M14" s="0"/>
      <c r="N14" s="0"/>
      <c r="O14" s="0"/>
      <c r="P14" s="0"/>
      <c r="Z14" s="4"/>
    </row>
    <row r="15" customFormat="false" ht="12.8" hidden="false" customHeight="false" outlineLevel="0" collapsed="false">
      <c r="A15" s="0" t="n">
        <v>14</v>
      </c>
      <c r="B15" s="4" t="n">
        <v>82</v>
      </c>
      <c r="C15" s="4" t="s">
        <v>816</v>
      </c>
      <c r="D15" s="4" t="n">
        <v>23</v>
      </c>
      <c r="E15" s="4" t="n">
        <f aca="false">D15*H15</f>
        <v>23</v>
      </c>
      <c r="F15" s="4" t="n">
        <f aca="false">E15/100</f>
        <v>0.23</v>
      </c>
      <c r="G15" s="21" t="n">
        <f aca="false">IF(C15="Coal", E15*0.9, E15)</f>
        <v>23</v>
      </c>
      <c r="H15" s="4" t="n">
        <v>1</v>
      </c>
      <c r="I15" s="4" t="s">
        <v>828</v>
      </c>
      <c r="J15" s="22" t="n">
        <v>50.07912</v>
      </c>
      <c r="K15" s="22" t="n">
        <v>-111.78709</v>
      </c>
      <c r="L15" s="0"/>
      <c r="M15" s="0"/>
      <c r="N15" s="0"/>
      <c r="O15" s="0"/>
      <c r="P15" s="0"/>
      <c r="Z15" s="4"/>
    </row>
    <row r="16" customFormat="false" ht="12.8" hidden="false" customHeight="false" outlineLevel="0" collapsed="false">
      <c r="A16" s="0" t="n">
        <v>15</v>
      </c>
      <c r="B16" s="4" t="n">
        <v>34</v>
      </c>
      <c r="C16" s="4" t="s">
        <v>811</v>
      </c>
      <c r="D16" s="4" t="n">
        <v>116</v>
      </c>
      <c r="E16" s="4" t="n">
        <f aca="false">D16*H16</f>
        <v>116</v>
      </c>
      <c r="F16" s="4" t="n">
        <f aca="false">E16/100</f>
        <v>1.16</v>
      </c>
      <c r="G16" s="21" t="n">
        <f aca="false">IF(C16="Coal", E16*0.9, E16)</f>
        <v>116</v>
      </c>
      <c r="H16" s="4" t="n">
        <v>1</v>
      </c>
      <c r="I16" s="4" t="s">
        <v>829</v>
      </c>
      <c r="J16" s="22" t="n">
        <v>53.779</v>
      </c>
      <c r="K16" s="22" t="n">
        <v>-113.13489</v>
      </c>
      <c r="L16" s="0"/>
      <c r="M16" s="0"/>
      <c r="N16" s="0"/>
      <c r="O16" s="0"/>
      <c r="P16" s="0"/>
      <c r="Z16" s="4"/>
    </row>
    <row r="17" customFormat="false" ht="12.8" hidden="false" customHeight="false" outlineLevel="0" collapsed="false">
      <c r="A17" s="0" t="n">
        <v>16</v>
      </c>
      <c r="B17" s="4" t="n">
        <v>82</v>
      </c>
      <c r="C17" s="4" t="s">
        <v>816</v>
      </c>
      <c r="D17" s="4" t="n">
        <v>25</v>
      </c>
      <c r="E17" s="4" t="n">
        <f aca="false">D17*H17</f>
        <v>25</v>
      </c>
      <c r="F17" s="4" t="n">
        <f aca="false">E17/100</f>
        <v>0.25</v>
      </c>
      <c r="G17" s="21" t="n">
        <f aca="false">IF(C17="Coal", E17*0.9, E17)</f>
        <v>25</v>
      </c>
      <c r="H17" s="4" t="n">
        <v>1</v>
      </c>
      <c r="I17" s="4" t="s">
        <v>830</v>
      </c>
      <c r="J17" s="22" t="n">
        <v>49.99907</v>
      </c>
      <c r="K17" s="22" t="n">
        <v>-112.00997</v>
      </c>
      <c r="L17" s="0"/>
      <c r="M17" s="0"/>
      <c r="N17" s="0"/>
      <c r="O17" s="0"/>
      <c r="P17" s="0"/>
      <c r="Z17" s="4"/>
    </row>
    <row r="18" customFormat="false" ht="12.8" hidden="false" customHeight="false" outlineLevel="0" collapsed="false">
      <c r="A18" s="0" t="n">
        <v>17</v>
      </c>
      <c r="B18" s="4" t="n">
        <v>33</v>
      </c>
      <c r="C18" s="4" t="s">
        <v>816</v>
      </c>
      <c r="D18" s="4" t="n">
        <v>22</v>
      </c>
      <c r="E18" s="4" t="n">
        <f aca="false">D18*H18</f>
        <v>22</v>
      </c>
      <c r="F18" s="4" t="n">
        <f aca="false">E18/100</f>
        <v>0.22</v>
      </c>
      <c r="G18" s="21" t="n">
        <f aca="false">IF(C18="Coal", E18*0.9, E18)</f>
        <v>22</v>
      </c>
      <c r="H18" s="4" t="n">
        <v>1</v>
      </c>
      <c r="I18" s="4" t="s">
        <v>831</v>
      </c>
      <c r="J18" s="22" t="n">
        <v>52.04656</v>
      </c>
      <c r="K18" s="22" t="n">
        <v>-113.97685</v>
      </c>
      <c r="L18" s="0"/>
      <c r="M18" s="0"/>
      <c r="N18" s="0"/>
      <c r="O18" s="0"/>
      <c r="P18" s="0"/>
      <c r="Z18" s="4"/>
    </row>
    <row r="19" customFormat="false" ht="12.8" hidden="false" customHeight="false" outlineLevel="0" collapsed="false">
      <c r="A19" s="0" t="n">
        <v>18</v>
      </c>
      <c r="B19" s="4" t="n">
        <v>61</v>
      </c>
      <c r="C19" s="4" t="s">
        <v>816</v>
      </c>
      <c r="D19" s="4" t="n">
        <v>23</v>
      </c>
      <c r="E19" s="4" t="n">
        <f aca="false">D19*H19</f>
        <v>23</v>
      </c>
      <c r="F19" s="4" t="n">
        <f aca="false">E19/100</f>
        <v>0.23</v>
      </c>
      <c r="G19" s="21" t="n">
        <f aca="false">IF(C19="Coal", E19*0.9, E19)</f>
        <v>23</v>
      </c>
      <c r="H19" s="4" t="n">
        <v>1</v>
      </c>
      <c r="I19" s="4" t="s">
        <v>832</v>
      </c>
      <c r="J19" s="22" t="n">
        <v>50.752117</v>
      </c>
      <c r="K19" s="22" t="n">
        <v>-111.130761</v>
      </c>
      <c r="L19" s="0"/>
      <c r="M19" s="0"/>
      <c r="N19" s="0"/>
      <c r="O19" s="0"/>
      <c r="P19" s="0"/>
      <c r="Z19" s="4"/>
    </row>
    <row r="20" customFormat="false" ht="12.8" hidden="false" customHeight="false" outlineLevel="0" collapsed="false">
      <c r="A20" s="0" t="n">
        <v>19</v>
      </c>
      <c r="B20" s="4" t="n">
        <v>24</v>
      </c>
      <c r="C20" s="4" t="s">
        <v>811</v>
      </c>
      <c r="D20" s="4" t="n">
        <v>5</v>
      </c>
      <c r="E20" s="4" t="n">
        <f aca="false">D20*H20</f>
        <v>5</v>
      </c>
      <c r="F20" s="4" t="n">
        <f aca="false">E20/100</f>
        <v>0.05</v>
      </c>
      <c r="G20" s="21" t="n">
        <f aca="false">IF(C20="Coal", E20*0.9, E20)</f>
        <v>5</v>
      </c>
      <c r="H20" s="4" t="n">
        <v>1</v>
      </c>
      <c r="I20" s="4" t="s">
        <v>833</v>
      </c>
      <c r="J20" s="22" t="n">
        <v>55.889382</v>
      </c>
      <c r="K20" s="22" t="n">
        <v>-118.003542</v>
      </c>
      <c r="L20" s="0"/>
      <c r="M20" s="0"/>
      <c r="N20" s="0"/>
      <c r="O20" s="0"/>
      <c r="P20" s="0"/>
      <c r="Z20" s="4"/>
    </row>
    <row r="21" customFormat="false" ht="12.8" hidden="false" customHeight="false" outlineLevel="0" collapsed="false">
      <c r="A21" s="0" t="n">
        <v>20</v>
      </c>
      <c r="B21" s="4" t="n">
        <v>147</v>
      </c>
      <c r="C21" s="4" t="s">
        <v>820</v>
      </c>
      <c r="D21" s="4" t="n">
        <v>130</v>
      </c>
      <c r="E21" s="4" t="n">
        <f aca="false">D21*H21</f>
        <v>3640</v>
      </c>
      <c r="F21" s="4" t="n">
        <f aca="false">E21/100</f>
        <v>36.4</v>
      </c>
      <c r="G21" s="21" t="n">
        <f aca="false">IF(C21="Coal", E21*0.9, E21)</f>
        <v>3640</v>
      </c>
      <c r="H21" s="4" t="n">
        <v>28</v>
      </c>
      <c r="I21" s="4" t="s">
        <v>834</v>
      </c>
      <c r="J21" s="22" t="n">
        <v>49.905978</v>
      </c>
      <c r="K21" s="22" t="n">
        <v>-111.057596</v>
      </c>
      <c r="L21" s="0"/>
      <c r="M21" s="0"/>
      <c r="N21" s="0"/>
      <c r="O21" s="0"/>
      <c r="P21" s="0"/>
      <c r="Z21" s="4"/>
    </row>
    <row r="22" customFormat="false" ht="12.8" hidden="false" customHeight="false" outlineLevel="0" collapsed="false">
      <c r="A22" s="0" t="n">
        <v>21</v>
      </c>
      <c r="B22" s="4" t="n">
        <v>64</v>
      </c>
      <c r="C22" s="4" t="s">
        <v>820</v>
      </c>
      <c r="D22" s="4" t="n">
        <v>105</v>
      </c>
      <c r="E22" s="4" t="n">
        <f aca="false">D22*H22</f>
        <v>105</v>
      </c>
      <c r="F22" s="4" t="n">
        <f aca="false">E22/100</f>
        <v>1.05</v>
      </c>
      <c r="G22" s="21" t="n">
        <f aca="false">IF(C22="Coal", E22*0.9, E22)</f>
        <v>105</v>
      </c>
      <c r="H22" s="4" t="n">
        <v>1</v>
      </c>
      <c r="I22" s="4" t="s">
        <v>835</v>
      </c>
      <c r="J22" s="22" t="n">
        <v>49.351448</v>
      </c>
      <c r="K22" s="22" t="n">
        <v>-113.971994</v>
      </c>
      <c r="L22" s="0"/>
      <c r="M22" s="0"/>
      <c r="N22" s="0"/>
      <c r="O22" s="0"/>
      <c r="P22" s="0"/>
      <c r="Z22" s="4"/>
    </row>
    <row r="23" customFormat="false" ht="12.8" hidden="false" customHeight="false" outlineLevel="0" collapsed="false">
      <c r="A23" s="0" t="n">
        <v>22</v>
      </c>
      <c r="B23" s="4" t="n">
        <v>147</v>
      </c>
      <c r="C23" s="4" t="s">
        <v>811</v>
      </c>
      <c r="D23" s="4" t="n">
        <v>20</v>
      </c>
      <c r="E23" s="4" t="n">
        <f aca="false">D23*H23</f>
        <v>20</v>
      </c>
      <c r="F23" s="4" t="n">
        <f aca="false">E23/100</f>
        <v>0.2</v>
      </c>
      <c r="G23" s="21" t="n">
        <f aca="false">IF(C23="Coal", E23*0.9, E23)</f>
        <v>20</v>
      </c>
      <c r="H23" s="4" t="n">
        <v>1</v>
      </c>
      <c r="I23" s="4" t="s">
        <v>836</v>
      </c>
      <c r="J23" s="22" t="n">
        <v>49.905978</v>
      </c>
      <c r="K23" s="22" t="n">
        <v>-111.057596</v>
      </c>
      <c r="L23" s="0"/>
      <c r="M23" s="0"/>
      <c r="N23" s="0"/>
      <c r="O23" s="0"/>
      <c r="P23" s="0"/>
      <c r="Z23" s="4"/>
    </row>
    <row r="24" customFormat="false" ht="12.8" hidden="false" customHeight="false" outlineLevel="0" collapsed="false">
      <c r="A24" s="0" t="n">
        <v>23</v>
      </c>
      <c r="B24" s="4" t="n">
        <v>83</v>
      </c>
      <c r="C24" s="4" t="s">
        <v>811</v>
      </c>
      <c r="D24" s="4" t="n">
        <v>10</v>
      </c>
      <c r="E24" s="4" t="n">
        <f aca="false">D24*H24</f>
        <v>10</v>
      </c>
      <c r="F24" s="4" t="n">
        <f aca="false">E24/100</f>
        <v>0.1</v>
      </c>
      <c r="G24" s="21" t="n">
        <f aca="false">IF(C24="Coal", E24*0.9, E24)</f>
        <v>10</v>
      </c>
      <c r="H24" s="4" t="n">
        <v>1</v>
      </c>
      <c r="I24" s="4" t="s">
        <v>837</v>
      </c>
      <c r="J24" s="22" t="n">
        <v>53.545431</v>
      </c>
      <c r="K24" s="22" t="n">
        <v>-113.350361</v>
      </c>
      <c r="L24" s="0"/>
      <c r="M24" s="0"/>
      <c r="N24" s="0"/>
      <c r="O24" s="0"/>
      <c r="P24" s="0"/>
      <c r="Z24" s="4"/>
    </row>
    <row r="25" customFormat="false" ht="12.8" hidden="false" customHeight="false" outlineLevel="0" collapsed="false">
      <c r="A25" s="0" t="n">
        <v>24</v>
      </c>
      <c r="B25" s="4" t="n">
        <v>107</v>
      </c>
      <c r="C25" s="4" t="s">
        <v>814</v>
      </c>
      <c r="D25" s="4" t="n">
        <v>9</v>
      </c>
      <c r="E25" s="4" t="n">
        <f aca="false">D25*H25</f>
        <v>27</v>
      </c>
      <c r="F25" s="4" t="n">
        <f aca="false">E25/100</f>
        <v>0.27</v>
      </c>
      <c r="G25" s="21" t="n">
        <f aca="false">IF(C25="Coal", E25*0.9, E25)</f>
        <v>27</v>
      </c>
      <c r="H25" s="4" t="n">
        <v>3</v>
      </c>
      <c r="I25" s="4" t="s">
        <v>838</v>
      </c>
      <c r="J25" s="22" t="n">
        <v>55.42889</v>
      </c>
      <c r="K25" s="22" t="n">
        <v>-116.49981</v>
      </c>
      <c r="L25" s="0"/>
      <c r="M25" s="0"/>
      <c r="N25" s="0"/>
      <c r="O25" s="0"/>
      <c r="P25" s="0"/>
      <c r="Z25" s="4"/>
    </row>
    <row r="26" customFormat="false" ht="12.8" hidden="false" customHeight="false" outlineLevel="0" collapsed="false">
      <c r="A26" s="0" t="n">
        <v>25</v>
      </c>
      <c r="B26" s="4" t="n">
        <v>83</v>
      </c>
      <c r="C26" s="4" t="s">
        <v>811</v>
      </c>
      <c r="D26" s="4" t="n">
        <v>43</v>
      </c>
      <c r="E26" s="4" t="n">
        <f aca="false">D26*H26</f>
        <v>43</v>
      </c>
      <c r="F26" s="4" t="n">
        <f aca="false">E26/100</f>
        <v>0.43</v>
      </c>
      <c r="G26" s="21" t="n">
        <f aca="false">IF(C26="Coal", E26*0.9, E26)</f>
        <v>43</v>
      </c>
      <c r="H26" s="4" t="n">
        <v>1</v>
      </c>
      <c r="I26" s="4" t="s">
        <v>839</v>
      </c>
      <c r="J26" s="22" t="n">
        <v>53.54306</v>
      </c>
      <c r="K26" s="22" t="n">
        <v>-113.39167</v>
      </c>
      <c r="L26" s="0"/>
      <c r="M26" s="0"/>
      <c r="N26" s="0"/>
      <c r="O26" s="0"/>
      <c r="P26" s="0"/>
      <c r="Z26" s="4"/>
    </row>
    <row r="27" customFormat="false" ht="12.8" hidden="false" customHeight="false" outlineLevel="0" collapsed="false">
      <c r="A27" s="0" t="n">
        <v>26</v>
      </c>
      <c r="B27" s="4" t="n">
        <v>43</v>
      </c>
      <c r="C27" s="4" t="s">
        <v>816</v>
      </c>
      <c r="D27" s="4" t="n">
        <v>18</v>
      </c>
      <c r="E27" s="4" t="n">
        <f aca="false">D27*H27</f>
        <v>18</v>
      </c>
      <c r="F27" s="4" t="n">
        <f aca="false">E27/100</f>
        <v>0.18</v>
      </c>
      <c r="G27" s="21" t="n">
        <f aca="false">IF(C27="Coal", E27*0.9, E27)</f>
        <v>18</v>
      </c>
      <c r="H27" s="4" t="n">
        <v>1</v>
      </c>
      <c r="I27" s="4" t="s">
        <v>840</v>
      </c>
      <c r="J27" s="22" t="n">
        <v>51.02665</v>
      </c>
      <c r="K27" s="22" t="n">
        <v>-113.35182</v>
      </c>
      <c r="L27" s="0"/>
      <c r="M27" s="0"/>
      <c r="N27" s="0"/>
      <c r="O27" s="0"/>
      <c r="P27" s="0"/>
      <c r="Z27" s="4"/>
    </row>
    <row r="28" customFormat="false" ht="12.8" hidden="false" customHeight="false" outlineLevel="0" collapsed="false">
      <c r="A28" s="0" t="n">
        <v>27</v>
      </c>
      <c r="B28" s="4" t="n">
        <v>43</v>
      </c>
      <c r="C28" s="4" t="s">
        <v>816</v>
      </c>
      <c r="D28" s="4" t="n">
        <v>23</v>
      </c>
      <c r="E28" s="4" t="n">
        <f aca="false">D28*H28</f>
        <v>23</v>
      </c>
      <c r="F28" s="4" t="n">
        <f aca="false">E28/100</f>
        <v>0.23</v>
      </c>
      <c r="G28" s="21" t="n">
        <f aca="false">IF(C28="Coal", E28*0.9, E28)</f>
        <v>23</v>
      </c>
      <c r="H28" s="4" t="n">
        <v>1</v>
      </c>
      <c r="I28" s="4" t="s">
        <v>841</v>
      </c>
      <c r="J28" s="22" t="n">
        <v>51.00868</v>
      </c>
      <c r="K28" s="22" t="n">
        <v>-113.3682</v>
      </c>
      <c r="L28" s="0"/>
      <c r="M28" s="0"/>
      <c r="N28" s="0"/>
      <c r="O28" s="0"/>
      <c r="P28" s="0"/>
      <c r="Z28" s="4"/>
    </row>
    <row r="29" customFormat="false" ht="12.8" hidden="false" customHeight="false" outlineLevel="0" collapsed="false">
      <c r="A29" s="0" t="n">
        <v>28</v>
      </c>
      <c r="B29" s="4" t="n">
        <v>61</v>
      </c>
      <c r="C29" s="4" t="s">
        <v>816</v>
      </c>
      <c r="D29" s="4" t="n">
        <v>23</v>
      </c>
      <c r="E29" s="4" t="n">
        <f aca="false">D29*H29</f>
        <v>23</v>
      </c>
      <c r="F29" s="4" t="n">
        <f aca="false">E29/100</f>
        <v>0.23</v>
      </c>
      <c r="G29" s="21" t="n">
        <f aca="false">IF(C29="Coal", E29*0.9, E29)</f>
        <v>23</v>
      </c>
      <c r="H29" s="4" t="n">
        <v>1</v>
      </c>
      <c r="I29" s="4" t="s">
        <v>842</v>
      </c>
      <c r="J29" s="22" t="n">
        <v>50.356978</v>
      </c>
      <c r="K29" s="22" t="n">
        <v>-111.309473</v>
      </c>
      <c r="L29" s="0"/>
      <c r="M29" s="0"/>
      <c r="N29" s="0"/>
      <c r="O29" s="0"/>
      <c r="P29" s="0"/>
      <c r="Z29" s="4"/>
    </row>
    <row r="30" customFormat="false" ht="12.8" hidden="false" customHeight="false" outlineLevel="0" collapsed="false">
      <c r="A30" s="0" t="n">
        <v>29</v>
      </c>
      <c r="B30" s="4" t="n">
        <v>69</v>
      </c>
      <c r="C30" s="4" t="s">
        <v>814</v>
      </c>
      <c r="D30" s="4" t="n">
        <v>10</v>
      </c>
      <c r="E30" s="4" t="n">
        <f aca="false">D30*H30</f>
        <v>10</v>
      </c>
      <c r="F30" s="4" t="n">
        <f aca="false">E30/100</f>
        <v>0.1</v>
      </c>
      <c r="G30" s="21" t="n">
        <f aca="false">IF(C30="Coal", E30*0.9, E30)</f>
        <v>10</v>
      </c>
      <c r="H30" s="4" t="n">
        <v>1</v>
      </c>
      <c r="I30" s="4" t="s">
        <v>843</v>
      </c>
      <c r="J30" s="22" t="n">
        <v>49.5229</v>
      </c>
      <c r="K30" s="22" t="n">
        <v>-113.8296</v>
      </c>
      <c r="L30" s="0"/>
      <c r="M30" s="0"/>
      <c r="N30" s="0"/>
      <c r="O30" s="0"/>
      <c r="P30" s="0"/>
      <c r="Z30" s="4"/>
    </row>
    <row r="31" customFormat="false" ht="12.8" hidden="false" customHeight="false" outlineLevel="0" collapsed="false">
      <c r="A31" s="0" t="n">
        <v>30</v>
      </c>
      <c r="B31" s="4" t="n">
        <v>98</v>
      </c>
      <c r="C31" s="4" t="s">
        <v>816</v>
      </c>
      <c r="D31" s="4" t="n">
        <v>400</v>
      </c>
      <c r="E31" s="4" t="n">
        <f aca="false">D31*H31</f>
        <v>400</v>
      </c>
      <c r="F31" s="4" t="n">
        <f aca="false">E31/100</f>
        <v>4</v>
      </c>
      <c r="G31" s="21" t="n">
        <f aca="false">IF(C31="Coal", E31*0.9, E31)</f>
        <v>400</v>
      </c>
      <c r="H31" s="4" t="n">
        <v>1</v>
      </c>
      <c r="I31" s="4" t="s">
        <v>844</v>
      </c>
      <c r="J31" s="22" t="n">
        <v>50.26128</v>
      </c>
      <c r="K31" s="22" t="n">
        <v>-112.68153</v>
      </c>
      <c r="L31" s="0"/>
      <c r="M31" s="0"/>
      <c r="N31" s="0"/>
      <c r="O31" s="0"/>
      <c r="P31" s="0"/>
      <c r="Z31" s="4"/>
    </row>
    <row r="32" customFormat="false" ht="12.8" hidden="false" customHeight="false" outlineLevel="0" collapsed="false">
      <c r="A32" s="0" t="n">
        <v>31</v>
      </c>
      <c r="B32" s="4" t="n">
        <v>82</v>
      </c>
      <c r="C32" s="4" t="s">
        <v>816</v>
      </c>
      <c r="D32" s="4" t="n">
        <v>22</v>
      </c>
      <c r="E32" s="4" t="n">
        <f aca="false">D32*H32</f>
        <v>22</v>
      </c>
      <c r="F32" s="4" t="n">
        <f aca="false">E32/100</f>
        <v>0.22</v>
      </c>
      <c r="G32" s="21" t="n">
        <f aca="false">IF(C32="Coal", E32*0.9, E32)</f>
        <v>22</v>
      </c>
      <c r="H32" s="4" t="n">
        <v>1</v>
      </c>
      <c r="I32" s="4" t="s">
        <v>845</v>
      </c>
      <c r="J32" s="22" t="n">
        <v>50.101922</v>
      </c>
      <c r="K32" s="22" t="n">
        <v>-112.137005</v>
      </c>
      <c r="L32" s="0"/>
      <c r="M32" s="0"/>
      <c r="N32" s="0"/>
      <c r="O32" s="0"/>
      <c r="P32" s="0"/>
      <c r="Z32" s="4"/>
    </row>
    <row r="33" customFormat="false" ht="12.8" hidden="false" customHeight="false" outlineLevel="0" collapsed="false">
      <c r="A33" s="0" t="n">
        <v>32</v>
      </c>
      <c r="B33" s="4" t="n">
        <v>101</v>
      </c>
      <c r="C33" s="4" t="s">
        <v>811</v>
      </c>
      <c r="D33" s="4" t="n">
        <v>13</v>
      </c>
      <c r="E33" s="4" t="n">
        <f aca="false">D33*H33</f>
        <v>13</v>
      </c>
      <c r="F33" s="4" t="n">
        <f aca="false">E33/100</f>
        <v>0.13</v>
      </c>
      <c r="G33" s="21" t="n">
        <f aca="false">IF(C33="Coal", E33*0.9, E33)</f>
        <v>13</v>
      </c>
      <c r="H33" s="4" t="n">
        <v>1</v>
      </c>
      <c r="I33" s="4" t="s">
        <v>846</v>
      </c>
      <c r="J33" s="22" t="n">
        <v>53.25158</v>
      </c>
      <c r="K33" s="22" t="n">
        <v>-115.54508</v>
      </c>
      <c r="L33" s="0"/>
      <c r="M33" s="0"/>
      <c r="N33" s="0"/>
      <c r="O33" s="0"/>
      <c r="P33" s="0"/>
      <c r="Z33" s="4"/>
    </row>
    <row r="34" customFormat="false" ht="12.8" hidden="false" customHeight="false" outlineLevel="0" collapsed="false">
      <c r="A34" s="0" t="n">
        <v>33</v>
      </c>
      <c r="B34" s="4" t="n">
        <v>54</v>
      </c>
      <c r="C34" s="4" t="s">
        <v>816</v>
      </c>
      <c r="D34" s="4" t="n">
        <v>19</v>
      </c>
      <c r="E34" s="4" t="n">
        <f aca="false">D34*H34</f>
        <v>19</v>
      </c>
      <c r="F34" s="4" t="n">
        <f aca="false">E34/100</f>
        <v>0.19</v>
      </c>
      <c r="G34" s="21" t="n">
        <f aca="false">IF(C34="Coal", E34*0.9, E34)</f>
        <v>19</v>
      </c>
      <c r="H34" s="4" t="n">
        <v>1</v>
      </c>
      <c r="I34" s="4" t="s">
        <v>847</v>
      </c>
      <c r="J34" s="22" t="n">
        <v>49.80934</v>
      </c>
      <c r="K34" s="22" t="n">
        <v>-111.49401</v>
      </c>
      <c r="L34" s="0"/>
      <c r="M34" s="0"/>
      <c r="N34" s="0"/>
      <c r="O34" s="0"/>
      <c r="P34" s="0"/>
      <c r="Z34" s="4"/>
    </row>
    <row r="35" customFormat="false" ht="12.8" hidden="false" customHeight="false" outlineLevel="0" collapsed="false">
      <c r="A35" s="0" t="n">
        <v>34</v>
      </c>
      <c r="B35" s="4" t="n">
        <v>147</v>
      </c>
      <c r="C35" s="4" t="s">
        <v>820</v>
      </c>
      <c r="D35" s="4" t="n">
        <v>202</v>
      </c>
      <c r="E35" s="4" t="n">
        <f aca="false">D35*H35</f>
        <v>19796</v>
      </c>
      <c r="F35" s="4" t="n">
        <f aca="false">E35/100</f>
        <v>197.96</v>
      </c>
      <c r="G35" s="21" t="n">
        <f aca="false">IF(C35="Coal", E35*0.9, E35)</f>
        <v>19796</v>
      </c>
      <c r="H35" s="4" t="n">
        <v>98</v>
      </c>
      <c r="I35" s="4" t="s">
        <v>848</v>
      </c>
      <c r="J35" s="22" t="n">
        <v>49.864019</v>
      </c>
      <c r="K35" s="22" t="n">
        <v>-111.058159</v>
      </c>
      <c r="L35" s="0"/>
      <c r="M35" s="0"/>
      <c r="N35" s="0"/>
      <c r="O35" s="0"/>
      <c r="P35" s="0"/>
      <c r="Z35" s="4"/>
    </row>
    <row r="36" customFormat="false" ht="12.8" hidden="false" customHeight="false" outlineLevel="0" collapsed="false">
      <c r="A36" s="0" t="n">
        <v>35</v>
      </c>
      <c r="B36" s="4" t="n">
        <v>147</v>
      </c>
      <c r="C36" s="4" t="s">
        <v>820</v>
      </c>
      <c r="D36" s="4" t="n">
        <v>151</v>
      </c>
      <c r="E36" s="4" t="n">
        <f aca="false">D36*H36</f>
        <v>151</v>
      </c>
      <c r="F36" s="4" t="n">
        <f aca="false">E36/100</f>
        <v>1.51</v>
      </c>
      <c r="G36" s="21" t="n">
        <f aca="false">IF(C36="Coal", E36*0.9, E36)</f>
        <v>151</v>
      </c>
      <c r="H36" s="4" t="n">
        <v>1</v>
      </c>
      <c r="I36" s="4" t="s">
        <v>849</v>
      </c>
      <c r="J36" s="22" t="n">
        <v>49.865751</v>
      </c>
      <c r="K36" s="22" t="n">
        <v>-111.128168</v>
      </c>
      <c r="L36" s="0"/>
      <c r="M36" s="0"/>
      <c r="N36" s="0"/>
      <c r="O36" s="0"/>
      <c r="P36" s="0"/>
      <c r="Z36" s="4"/>
    </row>
    <row r="37" customFormat="false" ht="12.8" hidden="false" customHeight="false" outlineLevel="0" collapsed="false">
      <c r="A37" s="0" t="n">
        <v>36</v>
      </c>
      <c r="B37" s="4" t="n">
        <v>15</v>
      </c>
      <c r="C37" s="4" t="s">
        <v>820</v>
      </c>
      <c r="D37" s="4" t="n">
        <v>207</v>
      </c>
      <c r="E37" s="4" t="n">
        <f aca="false">D37*H37</f>
        <v>8901</v>
      </c>
      <c r="F37" s="4" t="n">
        <f aca="false">E37/100</f>
        <v>89.01</v>
      </c>
      <c r="G37" s="21" t="n">
        <f aca="false">IF(C37="Coal", E37*0.9, E37)</f>
        <v>8901</v>
      </c>
      <c r="H37" s="4" t="n">
        <v>43</v>
      </c>
      <c r="I37" s="4" t="s">
        <v>850</v>
      </c>
      <c r="J37" s="22" t="n">
        <v>49.533369</v>
      </c>
      <c r="K37" s="22" t="n">
        <v>-113.497156</v>
      </c>
      <c r="L37" s="0"/>
      <c r="M37" s="0"/>
      <c r="N37" s="0"/>
      <c r="O37" s="0"/>
      <c r="P37" s="0"/>
      <c r="Z37" s="4"/>
    </row>
    <row r="38" customFormat="false" ht="12.8" hidden="false" customHeight="false" outlineLevel="0" collapsed="false">
      <c r="A38" s="0" t="n">
        <v>37</v>
      </c>
      <c r="B38" s="4" t="n">
        <v>86</v>
      </c>
      <c r="C38" s="4" t="s">
        <v>811</v>
      </c>
      <c r="D38" s="4" t="n">
        <v>63</v>
      </c>
      <c r="E38" s="4" t="n">
        <f aca="false">D38*H38</f>
        <v>63</v>
      </c>
      <c r="F38" s="4" t="n">
        <f aca="false">E38/100</f>
        <v>0.63</v>
      </c>
      <c r="G38" s="21" t="n">
        <f aca="false">IF(C38="Coal", E38*0.9, E38)</f>
        <v>63</v>
      </c>
      <c r="H38" s="4" t="n">
        <v>1</v>
      </c>
      <c r="I38" s="4" t="s">
        <v>851</v>
      </c>
      <c r="J38" s="22" t="n">
        <v>54.183397</v>
      </c>
      <c r="K38" s="22" t="n">
        <v>-115.817753</v>
      </c>
      <c r="L38" s="0"/>
      <c r="M38" s="0"/>
      <c r="N38" s="0"/>
      <c r="O38" s="0"/>
      <c r="P38" s="0"/>
      <c r="Z38" s="4"/>
    </row>
    <row r="39" customFormat="false" ht="12.8" hidden="false" customHeight="false" outlineLevel="0" collapsed="false">
      <c r="A39" s="0" t="n">
        <v>38</v>
      </c>
      <c r="B39" s="4" t="n">
        <v>114</v>
      </c>
      <c r="C39" s="4" t="s">
        <v>811</v>
      </c>
      <c r="D39" s="4" t="n">
        <v>96</v>
      </c>
      <c r="E39" s="4" t="n">
        <f aca="false">D39*H39</f>
        <v>96</v>
      </c>
      <c r="F39" s="4" t="n">
        <f aca="false">E39/100</f>
        <v>0.96</v>
      </c>
      <c r="G39" s="21" t="n">
        <f aca="false">IF(C39="Coal", E39*0.9, E39)</f>
        <v>96</v>
      </c>
      <c r="H39" s="4" t="n">
        <v>1</v>
      </c>
      <c r="I39" s="4" t="s">
        <v>852</v>
      </c>
      <c r="J39" s="22" t="n">
        <v>53.7987</v>
      </c>
      <c r="K39" s="22" t="n">
        <v>-113.0848</v>
      </c>
      <c r="L39" s="0"/>
      <c r="M39" s="0"/>
      <c r="N39" s="0"/>
      <c r="O39" s="0"/>
      <c r="P39" s="0"/>
      <c r="Z39" s="4"/>
    </row>
    <row r="40" customFormat="false" ht="12.8" hidden="false" customHeight="false" outlineLevel="0" collapsed="false">
      <c r="A40" s="0" t="n">
        <v>39</v>
      </c>
      <c r="B40" s="4" t="n">
        <v>32</v>
      </c>
      <c r="C40" s="4" t="s">
        <v>811</v>
      </c>
      <c r="D40" s="4" t="n">
        <v>15</v>
      </c>
      <c r="E40" s="4" t="n">
        <f aca="false">D40*H40</f>
        <v>15</v>
      </c>
      <c r="F40" s="4" t="n">
        <f aca="false">E40/100</f>
        <v>0.15</v>
      </c>
      <c r="G40" s="21" t="n">
        <f aca="false">IF(C40="Coal", E40*0.9, E40)</f>
        <v>15</v>
      </c>
      <c r="H40" s="4" t="n">
        <v>1</v>
      </c>
      <c r="I40" s="4" t="s">
        <v>853</v>
      </c>
      <c r="J40" s="22" t="n">
        <v>51.69</v>
      </c>
      <c r="K40" s="22" t="n">
        <v>-114.46</v>
      </c>
      <c r="L40" s="0"/>
      <c r="M40" s="0"/>
      <c r="N40" s="0"/>
      <c r="O40" s="0"/>
      <c r="P40" s="0"/>
      <c r="Z40" s="4"/>
    </row>
    <row r="41" customFormat="false" ht="12.8" hidden="false" customHeight="false" outlineLevel="0" collapsed="false">
      <c r="A41" s="0" t="n">
        <v>40</v>
      </c>
      <c r="B41" s="4" t="n">
        <v>103</v>
      </c>
      <c r="C41" s="4" t="s">
        <v>814</v>
      </c>
      <c r="D41" s="4" t="n">
        <v>99</v>
      </c>
      <c r="E41" s="4" t="n">
        <f aca="false">D41*H41</f>
        <v>99</v>
      </c>
      <c r="F41" s="4" t="n">
        <f aca="false">E41/100</f>
        <v>0.99</v>
      </c>
      <c r="G41" s="21" t="n">
        <f aca="false">IF(C41="Coal", E41*0.9, E41)</f>
        <v>99</v>
      </c>
      <c r="H41" s="4" t="n">
        <v>1</v>
      </c>
      <c r="I41" s="4" t="s">
        <v>854</v>
      </c>
      <c r="J41" s="22" t="n">
        <v>54.873446</v>
      </c>
      <c r="K41" s="22" t="n">
        <v>-112.865295</v>
      </c>
      <c r="L41" s="0"/>
      <c r="M41" s="0"/>
      <c r="N41" s="0"/>
      <c r="O41" s="0"/>
      <c r="P41" s="0"/>
      <c r="Z41" s="4"/>
    </row>
    <row r="42" customFormat="false" ht="12.8" hidden="false" customHeight="false" outlineLevel="0" collapsed="false">
      <c r="A42" s="0" t="n">
        <v>41</v>
      </c>
      <c r="B42" s="4" t="n">
        <v>15</v>
      </c>
      <c r="C42" s="4" t="s">
        <v>820</v>
      </c>
      <c r="D42" s="4" t="n">
        <v>66</v>
      </c>
      <c r="E42" s="4" t="n">
        <f aca="false">D42*H42</f>
        <v>66</v>
      </c>
      <c r="F42" s="4" t="n">
        <f aca="false">E42/100</f>
        <v>0.66</v>
      </c>
      <c r="G42" s="21" t="n">
        <f aca="false">IF(C42="Coal", E42*0.9, E42)</f>
        <v>66</v>
      </c>
      <c r="H42" s="4" t="n">
        <v>1</v>
      </c>
      <c r="I42" s="4" t="s">
        <v>855</v>
      </c>
      <c r="J42" s="22" t="n">
        <v>49.686</v>
      </c>
      <c r="K42" s="22" t="n">
        <v>-113.474</v>
      </c>
      <c r="L42" s="0"/>
      <c r="M42" s="0"/>
      <c r="N42" s="0"/>
      <c r="O42" s="0"/>
      <c r="P42" s="0"/>
      <c r="Z42" s="4"/>
    </row>
    <row r="43" customFormat="false" ht="12.8" hidden="false" customHeight="false" outlineLevel="0" collapsed="false">
      <c r="A43" s="0" t="n">
        <v>42</v>
      </c>
      <c r="B43" s="4" t="n">
        <v>134</v>
      </c>
      <c r="C43" s="4" t="s">
        <v>811</v>
      </c>
      <c r="D43" s="4" t="n">
        <v>7</v>
      </c>
      <c r="E43" s="4" t="n">
        <f aca="false">D43*H43</f>
        <v>7</v>
      </c>
      <c r="F43" s="4" t="n">
        <f aca="false">E43/100</f>
        <v>0.07</v>
      </c>
      <c r="G43" s="21" t="n">
        <f aca="false">IF(C43="Coal", E43*0.9, E43)</f>
        <v>7</v>
      </c>
      <c r="H43" s="4" t="n">
        <v>1</v>
      </c>
      <c r="I43" s="4" t="s">
        <v>856</v>
      </c>
      <c r="J43" s="22" t="n">
        <v>50.814722</v>
      </c>
      <c r="K43" s="22" t="n">
        <v>-111.129167</v>
      </c>
      <c r="L43" s="0"/>
      <c r="M43" s="0"/>
      <c r="N43" s="0"/>
      <c r="O43" s="0"/>
      <c r="P43" s="0"/>
      <c r="Z43" s="4"/>
    </row>
    <row r="44" customFormat="false" ht="12.8" hidden="false" customHeight="false" outlineLevel="0" collapsed="false">
      <c r="A44" s="0" t="n">
        <v>43</v>
      </c>
      <c r="B44" s="4" t="n">
        <v>99</v>
      </c>
      <c r="C44" s="4" t="s">
        <v>857</v>
      </c>
      <c r="D44" s="4" t="n">
        <v>13</v>
      </c>
      <c r="E44" s="4" t="n">
        <f aca="false">D44*H44</f>
        <v>13</v>
      </c>
      <c r="F44" s="4" t="n">
        <f aca="false">E44/100</f>
        <v>0.13</v>
      </c>
      <c r="G44" s="21" t="n">
        <f aca="false">IF(C44="Coal", E44*0.9, E44)</f>
        <v>13</v>
      </c>
      <c r="H44" s="4" t="n">
        <v>1</v>
      </c>
      <c r="I44" s="4" t="s">
        <v>858</v>
      </c>
      <c r="J44" s="22" t="n">
        <v>51.032462</v>
      </c>
      <c r="K44" s="22" t="n">
        <v>-115.045481</v>
      </c>
      <c r="L44" s="0"/>
      <c r="M44" s="0"/>
      <c r="N44" s="0"/>
      <c r="O44" s="0"/>
      <c r="P44" s="0"/>
      <c r="Z44" s="4"/>
    </row>
    <row r="45" customFormat="false" ht="12.8" hidden="false" customHeight="false" outlineLevel="0" collapsed="false">
      <c r="A45" s="0" t="n">
        <v>44</v>
      </c>
      <c r="B45" s="4" t="n">
        <v>91</v>
      </c>
      <c r="C45" s="4" t="s">
        <v>859</v>
      </c>
      <c r="D45" s="4" t="n">
        <v>666</v>
      </c>
      <c r="E45" s="4" t="n">
        <f aca="false">D45*H45</f>
        <v>1998</v>
      </c>
      <c r="F45" s="4" t="n">
        <f aca="false">E45/100</f>
        <v>19.98</v>
      </c>
      <c r="G45" s="21" t="n">
        <f aca="false">IF(C45="Coal", E45*0.9, E45)</f>
        <v>1798.2</v>
      </c>
      <c r="H45" s="4" t="n">
        <v>3</v>
      </c>
      <c r="I45" s="4" t="s">
        <v>860</v>
      </c>
      <c r="J45" s="22" t="n">
        <v>52.4684529</v>
      </c>
      <c r="K45" s="22" t="n">
        <v>-112.1338921</v>
      </c>
      <c r="L45" s="0"/>
      <c r="M45" s="0"/>
      <c r="N45" s="0"/>
      <c r="O45" s="0"/>
      <c r="P45" s="0"/>
      <c r="Z45" s="4"/>
    </row>
    <row r="46" customFormat="false" ht="12.8" hidden="false" customHeight="false" outlineLevel="0" collapsed="false">
      <c r="A46" s="0" t="n">
        <v>45</v>
      </c>
      <c r="B46" s="4" t="n">
        <v>91</v>
      </c>
      <c r="C46" s="4" t="s">
        <v>811</v>
      </c>
      <c r="D46" s="4" t="n">
        <v>80</v>
      </c>
      <c r="E46" s="4" t="n">
        <f aca="false">D46*H46</f>
        <v>160</v>
      </c>
      <c r="F46" s="4" t="n">
        <f aca="false">E46/100</f>
        <v>1.6</v>
      </c>
      <c r="G46" s="21" t="n">
        <f aca="false">IF(C46="Coal", E46*0.9, E46)</f>
        <v>160</v>
      </c>
      <c r="H46" s="4" t="n">
        <v>2</v>
      </c>
      <c r="I46" s="4" t="s">
        <v>861</v>
      </c>
      <c r="J46" s="22" t="n">
        <v>52.4684529</v>
      </c>
      <c r="K46" s="22" t="n">
        <v>-112.1338921</v>
      </c>
      <c r="L46" s="0"/>
      <c r="M46" s="0"/>
      <c r="N46" s="0"/>
      <c r="O46" s="0"/>
      <c r="P46" s="0"/>
      <c r="Z46" s="4"/>
    </row>
    <row r="47" customFormat="false" ht="12.8" hidden="false" customHeight="false" outlineLevel="0" collapsed="false">
      <c r="A47" s="0" t="n">
        <v>46</v>
      </c>
      <c r="B47" s="4" t="n">
        <v>99</v>
      </c>
      <c r="C47" s="4" t="s">
        <v>857</v>
      </c>
      <c r="D47" s="4" t="n">
        <v>17</v>
      </c>
      <c r="E47" s="4" t="n">
        <f aca="false">D47*H47</f>
        <v>17</v>
      </c>
      <c r="F47" s="4" t="n">
        <f aca="false">E47/100</f>
        <v>0.17</v>
      </c>
      <c r="G47" s="21" t="n">
        <f aca="false">IF(C47="Coal", E47*0.9, E47)</f>
        <v>17</v>
      </c>
      <c r="H47" s="4" t="n">
        <v>1</v>
      </c>
      <c r="I47" s="4" t="s">
        <v>862</v>
      </c>
      <c r="J47" s="22" t="n">
        <v>51.1009</v>
      </c>
      <c r="K47" s="22" t="n">
        <v>-114.2825</v>
      </c>
      <c r="L47" s="0"/>
      <c r="M47" s="0"/>
      <c r="N47" s="0"/>
      <c r="O47" s="0"/>
      <c r="P47" s="0"/>
      <c r="Z47" s="4"/>
    </row>
    <row r="48" customFormat="false" ht="12.8" hidden="false" customHeight="false" outlineLevel="0" collapsed="false">
      <c r="A48" s="0" t="n">
        <v>47</v>
      </c>
      <c r="B48" s="4" t="n">
        <v>101</v>
      </c>
      <c r="C48" s="4" t="s">
        <v>857</v>
      </c>
      <c r="D48" s="4" t="n">
        <v>120</v>
      </c>
      <c r="E48" s="4" t="n">
        <f aca="false">D48*H48</f>
        <v>240</v>
      </c>
      <c r="F48" s="4" t="n">
        <f aca="false">E48/100</f>
        <v>2.4</v>
      </c>
      <c r="G48" s="21" t="n">
        <f aca="false">IF(C48="Coal", E48*0.9, E48)</f>
        <v>240</v>
      </c>
      <c r="H48" s="4" t="n">
        <v>2</v>
      </c>
      <c r="I48" s="4" t="s">
        <v>863</v>
      </c>
      <c r="J48" s="22" t="n">
        <v>52.3081136</v>
      </c>
      <c r="K48" s="22" t="n">
        <v>-116.3244505</v>
      </c>
      <c r="L48" s="0"/>
      <c r="M48" s="0"/>
      <c r="N48" s="0"/>
      <c r="O48" s="0"/>
      <c r="P48" s="0"/>
      <c r="Z48" s="4"/>
    </row>
    <row r="49" customFormat="false" ht="12.8" hidden="false" customHeight="false" outlineLevel="0" collapsed="false">
      <c r="A49" s="0" t="n">
        <v>48</v>
      </c>
      <c r="B49" s="4" t="n">
        <v>47</v>
      </c>
      <c r="C49" s="4" t="s">
        <v>820</v>
      </c>
      <c r="D49" s="4" t="n">
        <v>300</v>
      </c>
      <c r="E49" s="4" t="n">
        <f aca="false">D49*H49</f>
        <v>300</v>
      </c>
      <c r="F49" s="4" t="n">
        <f aca="false">E49/100</f>
        <v>3</v>
      </c>
      <c r="G49" s="21" t="n">
        <f aca="false">IF(C49="Coal", E49*0.9, E49)</f>
        <v>300</v>
      </c>
      <c r="H49" s="4" t="n">
        <v>1</v>
      </c>
      <c r="I49" s="4" t="s">
        <v>73</v>
      </c>
      <c r="J49" s="22" t="n">
        <v>50.1524879</v>
      </c>
      <c r="K49" s="22" t="n">
        <v>-112.8226365</v>
      </c>
      <c r="L49" s="0"/>
      <c r="M49" s="0"/>
      <c r="N49" s="0"/>
      <c r="O49" s="0"/>
      <c r="P49" s="0"/>
      <c r="Z49" s="4"/>
    </row>
    <row r="50" customFormat="false" ht="12.8" hidden="false" customHeight="false" outlineLevel="0" collapsed="false">
      <c r="A50" s="0" t="n">
        <v>49</v>
      </c>
      <c r="B50" s="4" t="n">
        <v>15</v>
      </c>
      <c r="C50" s="4" t="s">
        <v>820</v>
      </c>
      <c r="D50" s="4" t="n">
        <v>66</v>
      </c>
      <c r="E50" s="4" t="n">
        <f aca="false">D50*H50</f>
        <v>66</v>
      </c>
      <c r="F50" s="4" t="n">
        <f aca="false">E50/100</f>
        <v>0.66</v>
      </c>
      <c r="G50" s="21" t="n">
        <f aca="false">IF(C50="Coal", E50*0.9, E50)</f>
        <v>66</v>
      </c>
      <c r="H50" s="4" t="n">
        <v>1</v>
      </c>
      <c r="I50" s="4" t="s">
        <v>864</v>
      </c>
      <c r="J50" s="22" t="n">
        <v>49.6268</v>
      </c>
      <c r="K50" s="22" t="n">
        <v>-113.476</v>
      </c>
      <c r="L50" s="0"/>
      <c r="M50" s="0"/>
      <c r="N50" s="0"/>
      <c r="O50" s="0"/>
      <c r="P50" s="0"/>
      <c r="Z50" s="4"/>
    </row>
    <row r="51" customFormat="false" ht="12.8" hidden="false" customHeight="false" outlineLevel="0" collapsed="false">
      <c r="A51" s="0" t="n">
        <v>50</v>
      </c>
      <c r="B51" s="4" t="n">
        <v>101</v>
      </c>
      <c r="C51" s="4" t="s">
        <v>857</v>
      </c>
      <c r="D51" s="4" t="n">
        <v>394</v>
      </c>
      <c r="E51" s="4" t="n">
        <f aca="false">D51*H51</f>
        <v>788</v>
      </c>
      <c r="F51" s="4" t="n">
        <f aca="false">E51/100</f>
        <v>7.88</v>
      </c>
      <c r="G51" s="21" t="n">
        <f aca="false">IF(C51="Coal", E51*0.9, E51)</f>
        <v>788</v>
      </c>
      <c r="H51" s="4" t="n">
        <v>2</v>
      </c>
      <c r="I51" s="4" t="s">
        <v>865</v>
      </c>
      <c r="J51" s="22" t="n">
        <v>52.910127</v>
      </c>
      <c r="K51" s="22" t="n">
        <v>-115.3753924</v>
      </c>
      <c r="L51" s="0"/>
      <c r="M51" s="0"/>
      <c r="N51" s="0"/>
      <c r="O51" s="0"/>
      <c r="P51" s="0"/>
      <c r="Z51" s="4"/>
    </row>
    <row r="52" customFormat="false" ht="12.8" hidden="false" customHeight="false" outlineLevel="0" collapsed="false">
      <c r="A52" s="0" t="n">
        <v>51</v>
      </c>
      <c r="B52" s="4" t="n">
        <v>101</v>
      </c>
      <c r="C52" s="4" t="s">
        <v>811</v>
      </c>
      <c r="D52" s="4" t="n">
        <v>6</v>
      </c>
      <c r="E52" s="4" t="n">
        <f aca="false">D52*H52</f>
        <v>6</v>
      </c>
      <c r="F52" s="4" t="n">
        <f aca="false">E52/100</f>
        <v>0.06</v>
      </c>
      <c r="G52" s="21" t="n">
        <f aca="false">IF(C52="Coal", E52*0.9, E52)</f>
        <v>6</v>
      </c>
      <c r="H52" s="4" t="n">
        <v>1</v>
      </c>
      <c r="I52" s="4" t="s">
        <v>866</v>
      </c>
      <c r="J52" s="22" t="n">
        <v>52.904</v>
      </c>
      <c r="K52" s="22" t="n">
        <v>-115.325</v>
      </c>
      <c r="L52" s="0"/>
      <c r="M52" s="0"/>
      <c r="N52" s="0"/>
      <c r="O52" s="0"/>
      <c r="P52" s="0"/>
      <c r="Z52" s="4"/>
    </row>
    <row r="53" customFormat="false" ht="12.8" hidden="false" customHeight="false" outlineLevel="0" collapsed="false">
      <c r="A53" s="0" t="n">
        <v>52</v>
      </c>
      <c r="B53" s="4" t="n">
        <v>63</v>
      </c>
      <c r="C53" s="4" t="s">
        <v>820</v>
      </c>
      <c r="D53" s="4" t="n">
        <v>29</v>
      </c>
      <c r="E53" s="4" t="n">
        <f aca="false">D53*H53</f>
        <v>29</v>
      </c>
      <c r="F53" s="4" t="n">
        <f aca="false">E53/100</f>
        <v>0.29</v>
      </c>
      <c r="G53" s="21" t="n">
        <f aca="false">IF(C53="Coal", E53*0.9, E53)</f>
        <v>29</v>
      </c>
      <c r="H53" s="4" t="n">
        <v>1</v>
      </c>
      <c r="I53" s="4" t="s">
        <v>867</v>
      </c>
      <c r="J53" s="22" t="n">
        <v>52.261353</v>
      </c>
      <c r="K53" s="22" t="n">
        <v>-110.120865</v>
      </c>
      <c r="L53" s="0"/>
      <c r="M53" s="0"/>
      <c r="N53" s="0"/>
      <c r="O53" s="0"/>
      <c r="P53" s="0"/>
      <c r="Z53" s="4"/>
    </row>
    <row r="54" customFormat="false" ht="12.8" hidden="false" customHeight="false" outlineLevel="0" collapsed="false">
      <c r="A54" s="0" t="n">
        <v>53</v>
      </c>
      <c r="B54" s="4" t="n">
        <v>29</v>
      </c>
      <c r="C54" s="4" t="s">
        <v>811</v>
      </c>
      <c r="D54" s="4" t="n">
        <v>270</v>
      </c>
      <c r="E54" s="4" t="n">
        <f aca="false">D54*H54</f>
        <v>540</v>
      </c>
      <c r="F54" s="4" t="n">
        <f aca="false">E54/100</f>
        <v>5.4</v>
      </c>
      <c r="G54" s="21" t="n">
        <f aca="false">IF(C54="Coal", E54*0.9, E54)</f>
        <v>540</v>
      </c>
      <c r="H54" s="4" t="n">
        <v>2</v>
      </c>
      <c r="I54" s="4" t="s">
        <v>868</v>
      </c>
      <c r="J54" s="22" t="n">
        <v>51.18045</v>
      </c>
      <c r="K54" s="22" t="n">
        <v>-113.93728</v>
      </c>
      <c r="L54" s="0"/>
      <c r="M54" s="0"/>
      <c r="N54" s="0"/>
      <c r="O54" s="0"/>
      <c r="P54" s="0"/>
      <c r="Z54" s="4"/>
    </row>
    <row r="55" customFormat="false" ht="12.8" hidden="false" customHeight="false" outlineLevel="0" collapsed="false">
      <c r="A55" s="0" t="n">
        <v>54</v>
      </c>
      <c r="B55" s="4" t="n">
        <v>5</v>
      </c>
      <c r="C55" s="4" t="s">
        <v>811</v>
      </c>
      <c r="D55" s="4" t="n">
        <v>11</v>
      </c>
      <c r="E55" s="4" t="n">
        <f aca="false">D55*H55</f>
        <v>11</v>
      </c>
      <c r="F55" s="4" t="n">
        <f aca="false">E55/100</f>
        <v>0.11</v>
      </c>
      <c r="G55" s="21" t="n">
        <f aca="false">IF(C55="Coal", E55*0.9, E55)</f>
        <v>11</v>
      </c>
      <c r="H55" s="4" t="n">
        <v>1</v>
      </c>
      <c r="I55" s="4" t="s">
        <v>869</v>
      </c>
      <c r="J55" s="22" t="n">
        <v>52.937014</v>
      </c>
      <c r="K55" s="22" t="n">
        <v>-112.713587</v>
      </c>
      <c r="L55" s="0"/>
      <c r="M55" s="0"/>
      <c r="N55" s="0"/>
      <c r="O55" s="0"/>
      <c r="P55" s="0"/>
      <c r="Z55" s="4"/>
    </row>
    <row r="56" customFormat="false" ht="12.8" hidden="false" customHeight="false" outlineLevel="0" collapsed="false">
      <c r="A56" s="0" t="n">
        <v>55</v>
      </c>
      <c r="B56" s="4" t="n">
        <v>146</v>
      </c>
      <c r="C56" s="4" t="s">
        <v>811</v>
      </c>
      <c r="D56" s="4" t="n">
        <v>36</v>
      </c>
      <c r="E56" s="4" t="n">
        <f aca="false">D56*H56</f>
        <v>36</v>
      </c>
      <c r="F56" s="4" t="n">
        <f aca="false">E56/100</f>
        <v>0.36</v>
      </c>
      <c r="G56" s="21" t="n">
        <f aca="false">IF(C56="Coal", E56*0.9, E56)</f>
        <v>36</v>
      </c>
      <c r="H56" s="4" t="n">
        <v>1</v>
      </c>
      <c r="I56" s="4" t="s">
        <v>870</v>
      </c>
      <c r="J56" s="22" t="n">
        <v>50.03</v>
      </c>
      <c r="K56" s="22" t="n">
        <v>-110.68</v>
      </c>
      <c r="L56" s="0"/>
      <c r="M56" s="0"/>
      <c r="N56" s="0"/>
      <c r="O56" s="0"/>
      <c r="P56" s="0"/>
    </row>
    <row r="57" customFormat="false" ht="12.8" hidden="false" customHeight="false" outlineLevel="0" collapsed="false">
      <c r="A57" s="0" t="n">
        <v>56</v>
      </c>
      <c r="B57" s="4" t="n">
        <v>50</v>
      </c>
      <c r="C57" s="4" t="s">
        <v>811</v>
      </c>
      <c r="D57" s="4" t="n">
        <v>80</v>
      </c>
      <c r="E57" s="4" t="n">
        <f aca="false">D57*H57</f>
        <v>160</v>
      </c>
      <c r="F57" s="4" t="n">
        <f aca="false">E57/100</f>
        <v>1.6</v>
      </c>
      <c r="G57" s="21" t="n">
        <f aca="false">IF(C57="Coal", E57*0.9, E57)</f>
        <v>160</v>
      </c>
      <c r="H57" s="4" t="n">
        <v>2</v>
      </c>
      <c r="I57" s="4" t="s">
        <v>871</v>
      </c>
      <c r="J57" s="22" t="n">
        <v>50.8466</v>
      </c>
      <c r="K57" s="22" t="n">
        <v>-113.5816</v>
      </c>
      <c r="L57" s="0"/>
      <c r="M57" s="0"/>
      <c r="N57" s="0"/>
      <c r="O57" s="0"/>
      <c r="P57" s="0"/>
    </row>
    <row r="58" customFormat="false" ht="12.8" hidden="false" customHeight="false" outlineLevel="0" collapsed="false">
      <c r="A58" s="0" t="n">
        <v>57</v>
      </c>
      <c r="B58" s="4" t="n">
        <v>86</v>
      </c>
      <c r="C58" s="4" t="s">
        <v>811</v>
      </c>
      <c r="D58" s="4" t="n">
        <v>15</v>
      </c>
      <c r="E58" s="4" t="n">
        <f aca="false">D58*H58</f>
        <v>15</v>
      </c>
      <c r="F58" s="4" t="n">
        <f aca="false">E58/100</f>
        <v>0.15</v>
      </c>
      <c r="G58" s="21" t="n">
        <f aca="false">IF(C58="Coal", E58*0.9, E58)</f>
        <v>15</v>
      </c>
      <c r="H58" s="4" t="n">
        <v>1</v>
      </c>
      <c r="I58" s="4" t="s">
        <v>872</v>
      </c>
      <c r="J58" s="22" t="n">
        <v>54.284109</v>
      </c>
      <c r="K58" s="22" t="n">
        <v>-115.698986</v>
      </c>
      <c r="L58" s="0"/>
      <c r="M58" s="0"/>
      <c r="N58" s="0"/>
      <c r="O58" s="0"/>
      <c r="P58" s="0"/>
    </row>
    <row r="59" customFormat="false" ht="12.8" hidden="false" customHeight="false" outlineLevel="0" collapsed="false">
      <c r="A59" s="0" t="n">
        <v>58</v>
      </c>
      <c r="B59" s="4" t="n">
        <v>32</v>
      </c>
      <c r="C59" s="4" t="s">
        <v>857</v>
      </c>
      <c r="D59" s="4" t="n">
        <v>36</v>
      </c>
      <c r="E59" s="4" t="n">
        <f aca="false">D59*H59</f>
        <v>72</v>
      </c>
      <c r="F59" s="4" t="n">
        <f aca="false">E59/100</f>
        <v>0.72</v>
      </c>
      <c r="G59" s="21" t="n">
        <f aca="false">IF(C59="Coal", E59*0.9, E59)</f>
        <v>72</v>
      </c>
      <c r="H59" s="4" t="n">
        <v>2</v>
      </c>
      <c r="I59" s="4" t="s">
        <v>873</v>
      </c>
      <c r="J59" s="22" t="n">
        <v>51.205992</v>
      </c>
      <c r="K59" s="22" t="n">
        <v>-115.497966</v>
      </c>
      <c r="L59" s="0"/>
      <c r="M59" s="0"/>
      <c r="N59" s="0"/>
      <c r="O59" s="0"/>
      <c r="P59" s="0"/>
    </row>
    <row r="60" customFormat="false" ht="12.8" hidden="false" customHeight="false" outlineLevel="0" collapsed="false">
      <c r="A60" s="0" t="n">
        <v>59</v>
      </c>
      <c r="B60" s="4" t="n">
        <v>20</v>
      </c>
      <c r="C60" s="4" t="s">
        <v>820</v>
      </c>
      <c r="D60" s="4" t="n">
        <v>30</v>
      </c>
      <c r="E60" s="4" t="n">
        <f aca="false">D60*H60</f>
        <v>30</v>
      </c>
      <c r="F60" s="4" t="n">
        <f aca="false">E60/100</f>
        <v>0.3</v>
      </c>
      <c r="G60" s="21" t="n">
        <f aca="false">IF(C60="Coal", E60*0.9, E60)</f>
        <v>30</v>
      </c>
      <c r="H60" s="4" t="n">
        <v>1</v>
      </c>
      <c r="I60" s="4" t="s">
        <v>874</v>
      </c>
      <c r="J60" s="22" t="n">
        <v>49.6835</v>
      </c>
      <c r="K60" s="22" t="n">
        <v>-112.3176</v>
      </c>
      <c r="L60" s="0"/>
      <c r="M60" s="0"/>
      <c r="N60" s="0"/>
      <c r="O60" s="0"/>
      <c r="P60" s="0"/>
    </row>
    <row r="61" customFormat="false" ht="12.8" hidden="false" customHeight="false" outlineLevel="0" collapsed="false">
      <c r="A61" s="0" t="n">
        <v>60</v>
      </c>
      <c r="B61" s="4" t="n">
        <v>20</v>
      </c>
      <c r="C61" s="4" t="s">
        <v>857</v>
      </c>
      <c r="D61" s="4" t="n">
        <v>15</v>
      </c>
      <c r="E61" s="4" t="n">
        <f aca="false">D61*H61</f>
        <v>15</v>
      </c>
      <c r="F61" s="4" t="n">
        <f aca="false">E61/100</f>
        <v>0.15</v>
      </c>
      <c r="G61" s="21" t="n">
        <f aca="false">IF(C61="Coal", E61*0.9, E61)</f>
        <v>15</v>
      </c>
      <c r="H61" s="4" t="n">
        <v>1</v>
      </c>
      <c r="I61" s="4" t="s">
        <v>875</v>
      </c>
      <c r="J61" s="22" t="n">
        <v>49.68343</v>
      </c>
      <c r="K61" s="22" t="n">
        <v>-112.352886</v>
      </c>
      <c r="L61" s="0"/>
      <c r="M61" s="0"/>
      <c r="N61" s="0"/>
      <c r="O61" s="0"/>
      <c r="P61" s="0"/>
    </row>
    <row r="62" customFormat="false" ht="12.8" hidden="false" customHeight="false" outlineLevel="0" collapsed="false">
      <c r="A62" s="0" t="n">
        <v>61</v>
      </c>
      <c r="B62" s="4" t="n">
        <v>141</v>
      </c>
      <c r="C62" s="4" t="s">
        <v>811</v>
      </c>
      <c r="D62" s="4" t="n">
        <v>4.8</v>
      </c>
      <c r="E62" s="4" t="n">
        <f aca="false">D62*H62</f>
        <v>9.6</v>
      </c>
      <c r="F62" s="4" t="n">
        <f aca="false">E62/100</f>
        <v>0.096</v>
      </c>
      <c r="G62" s="21" t="n">
        <f aca="false">IF(C62="Coal", E62*0.9, E62)</f>
        <v>9.6</v>
      </c>
      <c r="H62" s="4" t="n">
        <v>2</v>
      </c>
      <c r="I62" s="4" t="s">
        <v>876</v>
      </c>
      <c r="J62" s="22" t="n">
        <v>53.5965</v>
      </c>
      <c r="K62" s="22" t="n">
        <v>-113.3394</v>
      </c>
      <c r="L62" s="0"/>
      <c r="M62" s="0"/>
      <c r="N62" s="0"/>
      <c r="O62" s="0"/>
      <c r="P62" s="0"/>
    </row>
    <row r="63" customFormat="false" ht="12.8" hidden="false" customHeight="false" outlineLevel="0" collapsed="false">
      <c r="A63" s="0" t="n">
        <v>62</v>
      </c>
      <c r="B63" s="4" t="n">
        <v>141</v>
      </c>
      <c r="C63" s="4" t="s">
        <v>811</v>
      </c>
      <c r="D63" s="4" t="n">
        <v>242</v>
      </c>
      <c r="E63" s="4" t="n">
        <f aca="false">D63*H63</f>
        <v>1452</v>
      </c>
      <c r="F63" s="4" t="n">
        <f aca="false">E63/100</f>
        <v>14.52</v>
      </c>
      <c r="G63" s="21" t="n">
        <f aca="false">IF(C63="Coal", E63*0.9, E63)</f>
        <v>1452</v>
      </c>
      <c r="H63" s="4" t="n">
        <v>6</v>
      </c>
      <c r="I63" s="4" t="s">
        <v>877</v>
      </c>
      <c r="J63" s="22" t="n">
        <v>53.587143</v>
      </c>
      <c r="K63" s="22" t="n">
        <v>-113.3651843</v>
      </c>
      <c r="L63" s="0"/>
      <c r="M63" s="0"/>
      <c r="N63" s="0"/>
      <c r="O63" s="0"/>
      <c r="P63" s="0"/>
    </row>
    <row r="64" customFormat="false" ht="12.8" hidden="false" customHeight="false" outlineLevel="0" collapsed="false">
      <c r="A64" s="0" t="n">
        <v>63</v>
      </c>
      <c r="B64" s="4" t="n">
        <v>142</v>
      </c>
      <c r="C64" s="4" t="s">
        <v>811</v>
      </c>
      <c r="D64" s="4" t="n">
        <v>103</v>
      </c>
      <c r="E64" s="4" t="n">
        <f aca="false">D64*H64</f>
        <v>103</v>
      </c>
      <c r="F64" s="4" t="n">
        <f aca="false">E64/100</f>
        <v>1.03</v>
      </c>
      <c r="G64" s="21" t="n">
        <f aca="false">IF(C64="Coal", E64*0.9, E64)</f>
        <v>103</v>
      </c>
      <c r="H64" s="4" t="n">
        <v>1</v>
      </c>
      <c r="I64" s="4" t="s">
        <v>878</v>
      </c>
      <c r="J64" s="22" t="n">
        <v>57.3393093</v>
      </c>
      <c r="K64" s="22" t="n">
        <v>-111.7577534</v>
      </c>
      <c r="L64" s="0"/>
      <c r="M64" s="0"/>
      <c r="N64" s="0"/>
      <c r="O64" s="0"/>
      <c r="P64" s="0"/>
    </row>
    <row r="65" customFormat="false" ht="12.8" hidden="false" customHeight="false" outlineLevel="0" collapsed="false">
      <c r="A65" s="0" t="n">
        <v>64</v>
      </c>
      <c r="B65" s="4" t="n">
        <v>1</v>
      </c>
      <c r="C65" s="4" t="s">
        <v>820</v>
      </c>
      <c r="D65" s="4" t="n">
        <v>47.38</v>
      </c>
      <c r="E65" s="4" t="n">
        <f aca="false">D65*H65</f>
        <v>142.14</v>
      </c>
      <c r="F65" s="4" t="n">
        <f aca="false">E65/100</f>
        <v>1.4214</v>
      </c>
      <c r="G65" s="21" t="n">
        <f aca="false">IF(C65="Coal", E65*0.9, E65)</f>
        <v>142.14</v>
      </c>
      <c r="H65" s="4" t="n">
        <v>3</v>
      </c>
      <c r="I65" s="4" t="s">
        <v>879</v>
      </c>
      <c r="J65" s="22" t="n">
        <v>49.5604</v>
      </c>
      <c r="K65" s="22" t="n">
        <v>-114.1055</v>
      </c>
      <c r="L65" s="0"/>
      <c r="M65" s="0"/>
      <c r="N65" s="0"/>
      <c r="O65" s="0"/>
      <c r="P65" s="0"/>
    </row>
    <row r="66" customFormat="false" ht="12.8" hidden="false" customHeight="false" outlineLevel="0" collapsed="false">
      <c r="A66" s="0" t="n">
        <v>65</v>
      </c>
      <c r="B66" s="4" t="n">
        <v>149</v>
      </c>
      <c r="C66" s="4" t="s">
        <v>811</v>
      </c>
      <c r="D66" s="4" t="n">
        <v>120</v>
      </c>
      <c r="E66" s="4" t="n">
        <f aca="false">D66*H66</f>
        <v>360</v>
      </c>
      <c r="F66" s="4" t="n">
        <f aca="false">E66/100</f>
        <v>3.6</v>
      </c>
      <c r="G66" s="21" t="n">
        <f aca="false">IF(C66="Coal", E66*0.9, E66)</f>
        <v>360</v>
      </c>
      <c r="H66" s="4" t="n">
        <v>3</v>
      </c>
      <c r="I66" s="4" t="s">
        <v>880</v>
      </c>
      <c r="J66" s="22" t="n">
        <v>51.397199</v>
      </c>
      <c r="K66" s="22" t="n">
        <v>-114.0147153</v>
      </c>
      <c r="L66" s="0"/>
      <c r="M66" s="0"/>
      <c r="N66" s="0"/>
      <c r="O66" s="0"/>
      <c r="P66" s="0"/>
    </row>
    <row r="67" customFormat="false" ht="12.8" hidden="false" customHeight="false" outlineLevel="0" collapsed="false">
      <c r="A67" s="0" t="n">
        <v>66</v>
      </c>
      <c r="B67" s="4" t="n">
        <v>24</v>
      </c>
      <c r="C67" s="4" t="s">
        <v>814</v>
      </c>
      <c r="D67" s="4" t="n">
        <v>52</v>
      </c>
      <c r="E67" s="4" t="n">
        <f aca="false">D67*H67</f>
        <v>52</v>
      </c>
      <c r="F67" s="4" t="n">
        <f aca="false">E67/100</f>
        <v>0.52</v>
      </c>
      <c r="G67" s="21" t="n">
        <f aca="false">IF(C67="Coal", E67*0.9, E67)</f>
        <v>52</v>
      </c>
      <c r="H67" s="4" t="n">
        <v>1</v>
      </c>
      <c r="I67" s="4" t="s">
        <v>881</v>
      </c>
      <c r="J67" s="22" t="n">
        <v>56.371596</v>
      </c>
      <c r="K67" s="22" t="n">
        <v>-117.186463</v>
      </c>
      <c r="L67" s="0"/>
      <c r="M67" s="0"/>
      <c r="N67" s="0"/>
      <c r="O67" s="0"/>
      <c r="P67" s="0"/>
    </row>
    <row r="68" customFormat="false" ht="12.8" hidden="false" customHeight="false" outlineLevel="0" collapsed="false">
      <c r="A68" s="0" t="n">
        <v>67</v>
      </c>
      <c r="B68" s="4" t="n">
        <v>117</v>
      </c>
      <c r="C68" s="4" t="s">
        <v>857</v>
      </c>
      <c r="D68" s="4" t="n">
        <v>15</v>
      </c>
      <c r="E68" s="4" t="n">
        <f aca="false">D68*H68</f>
        <v>15</v>
      </c>
      <c r="F68" s="4" t="n">
        <f aca="false">E68/100</f>
        <v>0.15</v>
      </c>
      <c r="G68" s="21" t="n">
        <f aca="false">IF(C68="Coal", E68*0.9, E68)</f>
        <v>15</v>
      </c>
      <c r="H68" s="4" t="n">
        <v>1</v>
      </c>
      <c r="I68" s="4" t="s">
        <v>882</v>
      </c>
      <c r="J68" s="22" t="n">
        <v>52.054654</v>
      </c>
      <c r="K68" s="22" t="n">
        <v>-114.213095</v>
      </c>
      <c r="L68" s="0"/>
      <c r="M68" s="0"/>
      <c r="N68" s="0"/>
      <c r="O68" s="0"/>
      <c r="P68" s="0"/>
    </row>
    <row r="69" customFormat="false" ht="12.8" hidden="false" customHeight="false" outlineLevel="0" collapsed="false">
      <c r="A69" s="0" t="n">
        <v>68</v>
      </c>
      <c r="B69" s="4" t="n">
        <v>101</v>
      </c>
      <c r="C69" s="4" t="s">
        <v>814</v>
      </c>
      <c r="D69" s="4" t="n">
        <v>12</v>
      </c>
      <c r="E69" s="4" t="n">
        <f aca="false">D69*H69</f>
        <v>12</v>
      </c>
      <c r="F69" s="4" t="n">
        <f aca="false">E69/100</f>
        <v>0.12</v>
      </c>
      <c r="G69" s="21" t="n">
        <f aca="false">IF(C69="Coal", E69*0.9, E69)</f>
        <v>12</v>
      </c>
      <c r="H69" s="4" t="n">
        <v>1</v>
      </c>
      <c r="I69" s="4" t="s">
        <v>883</v>
      </c>
      <c r="J69" s="22" t="n">
        <v>53.2042</v>
      </c>
      <c r="K69" s="22" t="n">
        <v>-114.9825</v>
      </c>
      <c r="L69" s="0"/>
      <c r="M69" s="0"/>
      <c r="N69" s="0"/>
      <c r="O69" s="0"/>
      <c r="P69" s="0"/>
    </row>
    <row r="70" customFormat="false" ht="12.8" hidden="false" customHeight="false" outlineLevel="0" collapsed="false">
      <c r="A70" s="0" t="n">
        <v>69</v>
      </c>
      <c r="B70" s="4" t="n">
        <v>101</v>
      </c>
      <c r="C70" s="4" t="s">
        <v>811</v>
      </c>
      <c r="D70" s="4" t="n">
        <v>6</v>
      </c>
      <c r="E70" s="4" t="n">
        <f aca="false">D70*H70</f>
        <v>6</v>
      </c>
      <c r="F70" s="4" t="n">
        <f aca="false">E70/100</f>
        <v>0.06</v>
      </c>
      <c r="G70" s="21" t="n">
        <f aca="false">IF(C70="Coal", E70*0.9, E70)</f>
        <v>6</v>
      </c>
      <c r="H70" s="4" t="n">
        <v>1</v>
      </c>
      <c r="I70" s="4" t="s">
        <v>884</v>
      </c>
      <c r="J70" s="22" t="n">
        <v>53.2042</v>
      </c>
      <c r="K70" s="22" t="n">
        <v>-114.9825</v>
      </c>
      <c r="L70" s="0"/>
      <c r="M70" s="0"/>
      <c r="N70" s="0"/>
      <c r="O70" s="0"/>
      <c r="P70" s="0"/>
    </row>
    <row r="71" customFormat="false" ht="12.8" hidden="false" customHeight="false" outlineLevel="0" collapsed="false">
      <c r="A71" s="0" t="n">
        <v>70</v>
      </c>
      <c r="B71" s="4" t="n">
        <v>107</v>
      </c>
      <c r="C71" s="4" t="s">
        <v>811</v>
      </c>
      <c r="D71" s="4" t="n">
        <v>12</v>
      </c>
      <c r="E71" s="4" t="n">
        <f aca="false">D71*H71</f>
        <v>12</v>
      </c>
      <c r="F71" s="4" t="n">
        <f aca="false">E71/100</f>
        <v>0.12</v>
      </c>
      <c r="G71" s="21" t="n">
        <f aca="false">IF(C71="Coal", E71*0.9, E71)</f>
        <v>12</v>
      </c>
      <c r="H71" s="4" t="n">
        <v>1</v>
      </c>
      <c r="I71" s="4" t="s">
        <v>885</v>
      </c>
      <c r="J71" s="22" t="n">
        <v>55.041395</v>
      </c>
      <c r="K71" s="22" t="n">
        <v>-119.636457</v>
      </c>
      <c r="L71" s="0"/>
      <c r="M71" s="0"/>
      <c r="N71" s="0"/>
      <c r="O71" s="0"/>
      <c r="P71" s="0"/>
    </row>
    <row r="72" customFormat="false" ht="12.8" hidden="false" customHeight="false" outlineLevel="0" collapsed="false">
      <c r="A72" s="0" t="n">
        <v>71</v>
      </c>
      <c r="B72" s="4" t="n">
        <v>43</v>
      </c>
      <c r="C72" s="4" t="s">
        <v>811</v>
      </c>
      <c r="D72" s="4" t="n">
        <v>116</v>
      </c>
      <c r="E72" s="4" t="n">
        <f aca="false">D72*H72</f>
        <v>348</v>
      </c>
      <c r="F72" s="4" t="n">
        <f aca="false">E72/100</f>
        <v>3.48</v>
      </c>
      <c r="G72" s="21" t="n">
        <f aca="false">IF(C72="Coal", E72*0.9, E72)</f>
        <v>348</v>
      </c>
      <c r="H72" s="4" t="n">
        <v>3</v>
      </c>
      <c r="I72" s="4" t="s">
        <v>886</v>
      </c>
      <c r="J72" s="22" t="n">
        <v>51.0055662</v>
      </c>
      <c r="K72" s="22" t="n">
        <v>-113.1715881</v>
      </c>
      <c r="L72" s="0"/>
      <c r="M72" s="0"/>
      <c r="N72" s="0"/>
      <c r="O72" s="0"/>
      <c r="P72" s="0"/>
    </row>
    <row r="73" customFormat="false" ht="12.8" hidden="false" customHeight="false" outlineLevel="0" collapsed="false">
      <c r="A73" s="0" t="n">
        <v>72</v>
      </c>
      <c r="B73" s="4" t="n">
        <v>37</v>
      </c>
      <c r="C73" s="4" t="s">
        <v>811</v>
      </c>
      <c r="D73" s="4" t="n">
        <v>475</v>
      </c>
      <c r="E73" s="4" t="n">
        <f aca="false">D73*H73</f>
        <v>475</v>
      </c>
      <c r="F73" s="4" t="n">
        <f aca="false">E73/100</f>
        <v>4.75</v>
      </c>
      <c r="G73" s="21" t="n">
        <f aca="false">IF(C73="Coal", E73*0.9, E73)</f>
        <v>475</v>
      </c>
      <c r="H73" s="4" t="n">
        <v>1</v>
      </c>
      <c r="I73" s="4" t="s">
        <v>887</v>
      </c>
      <c r="J73" s="22" t="n">
        <v>57.2355543</v>
      </c>
      <c r="K73" s="22" t="n">
        <v>-110.8499882</v>
      </c>
      <c r="L73" s="0"/>
      <c r="M73" s="0"/>
      <c r="N73" s="0"/>
      <c r="O73" s="0"/>
      <c r="P73" s="0"/>
    </row>
    <row r="74" customFormat="false" ht="12.8" hidden="false" customHeight="false" outlineLevel="0" collapsed="false">
      <c r="A74" s="0" t="n">
        <v>73</v>
      </c>
      <c r="B74" s="4" t="n">
        <v>46</v>
      </c>
      <c r="C74" s="4" t="s">
        <v>811</v>
      </c>
      <c r="D74" s="4" t="n">
        <v>120</v>
      </c>
      <c r="E74" s="4" t="n">
        <f aca="false">D74*H74</f>
        <v>240</v>
      </c>
      <c r="F74" s="4" t="n">
        <f aca="false">E74/100</f>
        <v>2.4</v>
      </c>
      <c r="G74" s="21" t="n">
        <f aca="false">IF(C74="Coal", E74*0.9, E74)</f>
        <v>240</v>
      </c>
      <c r="H74" s="4" t="n">
        <v>2</v>
      </c>
      <c r="I74" s="4" t="s">
        <v>888</v>
      </c>
      <c r="J74" s="22" t="n">
        <v>53.7359562</v>
      </c>
      <c r="K74" s="22" t="n">
        <v>-113.1733768</v>
      </c>
      <c r="L74" s="0"/>
      <c r="M74" s="0"/>
      <c r="N74" s="0"/>
      <c r="O74" s="0"/>
      <c r="P74" s="0"/>
    </row>
    <row r="75" customFormat="false" ht="12.8" hidden="false" customHeight="false" outlineLevel="0" collapsed="false">
      <c r="A75" s="0" t="n">
        <v>74</v>
      </c>
      <c r="B75" s="4" t="n">
        <v>127</v>
      </c>
      <c r="C75" s="4" t="s">
        <v>811</v>
      </c>
      <c r="D75" s="4" t="n">
        <v>80</v>
      </c>
      <c r="E75" s="4" t="n">
        <f aca="false">D75*H75</f>
        <v>80</v>
      </c>
      <c r="F75" s="4" t="n">
        <f aca="false">E75/100</f>
        <v>0.8</v>
      </c>
      <c r="G75" s="21" t="n">
        <f aca="false">IF(C75="Coal", E75*0.9, E75)</f>
        <v>80</v>
      </c>
      <c r="H75" s="4" t="n">
        <v>1</v>
      </c>
      <c r="I75" s="4" t="s">
        <v>889</v>
      </c>
      <c r="J75" s="22" t="n">
        <v>55.0674</v>
      </c>
      <c r="K75" s="22" t="n">
        <v>-110.536</v>
      </c>
      <c r="L75" s="0"/>
      <c r="M75" s="0"/>
      <c r="N75" s="0"/>
      <c r="O75" s="0"/>
      <c r="P75" s="0"/>
    </row>
    <row r="76" customFormat="false" ht="12.8" hidden="false" customHeight="false" outlineLevel="0" collapsed="false">
      <c r="A76" s="0" t="n">
        <v>75</v>
      </c>
      <c r="B76" s="4" t="n">
        <v>26</v>
      </c>
      <c r="C76" s="4" t="s">
        <v>859</v>
      </c>
      <c r="D76" s="4" t="n">
        <v>1270</v>
      </c>
      <c r="E76" s="4" t="n">
        <f aca="false">D76*H76</f>
        <v>3810</v>
      </c>
      <c r="F76" s="4" t="n">
        <f aca="false">E76/100</f>
        <v>38.1</v>
      </c>
      <c r="G76" s="21" t="n">
        <f aca="false">IF(C76="Coal", E76*0.9, E76)</f>
        <v>3429</v>
      </c>
      <c r="H76" s="4" t="n">
        <v>3</v>
      </c>
      <c r="I76" s="4" t="s">
        <v>890</v>
      </c>
      <c r="J76" s="22" t="n">
        <v>53.344552</v>
      </c>
      <c r="K76" s="22" t="n">
        <v>-114.3049239</v>
      </c>
      <c r="L76" s="0"/>
      <c r="M76" s="0"/>
      <c r="N76" s="0"/>
      <c r="O76" s="0"/>
      <c r="P76" s="0"/>
    </row>
    <row r="77" customFormat="false" ht="12.8" hidden="false" customHeight="false" outlineLevel="0" collapsed="false">
      <c r="A77" s="0" t="n">
        <v>76</v>
      </c>
      <c r="B77" s="4" t="n">
        <v>99</v>
      </c>
      <c r="C77" s="4" t="s">
        <v>857</v>
      </c>
      <c r="D77" s="4" t="n">
        <v>51</v>
      </c>
      <c r="E77" s="4" t="n">
        <f aca="false">D77*H77</f>
        <v>153</v>
      </c>
      <c r="F77" s="4" t="n">
        <f aca="false">E77/100</f>
        <v>1.53</v>
      </c>
      <c r="G77" s="21" t="n">
        <f aca="false">IF(C77="Coal", E77*0.9, E77)</f>
        <v>153</v>
      </c>
      <c r="H77" s="4" t="n">
        <v>3</v>
      </c>
      <c r="I77" s="4" t="s">
        <v>891</v>
      </c>
      <c r="J77" s="22" t="n">
        <v>51.2195</v>
      </c>
      <c r="K77" s="22" t="n">
        <v>-114.7079</v>
      </c>
      <c r="L77" s="0"/>
      <c r="M77" s="0"/>
      <c r="N77" s="0"/>
      <c r="O77" s="22"/>
      <c r="P77" s="0"/>
    </row>
    <row r="78" customFormat="false" ht="12.8" hidden="false" customHeight="false" outlineLevel="0" collapsed="false">
      <c r="A78" s="0" t="n">
        <v>77</v>
      </c>
      <c r="B78" s="4" t="n">
        <v>5</v>
      </c>
      <c r="C78" s="4" t="s">
        <v>820</v>
      </c>
      <c r="D78" s="4" t="n">
        <v>82</v>
      </c>
      <c r="E78" s="4" t="n">
        <f aca="false">D78*H78</f>
        <v>82</v>
      </c>
      <c r="F78" s="4" t="n">
        <f aca="false">E78/100</f>
        <v>0.82</v>
      </c>
      <c r="G78" s="21" t="n">
        <f aca="false">IF(C78="Coal", E78*0.9, E78)</f>
        <v>82</v>
      </c>
      <c r="H78" s="4" t="n">
        <v>1</v>
      </c>
      <c r="I78" s="4" t="s">
        <v>892</v>
      </c>
      <c r="J78" s="22" t="n">
        <v>51.840209</v>
      </c>
      <c r="K78" s="22" t="n">
        <v>-113.229668</v>
      </c>
      <c r="L78" s="0"/>
      <c r="M78" s="0"/>
      <c r="N78" s="0"/>
      <c r="O78" s="0"/>
      <c r="P78" s="0"/>
    </row>
    <row r="79" customFormat="false" ht="12.8" hidden="false" customHeight="false" outlineLevel="0" collapsed="false">
      <c r="A79" s="0" t="n">
        <v>78</v>
      </c>
      <c r="B79" s="4" t="n">
        <v>107</v>
      </c>
      <c r="C79" s="4" t="s">
        <v>811</v>
      </c>
      <c r="D79" s="4" t="n">
        <v>5</v>
      </c>
      <c r="E79" s="4" t="n">
        <f aca="false">D79*H79</f>
        <v>5</v>
      </c>
      <c r="F79" s="4" t="n">
        <f aca="false">E79/100</f>
        <v>0.05</v>
      </c>
      <c r="G79" s="21" t="n">
        <f aca="false">IF(C79="Coal", E79*0.9, E79)</f>
        <v>5</v>
      </c>
      <c r="H79" s="4" t="n">
        <v>1</v>
      </c>
      <c r="I79" s="4" t="s">
        <v>893</v>
      </c>
      <c r="J79" s="22" t="n">
        <v>54.831894</v>
      </c>
      <c r="K79" s="22" t="n">
        <v>-118.65707</v>
      </c>
      <c r="L79" s="0"/>
      <c r="M79" s="0"/>
      <c r="N79" s="0"/>
      <c r="O79" s="22"/>
      <c r="P79" s="0"/>
    </row>
    <row r="80" customFormat="false" ht="12.8" hidden="false" customHeight="false" outlineLevel="0" collapsed="false">
      <c r="A80" s="0" t="n">
        <v>79</v>
      </c>
      <c r="B80" s="4" t="n">
        <v>107</v>
      </c>
      <c r="C80" s="4" t="s">
        <v>814</v>
      </c>
      <c r="D80" s="4" t="n">
        <v>25</v>
      </c>
      <c r="E80" s="4" t="n">
        <f aca="false">D80*H80</f>
        <v>25</v>
      </c>
      <c r="F80" s="4" t="n">
        <f aca="false">E80/100</f>
        <v>0.25</v>
      </c>
      <c r="G80" s="21" t="n">
        <f aca="false">IF(C80="Coal", E80*0.9, E80)</f>
        <v>25</v>
      </c>
      <c r="H80" s="4" t="n">
        <v>1</v>
      </c>
      <c r="I80" s="4" t="s">
        <v>894</v>
      </c>
      <c r="J80" s="22" t="n">
        <v>55.1603</v>
      </c>
      <c r="K80" s="22" t="n">
        <v>-118.819</v>
      </c>
    </row>
    <row r="81" customFormat="false" ht="12.8" hidden="false" customHeight="false" outlineLevel="0" collapsed="false">
      <c r="A81" s="0" t="n">
        <v>80</v>
      </c>
      <c r="B81" s="4" t="n">
        <v>107</v>
      </c>
      <c r="C81" s="4" t="s">
        <v>859</v>
      </c>
      <c r="D81" s="4" t="n">
        <v>150</v>
      </c>
      <c r="E81" s="4" t="n">
        <f aca="false">D81*H81</f>
        <v>150</v>
      </c>
      <c r="F81" s="4" t="n">
        <f aca="false">E81/100</f>
        <v>1.5</v>
      </c>
      <c r="G81" s="21" t="n">
        <f aca="false">IF(C81="Coal", E81*0.9, E81)</f>
        <v>135</v>
      </c>
      <c r="H81" s="4" t="n">
        <v>1</v>
      </c>
      <c r="I81" s="4" t="s">
        <v>895</v>
      </c>
      <c r="J81" s="22" t="n">
        <v>54.0071081</v>
      </c>
      <c r="K81" s="22" t="n">
        <v>-119.1032033</v>
      </c>
      <c r="L81" s="0"/>
      <c r="M81" s="0"/>
      <c r="N81" s="0"/>
      <c r="O81" s="0"/>
      <c r="P81" s="0"/>
    </row>
    <row r="82" customFormat="false" ht="12.8" hidden="false" customHeight="false" outlineLevel="0" collapsed="false">
      <c r="A82" s="0" t="n">
        <v>81</v>
      </c>
      <c r="B82" s="4" t="n">
        <v>19</v>
      </c>
      <c r="C82" s="4" t="s">
        <v>820</v>
      </c>
      <c r="D82" s="4" t="n">
        <v>150</v>
      </c>
      <c r="E82" s="4" t="n">
        <f aca="false">D82*H82</f>
        <v>150</v>
      </c>
      <c r="F82" s="4" t="n">
        <f aca="false">E82/100</f>
        <v>1.5</v>
      </c>
      <c r="G82" s="21" t="n">
        <f aca="false">IF(C82="Coal", E82*0.9, E82)</f>
        <v>150</v>
      </c>
      <c r="H82" s="4" t="n">
        <v>1</v>
      </c>
      <c r="I82" s="4" t="s">
        <v>43</v>
      </c>
      <c r="J82" s="22" t="n">
        <v>52.2609478</v>
      </c>
      <c r="K82" s="22" t="n">
        <v>-112.0270519</v>
      </c>
      <c r="L82" s="0"/>
      <c r="M82" s="0"/>
      <c r="N82" s="0"/>
      <c r="O82" s="0"/>
      <c r="P82" s="0"/>
    </row>
    <row r="83" customFormat="false" ht="12.8" hidden="false" customHeight="false" outlineLevel="0" collapsed="false">
      <c r="A83" s="0" t="n">
        <v>82</v>
      </c>
      <c r="B83" s="4" t="n">
        <v>99</v>
      </c>
      <c r="C83" s="4" t="s">
        <v>857</v>
      </c>
      <c r="D83" s="4" t="n">
        <v>16</v>
      </c>
      <c r="E83" s="4" t="n">
        <f aca="false">D83*H83</f>
        <v>64</v>
      </c>
      <c r="F83" s="4" t="n">
        <f aca="false">E83/100</f>
        <v>0.64</v>
      </c>
      <c r="G83" s="21" t="n">
        <f aca="false">IF(C83="Coal", E83*0.9, E83)</f>
        <v>64</v>
      </c>
      <c r="H83" s="4" t="n">
        <v>4</v>
      </c>
      <c r="I83" s="4" t="s">
        <v>896</v>
      </c>
      <c r="J83" s="22" t="n">
        <v>51.11861</v>
      </c>
      <c r="K83" s="22" t="n">
        <v>-115.034752</v>
      </c>
      <c r="L83" s="0"/>
      <c r="M83" s="0"/>
      <c r="N83" s="0"/>
      <c r="O83" s="0"/>
      <c r="P83" s="0"/>
    </row>
    <row r="84" customFormat="false" ht="12.8" hidden="false" customHeight="false" outlineLevel="0" collapsed="false">
      <c r="A84" s="0" t="n">
        <v>83</v>
      </c>
      <c r="B84" s="4" t="n">
        <v>99</v>
      </c>
      <c r="C84" s="4" t="s">
        <v>857</v>
      </c>
      <c r="D84" s="4" t="n">
        <v>5</v>
      </c>
      <c r="E84" s="4" t="n">
        <f aca="false">D84*H84</f>
        <v>5</v>
      </c>
      <c r="F84" s="4" t="n">
        <f aca="false">E84/100</f>
        <v>0.05</v>
      </c>
      <c r="G84" s="21" t="n">
        <f aca="false">IF(C84="Coal", E84*0.9, E84)</f>
        <v>5</v>
      </c>
      <c r="H84" s="4" t="n">
        <v>1</v>
      </c>
      <c r="I84" s="4" t="s">
        <v>897</v>
      </c>
      <c r="J84" s="22" t="n">
        <v>50.61271121</v>
      </c>
      <c r="K84" s="22" t="n">
        <v>-115.1192093</v>
      </c>
      <c r="L84" s="0"/>
      <c r="M84" s="0"/>
      <c r="N84" s="0"/>
      <c r="O84" s="0"/>
      <c r="P84" s="0"/>
    </row>
    <row r="85" customFormat="false" ht="12.8" hidden="false" customHeight="false" outlineLevel="0" collapsed="false">
      <c r="A85" s="0" t="n">
        <v>84</v>
      </c>
      <c r="B85" s="4" t="n">
        <v>4</v>
      </c>
      <c r="C85" s="4" t="s">
        <v>857</v>
      </c>
      <c r="D85" s="4" t="n">
        <v>7</v>
      </c>
      <c r="E85" s="4" t="n">
        <f aca="false">D85*H85</f>
        <v>7</v>
      </c>
      <c r="F85" s="4" t="n">
        <f aca="false">E85/100</f>
        <v>0.07</v>
      </c>
      <c r="G85" s="21" t="n">
        <f aca="false">IF(C85="Coal", E85*0.9, E85)</f>
        <v>7</v>
      </c>
      <c r="H85" s="4" t="n">
        <v>1</v>
      </c>
      <c r="I85" s="4" t="s">
        <v>898</v>
      </c>
      <c r="J85" s="22" t="n">
        <v>49.347186</v>
      </c>
      <c r="K85" s="22" t="n">
        <v>-113.069755</v>
      </c>
      <c r="L85" s="0"/>
      <c r="M85" s="0"/>
      <c r="N85" s="0"/>
      <c r="O85" s="0"/>
      <c r="P85" s="0"/>
    </row>
    <row r="86" customFormat="false" ht="12.8" hidden="false" customHeight="false" outlineLevel="0" collapsed="false">
      <c r="A86" s="0" t="n">
        <v>85</v>
      </c>
      <c r="B86" s="4" t="n">
        <v>56</v>
      </c>
      <c r="C86" s="4" t="s">
        <v>811</v>
      </c>
      <c r="D86" s="4" t="n">
        <v>459</v>
      </c>
      <c r="E86" s="4" t="n">
        <f aca="false">D86*H86</f>
        <v>1377</v>
      </c>
      <c r="F86" s="4" t="n">
        <f aca="false">E86/100</f>
        <v>13.77</v>
      </c>
      <c r="G86" s="21" t="n">
        <f aca="false">IF(C86="Coal", E86*0.9, E86)</f>
        <v>1377</v>
      </c>
      <c r="H86" s="4" t="n">
        <v>3</v>
      </c>
      <c r="I86" s="4" t="s">
        <v>899</v>
      </c>
      <c r="J86" s="22" t="n">
        <v>52.3078217</v>
      </c>
      <c r="K86" s="22" t="n">
        <v>-113.5467949</v>
      </c>
      <c r="L86" s="0"/>
      <c r="M86" s="0"/>
      <c r="N86" s="0"/>
      <c r="O86" s="0"/>
      <c r="P86" s="0"/>
    </row>
    <row r="87" customFormat="false" ht="12.8" hidden="false" customHeight="false" outlineLevel="0" collapsed="false">
      <c r="A87" s="0" t="n">
        <v>86</v>
      </c>
      <c r="B87" s="4" t="n">
        <v>79</v>
      </c>
      <c r="C87" s="4" t="s">
        <v>811</v>
      </c>
      <c r="D87" s="4" t="n">
        <v>15</v>
      </c>
      <c r="E87" s="4" t="n">
        <f aca="false">D87*H87</f>
        <v>15</v>
      </c>
      <c r="F87" s="4" t="n">
        <f aca="false">E87/100</f>
        <v>0.15</v>
      </c>
      <c r="G87" s="21" t="n">
        <f aca="false">IF(C87="Coal", E87*0.9, E87)</f>
        <v>15</v>
      </c>
      <c r="H87" s="4" t="n">
        <v>1</v>
      </c>
      <c r="I87" s="4" t="s">
        <v>900</v>
      </c>
      <c r="J87" s="22" t="n">
        <v>54.511885</v>
      </c>
      <c r="K87" s="22" t="n">
        <v>-115.502912</v>
      </c>
      <c r="L87" s="0"/>
      <c r="M87" s="0"/>
      <c r="N87" s="0"/>
      <c r="O87" s="0"/>
      <c r="P87" s="0"/>
    </row>
    <row r="88" customFormat="false" ht="12.8" hidden="false" customHeight="false" outlineLevel="0" collapsed="false">
      <c r="A88" s="0" t="n">
        <v>87</v>
      </c>
      <c r="B88" s="4" t="n">
        <v>99</v>
      </c>
      <c r="C88" s="4" t="s">
        <v>857</v>
      </c>
      <c r="D88" s="4" t="n">
        <v>19</v>
      </c>
      <c r="E88" s="4" t="n">
        <f aca="false">D88*H88</f>
        <v>57</v>
      </c>
      <c r="F88" s="4" t="n">
        <f aca="false">E88/100</f>
        <v>0.57</v>
      </c>
      <c r="G88" s="21" t="n">
        <f aca="false">IF(C88="Coal", E88*0.9, E88)</f>
        <v>57</v>
      </c>
      <c r="H88" s="4" t="n">
        <v>3</v>
      </c>
      <c r="I88" s="4" t="s">
        <v>901</v>
      </c>
      <c r="J88" s="22" t="n">
        <v>51.097</v>
      </c>
      <c r="K88" s="22" t="n">
        <v>-115.061</v>
      </c>
      <c r="L88" s="0"/>
      <c r="M88" s="0"/>
      <c r="N88" s="0"/>
      <c r="O88" s="0"/>
      <c r="P88" s="0"/>
    </row>
    <row r="89" customFormat="false" ht="12.8" hidden="false" customHeight="false" outlineLevel="0" collapsed="false">
      <c r="A89" s="0" t="n">
        <v>88</v>
      </c>
      <c r="B89" s="4" t="n">
        <v>125</v>
      </c>
      <c r="C89" s="4" t="s">
        <v>811</v>
      </c>
      <c r="D89" s="4" t="n">
        <v>84</v>
      </c>
      <c r="E89" s="4" t="n">
        <f aca="false">D89*H89</f>
        <v>84</v>
      </c>
      <c r="F89" s="4" t="n">
        <f aca="false">E89/100</f>
        <v>0.84</v>
      </c>
      <c r="G89" s="21" t="n">
        <f aca="false">IF(C89="Coal", E89*0.9, E89)</f>
        <v>84</v>
      </c>
      <c r="H89" s="4" t="n">
        <v>1</v>
      </c>
      <c r="I89" s="4" t="s">
        <v>157</v>
      </c>
      <c r="J89" s="22" t="n">
        <v>57.402599</v>
      </c>
      <c r="K89" s="22" t="n">
        <v>-111.070523</v>
      </c>
      <c r="L89" s="0"/>
      <c r="M89" s="0"/>
      <c r="N89" s="0"/>
      <c r="O89" s="0"/>
      <c r="P89" s="0"/>
    </row>
    <row r="90" customFormat="false" ht="12.8" hidden="false" customHeight="false" outlineLevel="0" collapsed="false">
      <c r="A90" s="0" t="n">
        <v>89</v>
      </c>
      <c r="B90" s="4" t="n">
        <v>27</v>
      </c>
      <c r="C90" s="4" t="s">
        <v>859</v>
      </c>
      <c r="D90" s="4" t="n">
        <v>806.4</v>
      </c>
      <c r="E90" s="4" t="n">
        <f aca="false">D90*H90</f>
        <v>1612.8</v>
      </c>
      <c r="F90" s="4" t="n">
        <f aca="false">E90/100</f>
        <v>16.128</v>
      </c>
      <c r="G90" s="21" t="n">
        <f aca="false">IF(C90="Coal", E90*0.9, E90)</f>
        <v>1451.52</v>
      </c>
      <c r="H90" s="4" t="n">
        <v>2</v>
      </c>
      <c r="I90" s="4" t="s">
        <v>902</v>
      </c>
      <c r="J90" s="22" t="n">
        <v>53.4487238</v>
      </c>
      <c r="K90" s="22" t="n">
        <v>-114.4500518</v>
      </c>
      <c r="L90" s="0"/>
      <c r="M90" s="0"/>
      <c r="N90" s="0"/>
      <c r="O90" s="0"/>
      <c r="P90" s="0"/>
    </row>
    <row r="91" customFormat="false" ht="12.8" hidden="false" customHeight="false" outlineLevel="0" collapsed="false">
      <c r="A91" s="0" t="n">
        <v>90</v>
      </c>
      <c r="B91" s="4" t="n">
        <v>1</v>
      </c>
      <c r="C91" s="4" t="s">
        <v>820</v>
      </c>
      <c r="D91" s="4" t="n">
        <v>72</v>
      </c>
      <c r="E91" s="4" t="n">
        <f aca="false">D91*H91</f>
        <v>144</v>
      </c>
      <c r="F91" s="4" t="n">
        <f aca="false">E91/100</f>
        <v>1.44</v>
      </c>
      <c r="G91" s="21" t="n">
        <f aca="false">IF(C91="Coal", E91*0.9, E91)</f>
        <v>144</v>
      </c>
      <c r="H91" s="4" t="n">
        <v>2</v>
      </c>
      <c r="I91" s="4" t="s">
        <v>903</v>
      </c>
      <c r="J91" s="22" t="n">
        <v>49.5054</v>
      </c>
      <c r="K91" s="22" t="n">
        <v>-114.0255</v>
      </c>
      <c r="L91" s="0"/>
      <c r="M91" s="0"/>
      <c r="N91" s="0"/>
      <c r="O91" s="0"/>
      <c r="P91" s="0"/>
    </row>
    <row r="92" customFormat="false" ht="12.8" hidden="false" customHeight="false" outlineLevel="0" collapsed="false">
      <c r="A92" s="0" t="n">
        <v>91</v>
      </c>
      <c r="B92" s="4" t="n">
        <v>23</v>
      </c>
      <c r="C92" s="4" t="s">
        <v>811</v>
      </c>
      <c r="D92" s="4" t="n">
        <v>16</v>
      </c>
      <c r="E92" s="4" t="n">
        <f aca="false">D92*H92</f>
        <v>16</v>
      </c>
      <c r="F92" s="4" t="n">
        <f aca="false">E92/100</f>
        <v>0.16</v>
      </c>
      <c r="G92" s="21" t="n">
        <f aca="false">IF(C92="Coal", E92*0.9, E92)</f>
        <v>16</v>
      </c>
      <c r="H92" s="4" t="n">
        <v>1</v>
      </c>
      <c r="I92" s="4" t="s">
        <v>904</v>
      </c>
      <c r="J92" s="22" t="n">
        <v>53.920591</v>
      </c>
      <c r="K92" s="22" t="n">
        <v>-110.608139</v>
      </c>
      <c r="L92" s="0"/>
      <c r="M92" s="0"/>
      <c r="N92" s="0"/>
      <c r="O92" s="0"/>
      <c r="P92" s="0"/>
    </row>
    <row r="93" customFormat="false" ht="12.8" hidden="false" customHeight="false" outlineLevel="0" collapsed="false">
      <c r="A93" s="0" t="n">
        <v>92</v>
      </c>
      <c r="B93" s="4" t="n">
        <v>1</v>
      </c>
      <c r="C93" s="4" t="s">
        <v>820</v>
      </c>
      <c r="D93" s="4" t="n">
        <v>0.6</v>
      </c>
      <c r="E93" s="4" t="n">
        <f aca="false">D93*H93</f>
        <v>0.6</v>
      </c>
      <c r="F93" s="4" t="n">
        <f aca="false">E93/100</f>
        <v>0.006</v>
      </c>
      <c r="G93" s="21" t="n">
        <f aca="false">IF(C93="Coal", E93*0.9, E93)</f>
        <v>0.6</v>
      </c>
      <c r="H93" s="4" t="n">
        <v>1</v>
      </c>
      <c r="I93" s="4" t="s">
        <v>905</v>
      </c>
      <c r="J93" s="22" t="n">
        <v>49.582984</v>
      </c>
      <c r="K93" s="22" t="n">
        <v>-114.215916</v>
      </c>
      <c r="L93" s="0"/>
      <c r="M93" s="0"/>
      <c r="N93" s="0"/>
      <c r="O93" s="0"/>
      <c r="P93" s="0"/>
    </row>
    <row r="94" customFormat="false" ht="12.8" hidden="false" customHeight="false" outlineLevel="0" collapsed="false">
      <c r="A94" s="0" t="n">
        <v>93</v>
      </c>
      <c r="B94" s="4" t="n">
        <v>7</v>
      </c>
      <c r="C94" s="4" t="s">
        <v>811</v>
      </c>
      <c r="D94" s="4" t="n">
        <v>165</v>
      </c>
      <c r="E94" s="4" t="n">
        <f aca="false">D94*H94</f>
        <v>165</v>
      </c>
      <c r="F94" s="4" t="n">
        <f aca="false">E94/100</f>
        <v>1.65</v>
      </c>
      <c r="G94" s="21" t="n">
        <f aca="false">IF(C94="Coal", E94*0.9, E94)</f>
        <v>165</v>
      </c>
      <c r="H94" s="4" t="n">
        <v>1</v>
      </c>
      <c r="I94" s="4" t="s">
        <v>906</v>
      </c>
      <c r="J94" s="22" t="n">
        <v>57.0412773</v>
      </c>
      <c r="K94" s="22" t="n">
        <v>-111.9054548</v>
      </c>
      <c r="L94" s="0"/>
      <c r="M94" s="0"/>
      <c r="N94" s="0"/>
      <c r="O94" s="0"/>
      <c r="P94" s="0"/>
    </row>
    <row r="95" customFormat="false" ht="12.8" hidden="false" customHeight="false" outlineLevel="0" collapsed="false">
      <c r="A95" s="0" t="n">
        <v>94</v>
      </c>
      <c r="B95" s="4" t="n">
        <v>4</v>
      </c>
      <c r="C95" s="4" t="s">
        <v>820</v>
      </c>
      <c r="D95" s="4" t="n">
        <v>30</v>
      </c>
      <c r="E95" s="4" t="n">
        <f aca="false">D95*H95</f>
        <v>30</v>
      </c>
      <c r="F95" s="4" t="n">
        <f aca="false">E95/100</f>
        <v>0.3</v>
      </c>
      <c r="G95" s="21" t="n">
        <f aca="false">IF(C95="Coal", E95*0.9, E95)</f>
        <v>30</v>
      </c>
      <c r="H95" s="4" t="n">
        <v>1</v>
      </c>
      <c r="I95" s="4" t="s">
        <v>907</v>
      </c>
      <c r="J95" s="22" t="n">
        <v>49.395809</v>
      </c>
      <c r="K95" s="22" t="n">
        <v>-112.960031</v>
      </c>
      <c r="L95" s="0"/>
      <c r="M95" s="0"/>
      <c r="N95" s="0"/>
      <c r="O95" s="0"/>
      <c r="P95" s="0"/>
    </row>
    <row r="96" customFormat="false" ht="12.8" hidden="false" customHeight="false" outlineLevel="0" collapsed="false">
      <c r="A96" s="0" t="n">
        <v>95</v>
      </c>
      <c r="B96" s="4" t="n">
        <v>23</v>
      </c>
      <c r="C96" s="4" t="s">
        <v>811</v>
      </c>
      <c r="D96" s="4" t="n">
        <v>180</v>
      </c>
      <c r="E96" s="4" t="n">
        <f aca="false">D96*H96</f>
        <v>180</v>
      </c>
      <c r="F96" s="4" t="n">
        <f aca="false">E96/100</f>
        <v>1.8</v>
      </c>
      <c r="G96" s="21" t="n">
        <f aca="false">IF(C96="Coal", E96*0.9, E96)</f>
        <v>180</v>
      </c>
      <c r="H96" s="4" t="n">
        <v>1</v>
      </c>
      <c r="I96" s="4" t="s">
        <v>908</v>
      </c>
      <c r="J96" s="22" t="n">
        <v>54.5838269</v>
      </c>
      <c r="K96" s="22" t="n">
        <v>-110.3933915</v>
      </c>
      <c r="L96" s="0"/>
      <c r="M96" s="0"/>
      <c r="N96" s="0"/>
      <c r="O96" s="0"/>
      <c r="P96" s="0"/>
    </row>
    <row r="97" customFormat="false" ht="12.8" hidden="false" customHeight="false" outlineLevel="0" collapsed="false">
      <c r="A97" s="0" t="n">
        <v>96</v>
      </c>
      <c r="B97" s="4" t="n">
        <v>54</v>
      </c>
      <c r="C97" s="4" t="s">
        <v>811</v>
      </c>
      <c r="D97" s="4" t="n">
        <v>7</v>
      </c>
      <c r="E97" s="4" t="n">
        <f aca="false">D97*H97</f>
        <v>7</v>
      </c>
      <c r="F97" s="4" t="n">
        <f aca="false">E97/100</f>
        <v>0.07</v>
      </c>
      <c r="G97" s="21" t="n">
        <f aca="false">IF(C97="Coal", E97*0.9, E97)</f>
        <v>7</v>
      </c>
      <c r="H97" s="4" t="n">
        <v>1</v>
      </c>
      <c r="I97" s="4" t="s">
        <v>909</v>
      </c>
      <c r="J97" s="22" t="n">
        <v>49.833322</v>
      </c>
      <c r="K97" s="22" t="n">
        <v>-111.521702</v>
      </c>
      <c r="L97" s="0"/>
      <c r="M97" s="0"/>
      <c r="N97" s="0"/>
      <c r="O97" s="0"/>
      <c r="P97" s="0"/>
    </row>
    <row r="98" customFormat="false" ht="12.8" hidden="false" customHeight="false" outlineLevel="0" collapsed="false">
      <c r="A98" s="0" t="n">
        <v>97</v>
      </c>
      <c r="B98" s="4" t="n">
        <v>20</v>
      </c>
      <c r="C98" s="4" t="s">
        <v>811</v>
      </c>
      <c r="D98" s="4" t="n">
        <v>6</v>
      </c>
      <c r="E98" s="4" t="n">
        <f aca="false">D98*H98</f>
        <v>6</v>
      </c>
      <c r="F98" s="4" t="n">
        <f aca="false">E98/100</f>
        <v>0.06</v>
      </c>
      <c r="G98" s="21" t="n">
        <f aca="false">IF(C98="Coal", E98*0.9, E98)</f>
        <v>6</v>
      </c>
      <c r="H98" s="4" t="n">
        <v>1</v>
      </c>
      <c r="I98" s="4" t="s">
        <v>910</v>
      </c>
      <c r="J98" s="22" t="n">
        <v>49.792734</v>
      </c>
      <c r="K98" s="22" t="n">
        <v>-112.554931</v>
      </c>
      <c r="L98" s="0"/>
      <c r="M98" s="0"/>
      <c r="N98" s="0"/>
      <c r="O98" s="0"/>
      <c r="P98" s="0"/>
    </row>
    <row r="99" customFormat="false" ht="12.8" hidden="false" customHeight="false" outlineLevel="0" collapsed="false">
      <c r="A99" s="0" t="n">
        <v>98</v>
      </c>
      <c r="B99" s="4" t="n">
        <v>20</v>
      </c>
      <c r="C99" s="4" t="s">
        <v>811</v>
      </c>
      <c r="D99" s="4" t="n">
        <v>8</v>
      </c>
      <c r="E99" s="4" t="n">
        <f aca="false">D99*H99</f>
        <v>8</v>
      </c>
      <c r="F99" s="4" t="n">
        <f aca="false">E99/100</f>
        <v>0.08</v>
      </c>
      <c r="G99" s="21" t="n">
        <f aca="false">IF(C99="Coal", E99*0.9, E99)</f>
        <v>8</v>
      </c>
      <c r="H99" s="4" t="n">
        <v>1</v>
      </c>
      <c r="I99" s="4" t="s">
        <v>911</v>
      </c>
      <c r="J99" s="22" t="n">
        <v>49.815669</v>
      </c>
      <c r="K99" s="22" t="n">
        <v>-112.070246</v>
      </c>
      <c r="L99" s="0"/>
      <c r="M99" s="0"/>
      <c r="N99" s="0"/>
      <c r="O99" s="0"/>
      <c r="P99" s="0"/>
    </row>
    <row r="100" customFormat="false" ht="12.8" hidden="false" customHeight="false" outlineLevel="0" collapsed="false">
      <c r="A100" s="0" t="n">
        <v>99</v>
      </c>
      <c r="B100" s="4" t="n">
        <v>14</v>
      </c>
      <c r="C100" s="4" t="s">
        <v>811</v>
      </c>
      <c r="D100" s="4" t="n">
        <v>16.5</v>
      </c>
      <c r="E100" s="4" t="n">
        <f aca="false">D100*H100</f>
        <v>16.5</v>
      </c>
      <c r="F100" s="4" t="n">
        <f aca="false">E100/100</f>
        <v>0.165</v>
      </c>
      <c r="G100" s="21" t="n">
        <f aca="false">IF(C100="Coal", E100*0.9, E100)</f>
        <v>16.5</v>
      </c>
      <c r="H100" s="4" t="n">
        <v>1</v>
      </c>
      <c r="I100" s="4" t="s">
        <v>912</v>
      </c>
      <c r="J100" s="22" t="n">
        <v>50.646188</v>
      </c>
      <c r="K100" s="22" t="n">
        <v>-113.772554</v>
      </c>
      <c r="L100" s="0"/>
      <c r="M100" s="0"/>
      <c r="N100" s="0"/>
      <c r="O100" s="0"/>
      <c r="P100" s="0"/>
    </row>
    <row r="101" customFormat="false" ht="12.8" hidden="false" customHeight="false" outlineLevel="0" collapsed="false">
      <c r="A101" s="0" t="n">
        <v>100</v>
      </c>
      <c r="B101" s="4" t="n">
        <v>15</v>
      </c>
      <c r="C101" s="4" t="s">
        <v>820</v>
      </c>
      <c r="D101" s="4" t="n">
        <v>75.24</v>
      </c>
      <c r="E101" s="4" t="n">
        <f aca="false">D101*H101</f>
        <v>150.48</v>
      </c>
      <c r="F101" s="4" t="n">
        <f aca="false">E101/100</f>
        <v>1.5048</v>
      </c>
      <c r="G101" s="21" t="n">
        <f aca="false">IF(C101="Coal", E101*0.9, E101)</f>
        <v>150.48</v>
      </c>
      <c r="H101" s="4" t="n">
        <v>2</v>
      </c>
      <c r="I101" s="4" t="s">
        <v>913</v>
      </c>
      <c r="J101" s="22" t="n">
        <v>49.581002</v>
      </c>
      <c r="K101" s="22" t="n">
        <v>-113.465896</v>
      </c>
      <c r="L101" s="0"/>
      <c r="M101" s="0"/>
      <c r="N101" s="0"/>
      <c r="O101" s="0"/>
      <c r="P101" s="0"/>
    </row>
    <row r="102" customFormat="false" ht="12.8" hidden="false" customHeight="false" outlineLevel="0" collapsed="false">
      <c r="A102" s="0" t="n">
        <v>101</v>
      </c>
      <c r="B102" s="4" t="n">
        <v>94</v>
      </c>
      <c r="C102" s="4" t="s">
        <v>811</v>
      </c>
      <c r="D102" s="4" t="n">
        <v>125</v>
      </c>
      <c r="E102" s="4" t="n">
        <f aca="false">D102*H102</f>
        <v>1875</v>
      </c>
      <c r="F102" s="4" t="n">
        <f aca="false">E102/100</f>
        <v>18.75</v>
      </c>
      <c r="G102" s="21" t="n">
        <f aca="false">IF(C102="Coal", E102*0.9, E102)</f>
        <v>1875</v>
      </c>
      <c r="H102" s="4" t="n">
        <v>15</v>
      </c>
      <c r="I102" s="4" t="s">
        <v>914</v>
      </c>
      <c r="J102" s="22" t="n">
        <v>50.0411</v>
      </c>
      <c r="K102" s="22" t="n">
        <v>-110.7222</v>
      </c>
      <c r="L102" s="0"/>
      <c r="M102" s="0"/>
      <c r="N102" s="0"/>
      <c r="O102" s="0"/>
      <c r="P102" s="0"/>
    </row>
    <row r="103" customFormat="false" ht="12.8" hidden="false" customHeight="false" outlineLevel="0" collapsed="false">
      <c r="A103" s="0" t="n">
        <v>102</v>
      </c>
      <c r="B103" s="4" t="n">
        <v>40</v>
      </c>
      <c r="C103" s="4" t="s">
        <v>811</v>
      </c>
      <c r="D103" s="4" t="n">
        <v>92</v>
      </c>
      <c r="E103" s="4" t="n">
        <f aca="false">D103*H103</f>
        <v>92</v>
      </c>
      <c r="F103" s="4" t="n">
        <f aca="false">E103/100</f>
        <v>0.92</v>
      </c>
      <c r="G103" s="21" t="n">
        <f aca="false">IF(C103="Coal", E103*0.9, E103)</f>
        <v>92</v>
      </c>
      <c r="H103" s="4" t="n">
        <v>1</v>
      </c>
      <c r="I103" s="4" t="s">
        <v>915</v>
      </c>
      <c r="J103" s="22" t="n">
        <v>55.6649852</v>
      </c>
      <c r="K103" s="22" t="n">
        <v>-110.7184861</v>
      </c>
      <c r="L103" s="0"/>
      <c r="M103" s="0"/>
      <c r="N103" s="0"/>
      <c r="O103" s="0"/>
      <c r="P103" s="0"/>
    </row>
    <row r="104" customFormat="false" ht="12.8" hidden="false" customHeight="false" outlineLevel="0" collapsed="false">
      <c r="A104" s="0" t="n">
        <v>103</v>
      </c>
      <c r="B104" s="4" t="n">
        <v>90</v>
      </c>
      <c r="C104" s="4" t="s">
        <v>811</v>
      </c>
      <c r="D104" s="4" t="n">
        <v>170</v>
      </c>
      <c r="E104" s="4" t="n">
        <f aca="false">D104*H104</f>
        <v>340</v>
      </c>
      <c r="F104" s="4" t="n">
        <f aca="false">E104/100</f>
        <v>3.4</v>
      </c>
      <c r="G104" s="21" t="n">
        <f aca="false">IF(C104="Coal", E104*0.9, E104)</f>
        <v>340</v>
      </c>
      <c r="H104" s="4" t="n">
        <v>2</v>
      </c>
      <c r="I104" s="4" t="s">
        <v>916</v>
      </c>
      <c r="J104" s="22" t="n">
        <v>57.253655</v>
      </c>
      <c r="K104" s="22" t="n">
        <v>-111.506361</v>
      </c>
      <c r="L104" s="0"/>
      <c r="M104" s="0"/>
      <c r="N104" s="0"/>
      <c r="O104" s="0"/>
      <c r="P104" s="0"/>
    </row>
    <row r="105" customFormat="false" ht="12.8" hidden="false" customHeight="false" outlineLevel="0" collapsed="false">
      <c r="A105" s="0" t="n">
        <v>104</v>
      </c>
      <c r="B105" s="4" t="n">
        <v>23</v>
      </c>
      <c r="C105" s="4" t="s">
        <v>811</v>
      </c>
      <c r="D105" s="4" t="n">
        <v>0</v>
      </c>
      <c r="E105" s="4" t="n">
        <f aca="false">D105*H105</f>
        <v>0</v>
      </c>
      <c r="F105" s="4" t="n">
        <f aca="false">E105/100</f>
        <v>0</v>
      </c>
      <c r="G105" s="21" t="n">
        <f aca="false">IF(C105="Coal", E105*0.9, E105)</f>
        <v>0</v>
      </c>
      <c r="H105" s="4" t="n">
        <v>1</v>
      </c>
      <c r="I105" s="4" t="s">
        <v>917</v>
      </c>
      <c r="J105" s="22" t="n">
        <v>54.7265147</v>
      </c>
      <c r="K105" s="22" t="n">
        <v>-110.3441002</v>
      </c>
      <c r="L105" s="0"/>
      <c r="M105" s="0"/>
      <c r="N105" s="0"/>
      <c r="O105" s="0"/>
      <c r="P105" s="0"/>
    </row>
    <row r="106" customFormat="false" ht="12.8" hidden="false" customHeight="false" outlineLevel="0" collapsed="false">
      <c r="A106" s="0" t="n">
        <v>105</v>
      </c>
      <c r="B106" s="4" t="n">
        <v>29</v>
      </c>
      <c r="C106" s="4" t="s">
        <v>811</v>
      </c>
      <c r="D106" s="4" t="n">
        <v>108.5</v>
      </c>
      <c r="E106" s="4" t="n">
        <f aca="false">D106*H106</f>
        <v>325.5</v>
      </c>
      <c r="F106" s="4" t="n">
        <f aca="false">E106/100</f>
        <v>3.255</v>
      </c>
      <c r="G106" s="21" t="n">
        <f aca="false">IF(C106="Coal", E106*0.9, E106)</f>
        <v>325.5</v>
      </c>
      <c r="H106" s="4" t="n">
        <v>3</v>
      </c>
      <c r="I106" s="4" t="s">
        <v>918</v>
      </c>
      <c r="J106" s="22" t="n">
        <v>51.1912227</v>
      </c>
      <c r="K106" s="22" t="n">
        <v>-113.9424114</v>
      </c>
      <c r="L106" s="0"/>
      <c r="M106" s="0"/>
      <c r="N106" s="0"/>
      <c r="O106" s="0"/>
      <c r="P106" s="0"/>
    </row>
    <row r="107" customFormat="false" ht="12.8" hidden="false" customHeight="false" outlineLevel="0" collapsed="false">
      <c r="A107" s="0" t="n">
        <v>106</v>
      </c>
      <c r="B107" s="4" t="n">
        <v>107</v>
      </c>
      <c r="C107" s="4" t="s">
        <v>811</v>
      </c>
      <c r="D107" s="4" t="n">
        <v>85</v>
      </c>
      <c r="E107" s="4" t="n">
        <f aca="false">D107*H107</f>
        <v>85</v>
      </c>
      <c r="F107" s="4" t="n">
        <f aca="false">E107/100</f>
        <v>0.85</v>
      </c>
      <c r="G107" s="21" t="n">
        <f aca="false">IF(C107="Coal", E107*0.9, E107)</f>
        <v>85</v>
      </c>
      <c r="H107" s="4" t="n">
        <v>1</v>
      </c>
      <c r="I107" s="4" t="s">
        <v>919</v>
      </c>
      <c r="J107" s="22" t="n">
        <v>55.336101</v>
      </c>
      <c r="K107" s="22" t="n">
        <v>-119.223011</v>
      </c>
      <c r="L107" s="0"/>
      <c r="M107" s="0"/>
      <c r="N107" s="0"/>
      <c r="O107" s="0"/>
      <c r="P107" s="0"/>
    </row>
    <row r="108" customFormat="false" ht="12.8" hidden="false" customHeight="false" outlineLevel="0" collapsed="false">
      <c r="A108" s="0" t="n">
        <v>107</v>
      </c>
      <c r="B108" s="4" t="n">
        <v>107</v>
      </c>
      <c r="C108" s="4" t="s">
        <v>811</v>
      </c>
      <c r="D108" s="4" t="n">
        <v>0</v>
      </c>
      <c r="E108" s="4" t="n">
        <f aca="false">D108*H108</f>
        <v>0</v>
      </c>
      <c r="F108" s="4" t="n">
        <f aca="false">E108/100</f>
        <v>0</v>
      </c>
      <c r="G108" s="21" t="n">
        <f aca="false">IF(C108="Coal", E108*0.9, E108)</f>
        <v>0</v>
      </c>
      <c r="H108" s="4" t="n">
        <v>1</v>
      </c>
      <c r="I108" s="4" t="s">
        <v>920</v>
      </c>
      <c r="J108" s="22" t="n">
        <v>55.041294</v>
      </c>
      <c r="K108" s="22" t="n">
        <v>-119.634427</v>
      </c>
      <c r="L108" s="0"/>
      <c r="M108" s="0"/>
      <c r="N108" s="0"/>
      <c r="O108" s="0"/>
      <c r="P108" s="0"/>
    </row>
    <row r="109" customFormat="false" ht="12.8" hidden="false" customHeight="false" outlineLevel="0" collapsed="false">
      <c r="A109" s="0" t="n">
        <v>108</v>
      </c>
      <c r="B109" s="4" t="n">
        <v>107</v>
      </c>
      <c r="C109" s="4" t="s">
        <v>814</v>
      </c>
      <c r="D109" s="4" t="n">
        <v>19</v>
      </c>
      <c r="E109" s="4" t="n">
        <f aca="false">D109*H109</f>
        <v>19</v>
      </c>
      <c r="F109" s="4" t="n">
        <f aca="false">E109/100</f>
        <v>0.19</v>
      </c>
      <c r="G109" s="21" t="n">
        <f aca="false">IF(C109="Coal", E109*0.9, E109)</f>
        <v>19</v>
      </c>
      <c r="H109" s="4" t="n">
        <v>1</v>
      </c>
      <c r="I109" s="4" t="s">
        <v>921</v>
      </c>
      <c r="J109" s="22" t="n">
        <v>55.041294</v>
      </c>
      <c r="K109" s="22" t="n">
        <v>-119.634427</v>
      </c>
      <c r="L109" s="0"/>
      <c r="M109" s="0"/>
      <c r="N109" s="0"/>
      <c r="O109" s="0"/>
      <c r="P109" s="0"/>
    </row>
    <row r="110" customFormat="false" ht="12.8" hidden="false" customHeight="false" outlineLevel="0" collapsed="false">
      <c r="A110" s="0" t="n">
        <v>109</v>
      </c>
      <c r="B110" s="4" t="n">
        <v>64</v>
      </c>
      <c r="C110" s="4" t="s">
        <v>820</v>
      </c>
      <c r="D110" s="4" t="n">
        <v>46</v>
      </c>
      <c r="E110" s="4" t="n">
        <f aca="false">D110*H110</f>
        <v>46</v>
      </c>
      <c r="F110" s="4" t="n">
        <f aca="false">E110/100</f>
        <v>0.46</v>
      </c>
      <c r="G110" s="21" t="n">
        <f aca="false">IF(C110="Coal", E110*0.9, E110)</f>
        <v>46</v>
      </c>
      <c r="H110" s="4" t="n">
        <v>1</v>
      </c>
      <c r="I110" s="4" t="s">
        <v>922</v>
      </c>
      <c r="J110" s="22" t="n">
        <v>49.47378</v>
      </c>
      <c r="K110" s="22" t="n">
        <v>-113.952344</v>
      </c>
      <c r="L110" s="0"/>
      <c r="M110" s="0"/>
      <c r="N110" s="0"/>
      <c r="O110" s="0"/>
      <c r="P110" s="0"/>
    </row>
    <row r="111" customFormat="false" ht="12.8" hidden="false" customHeight="false" outlineLevel="0" collapsed="false">
      <c r="A111" s="0" t="n">
        <v>110</v>
      </c>
      <c r="B111" s="4" t="n">
        <v>64</v>
      </c>
      <c r="C111" s="4" t="s">
        <v>857</v>
      </c>
      <c r="D111" s="4" t="n">
        <v>32</v>
      </c>
      <c r="E111" s="4" t="n">
        <f aca="false">D111*H111</f>
        <v>64</v>
      </c>
      <c r="F111" s="4" t="n">
        <f aca="false">E111/100</f>
        <v>0.64</v>
      </c>
      <c r="G111" s="21" t="n">
        <f aca="false">IF(C111="Coal", E111*0.9, E111)</f>
        <v>64</v>
      </c>
      <c r="H111" s="4" t="n">
        <v>2</v>
      </c>
      <c r="I111" s="4" t="s">
        <v>923</v>
      </c>
      <c r="J111" s="22" t="n">
        <v>49.47378</v>
      </c>
      <c r="K111" s="22" t="n">
        <v>-113.952344</v>
      </c>
      <c r="L111" s="0"/>
      <c r="M111" s="0"/>
      <c r="N111" s="0"/>
      <c r="O111" s="0"/>
      <c r="P111" s="0"/>
    </row>
    <row r="112" customFormat="false" ht="12.8" hidden="false" customHeight="false" outlineLevel="0" collapsed="false">
      <c r="A112" s="0" t="n">
        <v>111</v>
      </c>
      <c r="B112" s="4" t="n">
        <v>69</v>
      </c>
      <c r="C112" s="4" t="s">
        <v>820</v>
      </c>
      <c r="D112" s="4" t="n">
        <v>3.6</v>
      </c>
      <c r="E112" s="4" t="n">
        <f aca="false">D112*H112</f>
        <v>3.6</v>
      </c>
      <c r="F112" s="4" t="n">
        <f aca="false">E112/100</f>
        <v>0.036</v>
      </c>
      <c r="G112" s="21" t="n">
        <f aca="false">IF(C112="Coal", E112*0.9, E112)</f>
        <v>3.6</v>
      </c>
      <c r="H112" s="4" t="n">
        <v>1</v>
      </c>
      <c r="I112" s="4" t="s">
        <v>924</v>
      </c>
      <c r="J112" s="22" t="n">
        <v>49.529108</v>
      </c>
      <c r="K112" s="22" t="n">
        <v>-113.796387</v>
      </c>
      <c r="L112" s="0"/>
      <c r="M112" s="0"/>
      <c r="N112" s="0"/>
      <c r="O112" s="0"/>
      <c r="P112" s="0"/>
    </row>
    <row r="113" customFormat="false" ht="12.8" hidden="false" customHeight="false" outlineLevel="0" collapsed="false">
      <c r="A113" s="0" t="n">
        <v>112</v>
      </c>
      <c r="B113" s="4" t="n">
        <v>72</v>
      </c>
      <c r="C113" s="4" t="s">
        <v>811</v>
      </c>
      <c r="D113" s="4" t="n">
        <v>7</v>
      </c>
      <c r="E113" s="4" t="n">
        <f aca="false">D113*H113</f>
        <v>7</v>
      </c>
      <c r="F113" s="4" t="n">
        <f aca="false">E113/100</f>
        <v>0.07</v>
      </c>
      <c r="G113" s="21" t="n">
        <f aca="false">IF(C113="Coal", E113*0.9, E113)</f>
        <v>7</v>
      </c>
      <c r="H113" s="4" t="n">
        <v>1</v>
      </c>
      <c r="I113" s="4" t="s">
        <v>925</v>
      </c>
      <c r="J113" s="22" t="n">
        <v>53.53</v>
      </c>
      <c r="K113" s="22" t="n">
        <v>-114.006</v>
      </c>
      <c r="L113" s="0"/>
      <c r="M113" s="0"/>
      <c r="N113" s="0"/>
      <c r="O113" s="0"/>
      <c r="P113" s="0"/>
    </row>
    <row r="114" customFormat="false" ht="12.8" hidden="false" customHeight="false" outlineLevel="0" collapsed="false">
      <c r="A114" s="0" t="n">
        <v>113</v>
      </c>
      <c r="B114" s="4" t="n">
        <v>72</v>
      </c>
      <c r="C114" s="4" t="s">
        <v>820</v>
      </c>
      <c r="D114" s="4" t="n">
        <v>26</v>
      </c>
      <c r="E114" s="4" t="n">
        <f aca="false">D114*H114</f>
        <v>26</v>
      </c>
      <c r="F114" s="4" t="n">
        <f aca="false">E114/100</f>
        <v>0.26</v>
      </c>
      <c r="G114" s="21" t="n">
        <f aca="false">IF(C114="Coal", E114*0.9, E114)</f>
        <v>26</v>
      </c>
      <c r="H114" s="4" t="n">
        <v>1</v>
      </c>
      <c r="I114" s="4" t="s">
        <v>926</v>
      </c>
      <c r="J114" s="22" t="n">
        <v>53.53</v>
      </c>
      <c r="K114" s="22" t="n">
        <v>-114.006</v>
      </c>
      <c r="L114" s="0"/>
      <c r="M114" s="0"/>
      <c r="N114" s="0"/>
      <c r="O114" s="0"/>
      <c r="P114" s="0"/>
    </row>
    <row r="115" customFormat="false" ht="12.8" hidden="false" customHeight="false" outlineLevel="0" collapsed="false">
      <c r="A115" s="0" t="n">
        <v>114</v>
      </c>
      <c r="B115" s="4" t="n">
        <v>99</v>
      </c>
      <c r="C115" s="4" t="s">
        <v>857</v>
      </c>
      <c r="D115" s="4" t="n">
        <v>15</v>
      </c>
      <c r="E115" s="4" t="n">
        <f aca="false">D115*H115</f>
        <v>15</v>
      </c>
      <c r="F115" s="4" t="n">
        <f aca="false">E115/100</f>
        <v>0.15</v>
      </c>
      <c r="G115" s="21" t="n">
        <f aca="false">IF(C115="Coal", E115*0.9, E115)</f>
        <v>15</v>
      </c>
      <c r="H115" s="4" t="n">
        <v>1</v>
      </c>
      <c r="I115" s="4" t="s">
        <v>927</v>
      </c>
      <c r="J115" s="22" t="n">
        <v>50.632968</v>
      </c>
      <c r="K115" s="22" t="n">
        <v>-115.141096</v>
      </c>
      <c r="L115" s="0"/>
      <c r="M115" s="0"/>
      <c r="N115" s="0"/>
      <c r="O115" s="0"/>
      <c r="P115" s="0"/>
    </row>
    <row r="116" customFormat="false" ht="12.8" hidden="false" customHeight="false" outlineLevel="0" collapsed="false">
      <c r="A116" s="0" t="n">
        <v>115</v>
      </c>
      <c r="B116" s="4" t="n">
        <v>104</v>
      </c>
      <c r="C116" s="4" t="s">
        <v>811</v>
      </c>
      <c r="D116" s="4" t="n">
        <v>355</v>
      </c>
      <c r="E116" s="4" t="n">
        <f aca="false">D116*H116</f>
        <v>1420</v>
      </c>
      <c r="F116" s="4" t="n">
        <f aca="false">E116/100</f>
        <v>14.2</v>
      </c>
      <c r="G116" s="21" t="n">
        <f aca="false">IF(C116="Coal", E116*0.9, E116)</f>
        <v>1420</v>
      </c>
      <c r="H116" s="4" t="n">
        <v>4</v>
      </c>
      <c r="I116" s="4" t="s">
        <v>928</v>
      </c>
      <c r="J116" s="22" t="n">
        <v>57.0079522</v>
      </c>
      <c r="K116" s="22" t="n">
        <v>-111.4867772</v>
      </c>
      <c r="L116" s="0"/>
      <c r="M116" s="0"/>
      <c r="N116" s="0"/>
      <c r="O116" s="0"/>
      <c r="P116" s="0"/>
    </row>
    <row r="117" customFormat="false" ht="12.8" hidden="false" customHeight="false" outlineLevel="0" collapsed="false">
      <c r="A117" s="0" t="n">
        <v>116</v>
      </c>
      <c r="B117" s="4" t="n">
        <v>107</v>
      </c>
      <c r="C117" s="4" t="s">
        <v>811</v>
      </c>
      <c r="D117" s="4" t="n">
        <v>45</v>
      </c>
      <c r="E117" s="4" t="n">
        <f aca="false">D117*H117</f>
        <v>45</v>
      </c>
      <c r="F117" s="4" t="n">
        <f aca="false">E117/100</f>
        <v>0.45</v>
      </c>
      <c r="G117" s="21" t="n">
        <f aca="false">IF(C117="Coal", E117*0.9, E117)</f>
        <v>45</v>
      </c>
      <c r="H117" s="4" t="n">
        <v>1</v>
      </c>
      <c r="I117" s="4" t="s">
        <v>929</v>
      </c>
      <c r="J117" s="22" t="n">
        <v>55.339</v>
      </c>
      <c r="K117" s="22" t="n">
        <v>-119.2186</v>
      </c>
      <c r="L117" s="0"/>
      <c r="M117" s="0"/>
      <c r="N117" s="0"/>
      <c r="O117" s="0"/>
      <c r="P117" s="0"/>
    </row>
    <row r="118" customFormat="false" ht="12.8" hidden="false" customHeight="false" outlineLevel="0" collapsed="false">
      <c r="A118" s="0" t="n">
        <v>117</v>
      </c>
      <c r="B118" s="4" t="n">
        <v>23</v>
      </c>
      <c r="C118" s="4" t="s">
        <v>811</v>
      </c>
      <c r="D118" s="4" t="n">
        <v>85</v>
      </c>
      <c r="E118" s="4" t="n">
        <f aca="false">D118*H118</f>
        <v>85</v>
      </c>
      <c r="F118" s="4" t="n">
        <f aca="false">E118/100</f>
        <v>0.85</v>
      </c>
      <c r="G118" s="21" t="n">
        <f aca="false">IF(C118="Coal", E118*0.9, E118)</f>
        <v>85</v>
      </c>
      <c r="H118" s="4" t="n">
        <v>1</v>
      </c>
      <c r="I118" s="4" t="s">
        <v>930</v>
      </c>
      <c r="J118" s="22" t="n">
        <v>54.696257</v>
      </c>
      <c r="K118" s="22" t="n">
        <v>-110.723819</v>
      </c>
      <c r="L118" s="0"/>
      <c r="M118" s="0"/>
      <c r="N118" s="0"/>
      <c r="O118" s="0"/>
      <c r="P118" s="0"/>
    </row>
    <row r="119" customFormat="false" ht="12.8" hidden="false" customHeight="false" outlineLevel="0" collapsed="false">
      <c r="A119" s="0" t="n">
        <v>118</v>
      </c>
      <c r="B119" s="4" t="n">
        <v>24</v>
      </c>
      <c r="C119" s="4" t="s">
        <v>811</v>
      </c>
      <c r="D119" s="4" t="n">
        <v>178</v>
      </c>
      <c r="E119" s="4" t="n">
        <f aca="false">D119*H119</f>
        <v>890</v>
      </c>
      <c r="F119" s="4" t="n">
        <f aca="false">E119/100</f>
        <v>8.9</v>
      </c>
      <c r="G119" s="21" t="n">
        <f aca="false">IF(C119="Coal", E119*0.9, E119)</f>
        <v>890</v>
      </c>
      <c r="H119" s="4" t="n">
        <v>5</v>
      </c>
      <c r="I119" s="4" t="s">
        <v>931</v>
      </c>
      <c r="J119" s="22" t="n">
        <v>58.4471</v>
      </c>
      <c r="K119" s="22" t="n">
        <v>-119.2383</v>
      </c>
      <c r="L119" s="0"/>
      <c r="M119" s="0"/>
      <c r="N119" s="0"/>
      <c r="O119" s="0"/>
      <c r="P119" s="0"/>
    </row>
    <row r="120" customFormat="false" ht="12.8" hidden="false" customHeight="false" outlineLevel="0" collapsed="false">
      <c r="A120" s="0" t="n">
        <v>119</v>
      </c>
      <c r="B120" s="4" t="n">
        <v>61</v>
      </c>
      <c r="C120" s="4" t="s">
        <v>811</v>
      </c>
      <c r="D120" s="4" t="n">
        <v>20</v>
      </c>
      <c r="E120" s="4" t="n">
        <f aca="false">D120*H120</f>
        <v>20</v>
      </c>
      <c r="F120" s="4" t="n">
        <f aca="false">E120/100</f>
        <v>0.2</v>
      </c>
      <c r="G120" s="21" t="n">
        <f aca="false">IF(C120="Coal", E120*0.9, E120)</f>
        <v>20</v>
      </c>
      <c r="H120" s="4" t="n">
        <v>1</v>
      </c>
      <c r="I120" s="4" t="s">
        <v>932</v>
      </c>
      <c r="J120" s="22" t="n">
        <v>50.574503</v>
      </c>
      <c r="K120" s="22" t="n">
        <v>-111.180046</v>
      </c>
      <c r="L120" s="0"/>
      <c r="M120" s="0"/>
      <c r="N120" s="0"/>
      <c r="O120" s="0"/>
      <c r="P120" s="0"/>
    </row>
    <row r="121" customFormat="false" ht="12.8" hidden="false" customHeight="false" outlineLevel="0" collapsed="false">
      <c r="A121" s="0" t="n">
        <v>120</v>
      </c>
      <c r="B121" s="4" t="n">
        <v>4</v>
      </c>
      <c r="C121" s="4" t="s">
        <v>857</v>
      </c>
      <c r="D121" s="4" t="n">
        <v>21</v>
      </c>
      <c r="E121" s="4" t="n">
        <f aca="false">D121*H121</f>
        <v>21</v>
      </c>
      <c r="F121" s="4" t="n">
        <f aca="false">E121/100</f>
        <v>0.21</v>
      </c>
      <c r="G121" s="21" t="n">
        <f aca="false">IF(C121="Coal", E121*0.9, E121)</f>
        <v>21</v>
      </c>
      <c r="H121" s="4" t="n">
        <v>1</v>
      </c>
      <c r="I121" s="4" t="s">
        <v>933</v>
      </c>
      <c r="J121" s="22" t="n">
        <v>49.413298</v>
      </c>
      <c r="K121" s="22" t="n">
        <v>-112.629626</v>
      </c>
      <c r="L121" s="0"/>
      <c r="M121" s="0"/>
      <c r="N121" s="0"/>
      <c r="O121" s="0"/>
      <c r="P121" s="0"/>
    </row>
    <row r="122" customFormat="false" ht="12.8" hidden="false" customHeight="false" outlineLevel="0" collapsed="false">
      <c r="A122" s="0" t="n">
        <v>121</v>
      </c>
      <c r="B122" s="4" t="n">
        <v>114</v>
      </c>
      <c r="C122" s="4" t="s">
        <v>811</v>
      </c>
      <c r="D122" s="4" t="n">
        <v>40</v>
      </c>
      <c r="E122" s="4" t="n">
        <f aca="false">D122*H122</f>
        <v>40</v>
      </c>
      <c r="F122" s="4" t="n">
        <f aca="false">E122/100</f>
        <v>0.4</v>
      </c>
      <c r="G122" s="21" t="n">
        <f aca="false">IF(C122="Coal", E122*0.9, E122)</f>
        <v>40</v>
      </c>
      <c r="H122" s="4" t="n">
        <v>1</v>
      </c>
      <c r="I122" s="4" t="s">
        <v>934</v>
      </c>
      <c r="J122" s="22" t="n">
        <v>53.798632</v>
      </c>
      <c r="K122" s="22" t="n">
        <v>-113.084538</v>
      </c>
      <c r="L122" s="0"/>
      <c r="M122" s="0"/>
      <c r="N122" s="0"/>
      <c r="O122" s="0"/>
      <c r="P122" s="0"/>
    </row>
    <row r="123" customFormat="false" ht="12.8" hidden="false" customHeight="false" outlineLevel="0" collapsed="false">
      <c r="A123" s="0" t="n">
        <v>122</v>
      </c>
      <c r="B123" s="4" t="n">
        <v>99</v>
      </c>
      <c r="C123" s="4" t="s">
        <v>857</v>
      </c>
      <c r="D123" s="4" t="n">
        <v>50</v>
      </c>
      <c r="E123" s="4" t="n">
        <f aca="false">D123*H123</f>
        <v>100</v>
      </c>
      <c r="F123" s="4" t="n">
        <f aca="false">E123/100</f>
        <v>1</v>
      </c>
      <c r="G123" s="21" t="n">
        <f aca="false">IF(C123="Coal", E123*0.9, E123)</f>
        <v>100</v>
      </c>
      <c r="H123" s="4" t="n">
        <v>2</v>
      </c>
      <c r="I123" s="4" t="s">
        <v>935</v>
      </c>
      <c r="J123" s="22" t="n">
        <v>51.08865</v>
      </c>
      <c r="K123" s="22" t="n">
        <v>-115.37357</v>
      </c>
      <c r="L123" s="0"/>
      <c r="M123" s="0"/>
      <c r="N123" s="0"/>
      <c r="O123" s="0"/>
      <c r="P123" s="0"/>
    </row>
    <row r="124" customFormat="false" ht="12.8" hidden="false" customHeight="false" outlineLevel="0" collapsed="false">
      <c r="A124" s="0" t="n">
        <v>123</v>
      </c>
      <c r="B124" s="4" t="n">
        <v>114</v>
      </c>
      <c r="C124" s="4" t="s">
        <v>811</v>
      </c>
      <c r="D124" s="4" t="n">
        <v>175</v>
      </c>
      <c r="E124" s="4" t="n">
        <f aca="false">D124*H124</f>
        <v>350</v>
      </c>
      <c r="F124" s="4" t="n">
        <f aca="false">E124/100</f>
        <v>3.5</v>
      </c>
      <c r="G124" s="21" t="n">
        <f aca="false">IF(C124="Coal", E124*0.9, E124)</f>
        <v>350</v>
      </c>
      <c r="H124" s="4" t="n">
        <v>2</v>
      </c>
      <c r="I124" s="4" t="s">
        <v>936</v>
      </c>
      <c r="J124" s="22" t="n">
        <v>53.7985384</v>
      </c>
      <c r="K124" s="22" t="n">
        <v>-113.0943363</v>
      </c>
      <c r="L124" s="0"/>
      <c r="M124" s="0"/>
      <c r="N124" s="0"/>
      <c r="O124" s="0"/>
      <c r="P124" s="0"/>
    </row>
    <row r="125" customFormat="false" ht="12.8" hidden="false" customHeight="false" outlineLevel="0" collapsed="false">
      <c r="A125" s="0" t="n">
        <v>124</v>
      </c>
      <c r="B125" s="4" t="n">
        <v>93</v>
      </c>
      <c r="C125" s="4" t="s">
        <v>859</v>
      </c>
      <c r="D125" s="4" t="n">
        <v>796</v>
      </c>
      <c r="E125" s="4" t="n">
        <f aca="false">D125*H125</f>
        <v>1592</v>
      </c>
      <c r="F125" s="4" t="n">
        <f aca="false">E125/100</f>
        <v>15.92</v>
      </c>
      <c r="G125" s="21" t="n">
        <f aca="false">IF(C125="Coal", E125*0.9, E125)</f>
        <v>1432.8</v>
      </c>
      <c r="H125" s="4" t="n">
        <v>2</v>
      </c>
      <c r="I125" s="4" t="s">
        <v>937</v>
      </c>
      <c r="J125" s="22" t="n">
        <v>51.4426487</v>
      </c>
      <c r="K125" s="22" t="n">
        <v>-111.7919416</v>
      </c>
      <c r="L125" s="0"/>
      <c r="M125" s="0"/>
      <c r="N125" s="0"/>
      <c r="O125" s="0"/>
      <c r="P125" s="0"/>
    </row>
    <row r="126" customFormat="false" ht="12.8" hidden="false" customHeight="false" outlineLevel="0" collapsed="false">
      <c r="A126" s="0" t="n">
        <v>125</v>
      </c>
      <c r="B126" s="4" t="n">
        <v>145</v>
      </c>
      <c r="C126" s="4" t="s">
        <v>811</v>
      </c>
      <c r="D126" s="4" t="n">
        <v>19</v>
      </c>
      <c r="E126" s="4" t="n">
        <f aca="false">D126*H126</f>
        <v>19</v>
      </c>
      <c r="F126" s="4" t="n">
        <f aca="false">E126/100</f>
        <v>0.19</v>
      </c>
      <c r="G126" s="21" t="n">
        <f aca="false">IF(C126="Coal", E126*0.9, E126)</f>
        <v>19</v>
      </c>
      <c r="H126" s="4" t="n">
        <v>1</v>
      </c>
      <c r="I126" s="4" t="s">
        <v>938</v>
      </c>
      <c r="J126" s="22" t="n">
        <v>51.963136</v>
      </c>
      <c r="K126" s="22" t="n">
        <v>-114.760566</v>
      </c>
      <c r="L126" s="0"/>
      <c r="M126" s="0"/>
      <c r="N126" s="0"/>
      <c r="O126" s="0"/>
      <c r="P126" s="0"/>
    </row>
    <row r="127" customFormat="false" ht="12.8" hidden="false" customHeight="false" outlineLevel="0" collapsed="false">
      <c r="A127" s="0" t="n">
        <v>126</v>
      </c>
      <c r="B127" s="4" t="n">
        <v>22</v>
      </c>
      <c r="C127" s="4" t="s">
        <v>811</v>
      </c>
      <c r="D127" s="4" t="n">
        <v>873</v>
      </c>
      <c r="E127" s="4" t="n">
        <f aca="false">D127*H127</f>
        <v>873</v>
      </c>
      <c r="F127" s="4" t="n">
        <f aca="false">E127/100</f>
        <v>8.73</v>
      </c>
      <c r="G127" s="21" t="n">
        <f aca="false">IF(C127="Coal", E127*0.9, E127)</f>
        <v>873</v>
      </c>
      <c r="H127" s="4" t="n">
        <v>1</v>
      </c>
      <c r="I127" s="4" t="s">
        <v>46</v>
      </c>
      <c r="J127" s="22" t="n">
        <v>50.9713284</v>
      </c>
      <c r="K127" s="22" t="n">
        <v>-113.8857832</v>
      </c>
      <c r="L127" s="0"/>
      <c r="M127" s="0"/>
      <c r="N127" s="0"/>
      <c r="O127" s="0"/>
      <c r="P127" s="0"/>
    </row>
    <row r="128" customFormat="false" ht="12.8" hidden="false" customHeight="false" outlineLevel="0" collapsed="false">
      <c r="A128" s="0" t="n">
        <v>127</v>
      </c>
      <c r="B128" s="4" t="n">
        <v>15</v>
      </c>
      <c r="C128" s="4" t="s">
        <v>820</v>
      </c>
      <c r="D128" s="4" t="n">
        <v>70.5</v>
      </c>
      <c r="E128" s="4" t="n">
        <f aca="false">D128*H128</f>
        <v>70.5</v>
      </c>
      <c r="F128" s="4" t="n">
        <f aca="false">E128/100</f>
        <v>0.705</v>
      </c>
      <c r="G128" s="21" t="n">
        <f aca="false">IF(C128="Coal", E128*0.9, E128)</f>
        <v>70.5</v>
      </c>
      <c r="H128" s="4" t="n">
        <v>1</v>
      </c>
      <c r="I128" s="4" t="s">
        <v>939</v>
      </c>
      <c r="J128" s="22" t="n">
        <v>49.615326</v>
      </c>
      <c r="K128" s="22" t="n">
        <v>-113.494949</v>
      </c>
      <c r="L128" s="0"/>
      <c r="M128" s="0"/>
      <c r="N128" s="0"/>
      <c r="O128" s="0"/>
      <c r="P128" s="0"/>
    </row>
    <row r="129" customFormat="false" ht="12.8" hidden="false" customHeight="false" outlineLevel="0" collapsed="false">
      <c r="A129" s="0" t="n">
        <v>128</v>
      </c>
      <c r="B129" s="4" t="n">
        <v>99</v>
      </c>
      <c r="C129" s="4" t="s">
        <v>857</v>
      </c>
      <c r="D129" s="4" t="n">
        <v>103</v>
      </c>
      <c r="E129" s="4" t="n">
        <f aca="false">D129*H129</f>
        <v>206</v>
      </c>
      <c r="F129" s="4" t="n">
        <f aca="false">E129/100</f>
        <v>2.06</v>
      </c>
      <c r="G129" s="21" t="n">
        <f aca="false">IF(C129="Coal", E129*0.9, E129)</f>
        <v>206</v>
      </c>
      <c r="H129" s="4" t="n">
        <v>2</v>
      </c>
      <c r="I129" s="4" t="s">
        <v>940</v>
      </c>
      <c r="J129" s="22" t="n">
        <v>51.0745112</v>
      </c>
      <c r="K129" s="22" t="n">
        <v>-115.4023779</v>
      </c>
      <c r="L129" s="0"/>
      <c r="M129" s="0"/>
      <c r="N129" s="0"/>
      <c r="O129" s="0"/>
      <c r="P129" s="0"/>
    </row>
    <row r="130" customFormat="false" ht="12.8" hidden="false" customHeight="false" outlineLevel="0" collapsed="false">
      <c r="A130" s="0" t="n">
        <v>129</v>
      </c>
      <c r="B130" s="4" t="n">
        <v>93</v>
      </c>
      <c r="C130" s="4" t="s">
        <v>811</v>
      </c>
      <c r="D130" s="4" t="n">
        <v>114</v>
      </c>
      <c r="E130" s="4" t="n">
        <f aca="false">D130*H130</f>
        <v>456</v>
      </c>
      <c r="F130" s="4" t="n">
        <f aca="false">E130/100</f>
        <v>4.56</v>
      </c>
      <c r="G130" s="21" t="n">
        <f aca="false">IF(C130="Coal", E130*0.9, E130)</f>
        <v>456</v>
      </c>
      <c r="H130" s="4" t="n">
        <v>4</v>
      </c>
      <c r="I130" s="4" t="s">
        <v>941</v>
      </c>
      <c r="J130" s="22" t="n">
        <v>51.4426487</v>
      </c>
      <c r="K130" s="22" t="n">
        <v>-111.7919416</v>
      </c>
      <c r="L130" s="0"/>
      <c r="M130" s="0"/>
      <c r="N130" s="0"/>
      <c r="O130" s="0"/>
      <c r="P130" s="0"/>
    </row>
    <row r="131" customFormat="false" ht="12.8" hidden="false" customHeight="false" outlineLevel="0" collapsed="false">
      <c r="A131" s="0" t="n">
        <v>130</v>
      </c>
      <c r="B131" s="4" t="n">
        <v>69</v>
      </c>
      <c r="C131" s="4" t="s">
        <v>820</v>
      </c>
      <c r="D131" s="4" t="n">
        <v>136.2</v>
      </c>
      <c r="E131" s="4" t="n">
        <f aca="false">D131*H131</f>
        <v>272.4</v>
      </c>
      <c r="F131" s="4" t="n">
        <f aca="false">E131/100</f>
        <v>2.724</v>
      </c>
      <c r="G131" s="21" t="n">
        <f aca="false">IF(C131="Coal", E131*0.9, E131)</f>
        <v>272.4</v>
      </c>
      <c r="H131" s="4" t="n">
        <v>2</v>
      </c>
      <c r="I131" s="4" t="s">
        <v>942</v>
      </c>
      <c r="J131" s="22" t="n">
        <v>49.522924</v>
      </c>
      <c r="K131" s="22" t="n">
        <v>-113.829625</v>
      </c>
      <c r="L131" s="0"/>
      <c r="M131" s="0"/>
      <c r="N131" s="0"/>
      <c r="O131" s="0"/>
      <c r="P131" s="0"/>
    </row>
    <row r="132" customFormat="false" ht="12.8" hidden="false" customHeight="false" outlineLevel="0" collapsed="false">
      <c r="A132" s="0" t="n">
        <v>131</v>
      </c>
      <c r="B132" s="4" t="n">
        <v>20</v>
      </c>
      <c r="C132" s="4" t="s">
        <v>820</v>
      </c>
      <c r="D132" s="4" t="n">
        <v>30</v>
      </c>
      <c r="E132" s="4" t="n">
        <f aca="false">D132*H132</f>
        <v>30</v>
      </c>
      <c r="F132" s="4" t="n">
        <f aca="false">E132/100</f>
        <v>0.3</v>
      </c>
      <c r="G132" s="21" t="n">
        <f aca="false">IF(C132="Coal", E132*0.9, E132)</f>
        <v>30</v>
      </c>
      <c r="H132" s="4" t="n">
        <v>1</v>
      </c>
      <c r="I132" s="4" t="s">
        <v>943</v>
      </c>
      <c r="J132" s="22" t="n">
        <v>49.6835</v>
      </c>
      <c r="K132" s="22" t="n">
        <v>-112.3176</v>
      </c>
      <c r="L132" s="0"/>
      <c r="M132" s="0"/>
      <c r="N132" s="0"/>
      <c r="O132" s="0"/>
      <c r="P132" s="0"/>
    </row>
    <row r="133" customFormat="false" ht="12.8" hidden="false" customHeight="false" outlineLevel="0" collapsed="false">
      <c r="A133" s="0" t="n">
        <v>132</v>
      </c>
      <c r="B133" s="4" t="n">
        <v>60</v>
      </c>
      <c r="C133" s="4" t="s">
        <v>859</v>
      </c>
      <c r="D133" s="4" t="n">
        <v>2200</v>
      </c>
      <c r="E133" s="4" t="n">
        <f aca="false">D133*H133</f>
        <v>13200</v>
      </c>
      <c r="F133" s="4" t="n">
        <f aca="false">E133/100</f>
        <v>132</v>
      </c>
      <c r="G133" s="21" t="n">
        <f aca="false">IF(C133="Coal", E133*0.9, E133)</f>
        <v>11880</v>
      </c>
      <c r="H133" s="4" t="n">
        <v>6</v>
      </c>
      <c r="I133" s="4" t="s">
        <v>944</v>
      </c>
      <c r="J133" s="22" t="n">
        <v>53.5075</v>
      </c>
      <c r="K133" s="22" t="n">
        <v>-114.557222</v>
      </c>
      <c r="L133" s="0"/>
      <c r="M133" s="0"/>
      <c r="N133" s="0"/>
      <c r="O133" s="0"/>
      <c r="P133" s="0"/>
    </row>
    <row r="134" customFormat="false" ht="12.8" hidden="false" customHeight="false" outlineLevel="0" collapsed="false">
      <c r="A134" s="0" t="n">
        <v>133</v>
      </c>
      <c r="B134" s="4" t="n">
        <v>105</v>
      </c>
      <c r="C134" s="4" t="s">
        <v>811</v>
      </c>
      <c r="D134" s="4" t="n">
        <v>80</v>
      </c>
      <c r="E134" s="4" t="n">
        <f aca="false">D134*H134</f>
        <v>80</v>
      </c>
      <c r="F134" s="4" t="n">
        <f aca="false">E134/100</f>
        <v>0.8</v>
      </c>
      <c r="G134" s="21" t="n">
        <f aca="false">IF(C134="Coal", E134*0.9, E134)</f>
        <v>80</v>
      </c>
      <c r="H134" s="4" t="n">
        <v>1</v>
      </c>
      <c r="I134" s="4" t="s">
        <v>945</v>
      </c>
      <c r="J134" s="22" t="n">
        <v>53.447529</v>
      </c>
      <c r="K134" s="22" t="n">
        <v>-113.472826</v>
      </c>
      <c r="L134" s="0"/>
      <c r="M134" s="0"/>
      <c r="N134" s="0"/>
      <c r="O134" s="0"/>
      <c r="P134" s="0"/>
    </row>
    <row r="135" customFormat="false" ht="12.8" hidden="false" customHeight="false" outlineLevel="0" collapsed="false">
      <c r="A135" s="0" t="n">
        <v>134</v>
      </c>
      <c r="B135" s="4" t="n">
        <v>104</v>
      </c>
      <c r="C135" s="4" t="s">
        <v>811</v>
      </c>
      <c r="D135" s="4" t="n">
        <v>97</v>
      </c>
      <c r="E135" s="4" t="n">
        <f aca="false">D135*H135</f>
        <v>97</v>
      </c>
      <c r="F135" s="4" t="n">
        <f aca="false">E135/100</f>
        <v>0.97</v>
      </c>
      <c r="G135" s="21" t="n">
        <f aca="false">IF(C135="Coal", E135*0.9, E135)</f>
        <v>97</v>
      </c>
      <c r="H135" s="4" t="n">
        <v>1</v>
      </c>
      <c r="I135" s="4" t="s">
        <v>946</v>
      </c>
      <c r="J135" s="22" t="n">
        <v>57.044839</v>
      </c>
      <c r="K135" s="22" t="n">
        <v>-111.62384</v>
      </c>
      <c r="L135" s="0"/>
      <c r="M135" s="0"/>
      <c r="N135" s="0"/>
      <c r="O135" s="0"/>
      <c r="P135" s="0"/>
    </row>
    <row r="136" customFormat="false" ht="12.8" hidden="false" customHeight="false" outlineLevel="0" collapsed="false">
      <c r="A136" s="0" t="n">
        <v>135</v>
      </c>
      <c r="B136" s="4" t="n">
        <v>54</v>
      </c>
      <c r="C136" s="4" t="s">
        <v>820</v>
      </c>
      <c r="D136" s="4" t="n">
        <v>81.4</v>
      </c>
      <c r="E136" s="4" t="n">
        <f aca="false">D136*H136</f>
        <v>81.4</v>
      </c>
      <c r="F136" s="4" t="n">
        <f aca="false">E136/100</f>
        <v>0.814</v>
      </c>
      <c r="G136" s="21" t="n">
        <f aca="false">IF(C136="Coal", E136*0.9, E136)</f>
        <v>81.4</v>
      </c>
      <c r="H136" s="4" t="n">
        <v>1</v>
      </c>
      <c r="I136" s="4" t="s">
        <v>947</v>
      </c>
      <c r="J136" s="22" t="n">
        <v>49.69051</v>
      </c>
      <c r="K136" s="22" t="n">
        <v>-111.932337</v>
      </c>
      <c r="L136" s="0"/>
      <c r="M136" s="0"/>
      <c r="N136" s="0"/>
      <c r="O136" s="0"/>
      <c r="P136" s="0"/>
    </row>
    <row r="137" customFormat="false" ht="12.8" hidden="false" customHeight="false" outlineLevel="0" collapsed="false">
      <c r="A137" s="0" t="n">
        <v>136</v>
      </c>
      <c r="B137" s="4" t="n">
        <v>143</v>
      </c>
      <c r="C137" s="4" t="s">
        <v>811</v>
      </c>
      <c r="D137" s="4" t="n">
        <v>12</v>
      </c>
      <c r="E137" s="4" t="n">
        <f aca="false">D137*H137</f>
        <v>12</v>
      </c>
      <c r="F137" s="4" t="n">
        <f aca="false">E137/100</f>
        <v>0.12</v>
      </c>
      <c r="G137" s="21" t="n">
        <f aca="false">IF(C137="Coal", E137*0.9, E137)</f>
        <v>12</v>
      </c>
      <c r="H137" s="4" t="n">
        <v>1</v>
      </c>
      <c r="I137" s="4" t="s">
        <v>948</v>
      </c>
      <c r="J137" s="22" t="n">
        <v>53.557971</v>
      </c>
      <c r="K137" s="22" t="n">
        <v>-116.551992</v>
      </c>
      <c r="L137" s="0"/>
      <c r="M137" s="0"/>
      <c r="N137" s="0"/>
      <c r="O137" s="0"/>
      <c r="P137" s="0"/>
    </row>
    <row r="138" customFormat="false" ht="12.8" hidden="false" customHeight="false" outlineLevel="0" collapsed="false">
      <c r="A138" s="0" t="n">
        <v>137</v>
      </c>
      <c r="B138" s="4" t="n">
        <v>4</v>
      </c>
      <c r="C138" s="4" t="s">
        <v>857</v>
      </c>
      <c r="D138" s="4" t="n">
        <v>14</v>
      </c>
      <c r="E138" s="4" t="n">
        <f aca="false">D138*H138</f>
        <v>14</v>
      </c>
      <c r="F138" s="4" t="n">
        <f aca="false">E138/100</f>
        <v>0.14</v>
      </c>
      <c r="G138" s="21" t="n">
        <f aca="false">IF(C138="Coal", E138*0.9, E138)</f>
        <v>14</v>
      </c>
      <c r="H138" s="4" t="n">
        <v>1</v>
      </c>
      <c r="I138" s="4" t="s">
        <v>949</v>
      </c>
      <c r="J138" s="22" t="n">
        <v>49.403816</v>
      </c>
      <c r="K138" s="22" t="n">
        <v>-112.870282</v>
      </c>
      <c r="L138" s="0"/>
      <c r="M138" s="0"/>
      <c r="N138" s="0"/>
      <c r="O138" s="0"/>
      <c r="P138" s="0"/>
    </row>
    <row r="139" customFormat="false" ht="12.8" hidden="false" customHeight="false" outlineLevel="0" collapsed="false">
      <c r="A139" s="0" t="n">
        <v>138</v>
      </c>
      <c r="B139" s="4" t="n">
        <v>4</v>
      </c>
      <c r="C139" s="4" t="s">
        <v>820</v>
      </c>
      <c r="D139" s="4" t="n">
        <v>3.38</v>
      </c>
      <c r="E139" s="4" t="n">
        <f aca="false">D139*H139</f>
        <v>3.38</v>
      </c>
      <c r="F139" s="4" t="n">
        <f aca="false">E139/100</f>
        <v>0.0338</v>
      </c>
      <c r="G139" s="21" t="n">
        <f aca="false">IF(C139="Coal", E139*0.9, E139)</f>
        <v>3.38</v>
      </c>
      <c r="H139" s="4" t="n">
        <v>1</v>
      </c>
      <c r="I139" s="4" t="s">
        <v>950</v>
      </c>
      <c r="J139" s="22" t="n">
        <v>49.423889</v>
      </c>
      <c r="K139" s="22" t="n">
        <v>-112.868333</v>
      </c>
      <c r="L139" s="0"/>
      <c r="M139" s="0"/>
      <c r="N139" s="0"/>
      <c r="O139" s="0"/>
      <c r="P139" s="0"/>
    </row>
    <row r="140" customFormat="false" ht="12.8" hidden="false" customHeight="false" outlineLevel="0" collapsed="false">
      <c r="A140" s="0" t="n">
        <v>139</v>
      </c>
      <c r="B140" s="4" t="n">
        <v>99</v>
      </c>
      <c r="C140" s="4" t="s">
        <v>857</v>
      </c>
      <c r="D140" s="4" t="n">
        <v>3</v>
      </c>
      <c r="E140" s="4" t="n">
        <f aca="false">D140*H140</f>
        <v>3</v>
      </c>
      <c r="F140" s="4" t="n">
        <f aca="false">E140/100</f>
        <v>0.03</v>
      </c>
      <c r="G140" s="21" t="n">
        <f aca="false">IF(C140="Coal", E140*0.9, E140)</f>
        <v>3</v>
      </c>
      <c r="H140" s="4" t="n">
        <v>1</v>
      </c>
      <c r="I140" s="4" t="s">
        <v>951</v>
      </c>
      <c r="J140" s="22" t="n">
        <v>51.074824</v>
      </c>
      <c r="K140" s="22" t="n">
        <v>-115.402365</v>
      </c>
      <c r="L140" s="0"/>
      <c r="M140" s="0"/>
      <c r="N140" s="0"/>
      <c r="O140" s="0"/>
      <c r="P140" s="0"/>
    </row>
    <row r="141" customFormat="false" ht="12.8" hidden="false" customHeight="false" outlineLevel="0" collapsed="false">
      <c r="A141" s="0" t="n">
        <v>140</v>
      </c>
      <c r="B141" s="4" t="n">
        <v>99</v>
      </c>
      <c r="C141" s="4" t="s">
        <v>811</v>
      </c>
      <c r="D141" s="4" t="n">
        <v>12</v>
      </c>
      <c r="E141" s="4" t="n">
        <f aca="false">D141*H141</f>
        <v>12</v>
      </c>
      <c r="F141" s="4" t="n">
        <f aca="false">E141/100</f>
        <v>0.12</v>
      </c>
      <c r="G141" s="21" t="n">
        <f aca="false">IF(C141="Coal", E141*0.9, E141)</f>
        <v>12</v>
      </c>
      <c r="H141" s="4" t="n">
        <v>1</v>
      </c>
      <c r="I141" s="4" t="s">
        <v>952</v>
      </c>
      <c r="J141" s="22" t="n">
        <v>51.07819</v>
      </c>
      <c r="K141" s="22" t="n">
        <v>-114.135782</v>
      </c>
      <c r="L141" s="0"/>
      <c r="M141" s="0"/>
      <c r="N141" s="0"/>
      <c r="O141" s="0"/>
      <c r="P141" s="0"/>
    </row>
    <row r="142" customFormat="false" ht="12.8" hidden="false" customHeight="false" outlineLevel="0" collapsed="false">
      <c r="A142" s="0" t="n">
        <v>141</v>
      </c>
      <c r="B142" s="4" t="n">
        <v>1</v>
      </c>
      <c r="C142" s="4" t="s">
        <v>811</v>
      </c>
      <c r="D142" s="4" t="n">
        <v>39.7</v>
      </c>
      <c r="E142" s="4" t="n">
        <f aca="false">D142*H142</f>
        <v>79.4</v>
      </c>
      <c r="F142" s="4" t="n">
        <f aca="false">E142/100</f>
        <v>0.794</v>
      </c>
      <c r="G142" s="21" t="n">
        <f aca="false">IF(C142="Coal", E142*0.9, E142)</f>
        <v>79.4</v>
      </c>
      <c r="H142" s="4" t="n">
        <v>2</v>
      </c>
      <c r="I142" s="4" t="s">
        <v>953</v>
      </c>
      <c r="J142" s="22" t="n">
        <v>49.505426</v>
      </c>
      <c r="K142" s="22" t="n">
        <v>-114.025598</v>
      </c>
      <c r="L142" s="0"/>
      <c r="M142" s="0"/>
      <c r="N142" s="0"/>
      <c r="O142" s="0"/>
      <c r="P142" s="0"/>
    </row>
    <row r="143" customFormat="false" ht="12.8" hidden="false" customHeight="false" outlineLevel="0" collapsed="false">
      <c r="A143" s="0" t="n">
        <v>142</v>
      </c>
      <c r="B143" s="4" t="n">
        <v>1</v>
      </c>
      <c r="C143" s="4" t="s">
        <v>820</v>
      </c>
      <c r="D143" s="4" t="n">
        <v>0.9</v>
      </c>
      <c r="E143" s="4" t="n">
        <f aca="false">D143*H143</f>
        <v>0.9</v>
      </c>
      <c r="F143" s="4" t="n">
        <f aca="false">E143/100</f>
        <v>0.009</v>
      </c>
      <c r="G143" s="21" t="n">
        <f aca="false">IF(C143="Coal", E143*0.9, E143)</f>
        <v>0.9</v>
      </c>
      <c r="H143" s="4" t="n">
        <v>1</v>
      </c>
      <c r="I143" s="4" t="s">
        <v>954</v>
      </c>
      <c r="J143" s="22" t="n">
        <v>49.505426</v>
      </c>
      <c r="K143" s="22" t="n">
        <v>-114.025598</v>
      </c>
      <c r="L143" s="0"/>
      <c r="M143" s="0"/>
      <c r="N143" s="0"/>
      <c r="O143" s="0"/>
      <c r="P143" s="0"/>
    </row>
    <row r="144" customFormat="false" ht="12.8" hidden="false" customHeight="false" outlineLevel="0" collapsed="false">
      <c r="A144" s="0" t="n">
        <v>143</v>
      </c>
      <c r="B144" s="4" t="n">
        <v>1</v>
      </c>
      <c r="C144" s="4" t="s">
        <v>820</v>
      </c>
      <c r="D144" s="4" t="n">
        <v>0.9</v>
      </c>
      <c r="E144" s="4" t="n">
        <f aca="false">D144*H144</f>
        <v>0.9</v>
      </c>
      <c r="F144" s="4" t="n">
        <f aca="false">E144/100</f>
        <v>0.009</v>
      </c>
      <c r="G144" s="21" t="n">
        <f aca="false">IF(C144="Coal", E144*0.9, E144)</f>
        <v>0.9</v>
      </c>
      <c r="H144" s="4" t="n">
        <v>1</v>
      </c>
      <c r="I144" s="4" t="s">
        <v>955</v>
      </c>
      <c r="J144" s="22" t="n">
        <v>49.503977</v>
      </c>
      <c r="K144" s="22" t="n">
        <v>-114.039459</v>
      </c>
      <c r="L144" s="0"/>
      <c r="M144" s="0"/>
      <c r="N144" s="0"/>
      <c r="O144" s="0"/>
      <c r="P144" s="0"/>
    </row>
    <row r="145" customFormat="false" ht="12.8" hidden="false" customHeight="false" outlineLevel="0" collapsed="false">
      <c r="A145" s="0" t="n">
        <v>144</v>
      </c>
      <c r="B145" s="4" t="n">
        <v>73</v>
      </c>
      <c r="C145" s="4" t="s">
        <v>814</v>
      </c>
      <c r="D145" s="4" t="n">
        <v>20</v>
      </c>
      <c r="E145" s="4" t="n">
        <f aca="false">D145*H145</f>
        <v>20</v>
      </c>
      <c r="F145" s="4" t="n">
        <f aca="false">E145/100</f>
        <v>0.2</v>
      </c>
      <c r="G145" s="21" t="n">
        <f aca="false">IF(C145="Coal", E145*0.9, E145)</f>
        <v>20</v>
      </c>
      <c r="H145" s="4" t="n">
        <v>1</v>
      </c>
      <c r="I145" s="4" t="s">
        <v>956</v>
      </c>
      <c r="J145" s="22" t="n">
        <v>53.414801</v>
      </c>
      <c r="K145" s="22" t="n">
        <v>-117.570834</v>
      </c>
      <c r="L145" s="0"/>
      <c r="M145" s="0"/>
      <c r="N145" s="0"/>
      <c r="O145" s="0"/>
      <c r="P145" s="0"/>
    </row>
    <row r="146" customFormat="false" ht="12.8" hidden="false" customHeight="false" outlineLevel="0" collapsed="false">
      <c r="A146" s="0" t="n">
        <v>145</v>
      </c>
      <c r="B146" s="4" t="n">
        <v>73</v>
      </c>
      <c r="C146" s="4" t="s">
        <v>814</v>
      </c>
      <c r="D146" s="4" t="n">
        <v>30</v>
      </c>
      <c r="E146" s="4" t="n">
        <f aca="false">D146*H146</f>
        <v>30</v>
      </c>
      <c r="F146" s="4" t="n">
        <f aca="false">E146/100</f>
        <v>0.3</v>
      </c>
      <c r="G146" s="21" t="n">
        <f aca="false">IF(C146="Coal", E146*0.9, E146)</f>
        <v>30</v>
      </c>
      <c r="H146" s="4" t="n">
        <v>1</v>
      </c>
      <c r="I146" s="4" t="s">
        <v>957</v>
      </c>
      <c r="J146" s="22" t="n">
        <v>53.414418</v>
      </c>
      <c r="K146" s="22" t="n">
        <v>-117.569032</v>
      </c>
      <c r="L146" s="0"/>
      <c r="M146" s="0"/>
      <c r="N146" s="0"/>
      <c r="O146" s="0"/>
      <c r="P146" s="0"/>
    </row>
    <row r="147" customFormat="false" ht="12.8" hidden="false" customHeight="false" outlineLevel="0" collapsed="false">
      <c r="A147" s="0" t="n">
        <v>146</v>
      </c>
      <c r="B147" s="4" t="n">
        <v>24</v>
      </c>
      <c r="C147" s="4" t="s">
        <v>811</v>
      </c>
      <c r="D147" s="4" t="n">
        <v>18.6</v>
      </c>
      <c r="E147" s="4" t="n">
        <f aca="false">D147*H147</f>
        <v>18.6</v>
      </c>
      <c r="F147" s="4" t="n">
        <f aca="false">E147/100</f>
        <v>0.186</v>
      </c>
      <c r="G147" s="21" t="n">
        <f aca="false">IF(C147="Coal", E147*0.9, E147)</f>
        <v>18.6</v>
      </c>
      <c r="H147" s="4" t="n">
        <v>1</v>
      </c>
      <c r="I147" s="4" t="s">
        <v>958</v>
      </c>
      <c r="J147" s="22" t="n">
        <v>56.382037</v>
      </c>
      <c r="K147" s="22" t="n">
        <v>-116.792726</v>
      </c>
      <c r="L147" s="0"/>
      <c r="M147" s="0"/>
      <c r="N147" s="0"/>
      <c r="O147" s="0"/>
      <c r="P147" s="0"/>
    </row>
    <row r="148" customFormat="false" ht="12.8" hidden="false" customHeight="false" outlineLevel="0" collapsed="false">
      <c r="A148" s="0" t="n">
        <v>147</v>
      </c>
      <c r="B148" s="4" t="n">
        <v>78</v>
      </c>
      <c r="C148" s="4" t="s">
        <v>814</v>
      </c>
      <c r="D148" s="4" t="n">
        <v>17</v>
      </c>
      <c r="E148" s="4" t="n">
        <f aca="false">D148*H148</f>
        <v>17</v>
      </c>
      <c r="F148" s="4" t="n">
        <f aca="false">E148/100</f>
        <v>0.17</v>
      </c>
      <c r="G148" s="21" t="n">
        <f aca="false">IF(C148="Coal", E148*0.9, E148)</f>
        <v>17</v>
      </c>
      <c r="H148" s="4" t="n">
        <v>1</v>
      </c>
      <c r="I148" s="4" t="s">
        <v>959</v>
      </c>
      <c r="J148" s="22" t="n">
        <v>54.3505</v>
      </c>
      <c r="K148" s="22" t="n">
        <v>-113.9166</v>
      </c>
      <c r="L148" s="0"/>
      <c r="M148" s="0"/>
      <c r="N148" s="0"/>
      <c r="O148" s="0"/>
      <c r="P148" s="0"/>
    </row>
    <row r="149" customFormat="false" ht="12.8" hidden="false" customHeight="false" outlineLevel="0" collapsed="false">
      <c r="A149" s="0" t="n">
        <v>148</v>
      </c>
      <c r="B149" s="4" t="n">
        <v>107</v>
      </c>
      <c r="C149" s="4" t="s">
        <v>814</v>
      </c>
      <c r="D149" s="4" t="n">
        <v>48</v>
      </c>
      <c r="E149" s="4" t="n">
        <f aca="false">D149*H149</f>
        <v>48</v>
      </c>
      <c r="F149" s="4" t="n">
        <f aca="false">E149/100</f>
        <v>0.48</v>
      </c>
      <c r="G149" s="21" t="n">
        <f aca="false">IF(C149="Coal", E149*0.9, E149)</f>
        <v>48</v>
      </c>
      <c r="H149" s="4" t="n">
        <v>1</v>
      </c>
      <c r="I149" s="4" t="s">
        <v>960</v>
      </c>
      <c r="J149" s="22" t="n">
        <v>55.071181</v>
      </c>
      <c r="K149" s="22" t="n">
        <v>-118.692062</v>
      </c>
      <c r="L149" s="0"/>
      <c r="M149" s="0"/>
      <c r="N149" s="0"/>
      <c r="O149" s="0"/>
      <c r="P149" s="0"/>
    </row>
    <row r="150" customFormat="false" ht="12.8" hidden="false" customHeight="false" outlineLevel="0" collapsed="false">
      <c r="A150" s="0" t="n">
        <v>149</v>
      </c>
      <c r="B150" s="4" t="n">
        <v>86</v>
      </c>
      <c r="C150" s="4" t="s">
        <v>814</v>
      </c>
      <c r="D150" s="4" t="n">
        <v>25</v>
      </c>
      <c r="E150" s="4" t="n">
        <f aca="false">D150*H150</f>
        <v>25</v>
      </c>
      <c r="F150" s="4" t="n">
        <f aca="false">E150/100</f>
        <v>0.25</v>
      </c>
      <c r="G150" s="21" t="n">
        <f aca="false">IF(C150="Coal", E150*0.9, E150)</f>
        <v>25</v>
      </c>
      <c r="H150" s="4" t="n">
        <v>1</v>
      </c>
      <c r="I150" s="4" t="s">
        <v>961</v>
      </c>
      <c r="J150" s="22" t="n">
        <v>54.1624</v>
      </c>
      <c r="K150" s="22" t="n">
        <v>-115.7338</v>
      </c>
      <c r="L150" s="0"/>
      <c r="M150" s="0"/>
      <c r="N150" s="0"/>
      <c r="O150" s="0"/>
      <c r="P150" s="0"/>
    </row>
    <row r="151" customFormat="false" ht="12.8" hidden="false" customHeight="false" outlineLevel="0" collapsed="false">
      <c r="A151" s="0" t="n">
        <v>150</v>
      </c>
      <c r="B151" s="4" t="n">
        <v>49</v>
      </c>
      <c r="C151" s="4" t="s">
        <v>820</v>
      </c>
      <c r="D151" s="4" t="n">
        <v>88</v>
      </c>
      <c r="E151" s="4" t="n">
        <f aca="false">D151*H151</f>
        <v>88</v>
      </c>
      <c r="F151" s="4" t="n">
        <f aca="false">E151/100</f>
        <v>0.88</v>
      </c>
      <c r="G151" s="21" t="n">
        <f aca="false">IF(C151="Coal", E151*0.9, E151)</f>
        <v>88</v>
      </c>
      <c r="H151" s="4" t="n">
        <v>1</v>
      </c>
      <c r="I151" s="4" t="s">
        <v>962</v>
      </c>
      <c r="J151" s="22" t="n">
        <v>51.15437</v>
      </c>
      <c r="K151" s="22" t="n">
        <v>-112.55218</v>
      </c>
      <c r="L151" s="0"/>
      <c r="M151" s="0"/>
      <c r="N151" s="0"/>
      <c r="O151" s="0"/>
      <c r="P15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8984375" defaultRowHeight="12.8" zeroHeight="false" outlineLevelRow="0" outlineLevelCol="0"/>
  <cols>
    <col collapsed="false" customWidth="true" hidden="false" outlineLevel="0" max="2" min="2" style="0" width="17.65"/>
    <col collapsed="false" customWidth="true" hidden="false" outlineLevel="0" max="3" min="3" style="0" width="18.47"/>
    <col collapsed="false" customWidth="true" hidden="false" outlineLevel="0" max="16" min="16" style="0" width="20.91"/>
  </cols>
  <sheetData>
    <row r="1" customFormat="false" ht="12.8" hidden="false" customHeight="false" outlineLevel="0" collapsed="false">
      <c r="A1" s="23" t="s">
        <v>963</v>
      </c>
      <c r="B1" s="23" t="s">
        <v>964</v>
      </c>
      <c r="C1" s="23" t="s">
        <v>965</v>
      </c>
      <c r="D1" s="23" t="s">
        <v>966</v>
      </c>
      <c r="E1" s="23"/>
      <c r="F1" s="23"/>
      <c r="G1" s="23"/>
      <c r="H1" s="23" t="s">
        <v>967</v>
      </c>
      <c r="I1" s="23"/>
      <c r="J1" s="23"/>
      <c r="K1" s="23" t="s">
        <v>968</v>
      </c>
      <c r="L1" s="23"/>
      <c r="M1" s="23" t="s">
        <v>969</v>
      </c>
      <c r="N1" s="23" t="s">
        <v>970</v>
      </c>
      <c r="O1" s="23"/>
      <c r="P1" s="23" t="s">
        <v>971</v>
      </c>
      <c r="S1" s="24" t="s">
        <v>972</v>
      </c>
    </row>
    <row r="2" customFormat="false" ht="12.8" hidden="false" customHeight="false" outlineLevel="0" collapsed="false">
      <c r="A2" s="23"/>
      <c r="B2" s="23"/>
      <c r="C2" s="23"/>
      <c r="D2" s="23" t="s">
        <v>973</v>
      </c>
      <c r="E2" s="23"/>
      <c r="F2" s="23"/>
      <c r="G2" s="23" t="s">
        <v>974</v>
      </c>
      <c r="H2" s="23" t="s">
        <v>975</v>
      </c>
      <c r="I2" s="23" t="s">
        <v>976</v>
      </c>
      <c r="J2" s="23" t="s">
        <v>977</v>
      </c>
      <c r="K2" s="23" t="s">
        <v>975</v>
      </c>
      <c r="L2" s="23" t="s">
        <v>976</v>
      </c>
      <c r="M2" s="23"/>
      <c r="N2" s="23" t="s">
        <v>978</v>
      </c>
      <c r="O2" s="23" t="s">
        <v>979</v>
      </c>
      <c r="P2" s="23"/>
    </row>
    <row r="3" customFormat="false" ht="12.8" hidden="false" customHeight="false" outlineLevel="0" collapsed="false">
      <c r="A3" s="23"/>
      <c r="B3" s="23"/>
      <c r="C3" s="23"/>
      <c r="D3" s="4" t="s">
        <v>975</v>
      </c>
      <c r="E3" s="4" t="s">
        <v>976</v>
      </c>
      <c r="F3" s="4" t="s">
        <v>980</v>
      </c>
      <c r="G3" s="23"/>
      <c r="H3" s="23"/>
      <c r="I3" s="23"/>
      <c r="J3" s="23"/>
      <c r="K3" s="23"/>
      <c r="L3" s="23"/>
      <c r="M3" s="23"/>
      <c r="N3" s="23"/>
      <c r="O3" s="23"/>
      <c r="P3" s="23"/>
    </row>
    <row r="4" customFormat="false" ht="12.8" hidden="false" customHeight="false" outlineLevel="0" collapsed="false">
      <c r="A4" s="4" t="s">
        <v>223</v>
      </c>
      <c r="B4" s="4" t="n">
        <v>6</v>
      </c>
      <c r="C4" s="25" t="s">
        <v>981</v>
      </c>
      <c r="D4" s="4" t="n">
        <v>0.0661</v>
      </c>
      <c r="E4" s="4" t="n">
        <v>0.0661</v>
      </c>
      <c r="F4" s="4" t="n">
        <v>0.0664</v>
      </c>
      <c r="G4" s="4" t="n">
        <v>0.198</v>
      </c>
      <c r="H4" s="4" t="n">
        <v>24.5</v>
      </c>
      <c r="I4" s="4" t="n">
        <v>11.6</v>
      </c>
      <c r="J4" s="4" t="n">
        <v>36</v>
      </c>
      <c r="K4" s="4" t="n">
        <v>67.9</v>
      </c>
      <c r="L4" s="4" t="n">
        <v>32.1</v>
      </c>
      <c r="M4" s="4" t="n">
        <v>1190</v>
      </c>
      <c r="N4" s="4" t="n">
        <v>0.641</v>
      </c>
      <c r="O4" s="4" t="n">
        <v>0.806</v>
      </c>
      <c r="P4" s="4" t="n">
        <v>105</v>
      </c>
    </row>
    <row r="5" customFormat="false" ht="12.8" hidden="false" customHeight="false" outlineLevel="0" collapsed="false">
      <c r="A5" s="4" t="s">
        <v>250</v>
      </c>
      <c r="B5" s="4" t="n">
        <v>4</v>
      </c>
      <c r="C5" s="25" t="s">
        <v>981</v>
      </c>
      <c r="D5" s="4" t="n">
        <v>0.0834</v>
      </c>
      <c r="E5" s="4" t="n">
        <v>0.0834</v>
      </c>
      <c r="F5" s="4" t="n">
        <v>0.0834</v>
      </c>
      <c r="G5" s="4" t="n">
        <v>0.25</v>
      </c>
      <c r="H5" s="4" t="n">
        <v>39</v>
      </c>
      <c r="I5" s="4" t="n">
        <v>18.4</v>
      </c>
      <c r="J5" s="4" t="n">
        <v>57</v>
      </c>
      <c r="K5" s="4" t="n">
        <v>67.9</v>
      </c>
      <c r="L5" s="4" t="n">
        <v>32.1</v>
      </c>
      <c r="M5" s="4" t="n">
        <v>1860</v>
      </c>
      <c r="N5" s="4" t="n">
        <v>0.403</v>
      </c>
      <c r="O5" s="4" t="n">
        <v>0.515</v>
      </c>
      <c r="P5" s="4" t="n">
        <v>140</v>
      </c>
    </row>
    <row r="6" customFormat="false" ht="12.8" hidden="false" customHeight="false" outlineLevel="0" collapsed="false">
      <c r="A6" s="4" t="s">
        <v>982</v>
      </c>
      <c r="B6" s="4" t="n">
        <v>4</v>
      </c>
      <c r="C6" s="25" t="s">
        <v>983</v>
      </c>
      <c r="D6" s="4" t="n">
        <v>0.0772</v>
      </c>
      <c r="E6" s="4" t="n">
        <v>0.1029</v>
      </c>
      <c r="F6" s="4" t="n">
        <v>0.1029</v>
      </c>
      <c r="G6" s="4" t="n">
        <v>0.257</v>
      </c>
      <c r="H6" s="4" t="n">
        <v>39</v>
      </c>
      <c r="I6" s="4" t="n">
        <v>28</v>
      </c>
      <c r="J6" s="4" t="n">
        <v>67</v>
      </c>
      <c r="K6" s="4" t="n">
        <v>58.13</v>
      </c>
      <c r="L6" s="4" t="n">
        <v>41.87</v>
      </c>
      <c r="M6" s="4" t="n">
        <v>2360</v>
      </c>
      <c r="N6" s="4" t="n">
        <v>0.399</v>
      </c>
      <c r="O6" s="4" t="n">
        <v>0.519</v>
      </c>
      <c r="P6" s="4" t="n">
        <v>140</v>
      </c>
    </row>
    <row r="7" customFormat="false" ht="12.8" hidden="false" customHeight="false" outlineLevel="0" collapsed="false">
      <c r="A7" s="4" t="s">
        <v>525</v>
      </c>
      <c r="B7" s="4" t="n">
        <v>2</v>
      </c>
      <c r="C7" s="25" t="s">
        <v>981</v>
      </c>
      <c r="D7" s="4" t="n">
        <v>0.1052</v>
      </c>
      <c r="E7" s="4" t="n">
        <v>0.1052</v>
      </c>
      <c r="F7" s="4" t="n">
        <v>0.1052</v>
      </c>
      <c r="G7" s="4" t="n">
        <v>0.316</v>
      </c>
      <c r="H7" s="4" t="n">
        <v>62</v>
      </c>
      <c r="I7" s="4" t="n">
        <v>29.3</v>
      </c>
      <c r="J7" s="4" t="n">
        <v>91</v>
      </c>
      <c r="K7" s="4" t="n">
        <v>67.9</v>
      </c>
      <c r="L7" s="4" t="n">
        <v>32.1</v>
      </c>
      <c r="M7" s="4" t="n">
        <v>2850</v>
      </c>
      <c r="N7" s="4" t="n">
        <v>0.254</v>
      </c>
      <c r="O7" s="4" t="n">
        <v>0.332</v>
      </c>
      <c r="P7" s="4" t="n">
        <v>184</v>
      </c>
    </row>
    <row r="8" customFormat="false" ht="12.8" hidden="false" customHeight="false" outlineLevel="0" collapsed="false">
      <c r="A8" s="4" t="s">
        <v>984</v>
      </c>
      <c r="B8" s="4" t="n">
        <v>2</v>
      </c>
      <c r="C8" s="25" t="s">
        <v>983</v>
      </c>
      <c r="D8" s="4" t="n">
        <v>0.0974</v>
      </c>
      <c r="E8" s="4" t="n">
        <v>0.1299</v>
      </c>
      <c r="F8" s="4" t="n">
        <v>0.1299</v>
      </c>
      <c r="G8" s="4" t="n">
        <v>0.325</v>
      </c>
      <c r="H8" s="4" t="n">
        <v>62</v>
      </c>
      <c r="I8" s="4" t="n">
        <v>44.7</v>
      </c>
      <c r="J8" s="4" t="n">
        <v>107</v>
      </c>
      <c r="K8" s="4" t="n">
        <v>58.13</v>
      </c>
      <c r="L8" s="4" t="n">
        <v>41.87</v>
      </c>
      <c r="M8" s="4" t="n">
        <v>3640</v>
      </c>
      <c r="N8" s="4" t="n">
        <v>0.251</v>
      </c>
      <c r="O8" s="4" t="n">
        <v>0.338</v>
      </c>
      <c r="P8" s="4" t="n">
        <v>184</v>
      </c>
    </row>
    <row r="9" customFormat="false" ht="12.8" hidden="false" customHeight="false" outlineLevel="0" collapsed="false">
      <c r="A9" s="4" t="s">
        <v>274</v>
      </c>
      <c r="B9" s="4" t="n">
        <v>1</v>
      </c>
      <c r="C9" s="25" t="s">
        <v>981</v>
      </c>
      <c r="D9" s="4" t="n">
        <v>0.1181</v>
      </c>
      <c r="E9" s="4" t="n">
        <v>0.1181</v>
      </c>
      <c r="F9" s="4" t="n">
        <v>0.1181</v>
      </c>
      <c r="G9" s="4" t="n">
        <v>0.354</v>
      </c>
      <c r="H9" s="4" t="n">
        <v>78.2</v>
      </c>
      <c r="I9" s="4" t="n">
        <v>36.9</v>
      </c>
      <c r="J9" s="4" t="n">
        <v>115</v>
      </c>
      <c r="K9" s="4" t="n">
        <v>67.9</v>
      </c>
      <c r="L9" s="4" t="n">
        <v>32.1</v>
      </c>
      <c r="M9" s="4" t="n">
        <v>3550</v>
      </c>
      <c r="N9" s="4" t="n">
        <v>0.201</v>
      </c>
      <c r="O9" s="4" t="n">
        <v>0.268</v>
      </c>
      <c r="P9" s="4" t="n">
        <v>212</v>
      </c>
    </row>
    <row r="10" customFormat="false" ht="12.8" hidden="false" customHeight="false" outlineLevel="0" collapsed="false">
      <c r="A10" s="4" t="s">
        <v>227</v>
      </c>
      <c r="B10" s="4" t="s">
        <v>985</v>
      </c>
      <c r="C10" s="25" t="s">
        <v>981</v>
      </c>
      <c r="D10" s="4" t="n">
        <v>0.1327</v>
      </c>
      <c r="E10" s="4" t="n">
        <v>0.1327</v>
      </c>
      <c r="F10" s="4" t="n">
        <v>0.1327</v>
      </c>
      <c r="G10" s="4" t="n">
        <v>0.398</v>
      </c>
      <c r="H10" s="4" t="n">
        <v>98.7</v>
      </c>
      <c r="I10" s="4" t="n">
        <v>46.6</v>
      </c>
      <c r="J10" s="4" t="n">
        <v>145</v>
      </c>
      <c r="K10" s="4" t="n">
        <v>67.9</v>
      </c>
      <c r="L10" s="4" t="n">
        <v>32.1</v>
      </c>
      <c r="M10" s="4" t="n">
        <v>4380</v>
      </c>
      <c r="N10" s="4" t="n">
        <v>0.159</v>
      </c>
      <c r="O10" s="4" t="n">
        <v>0.217</v>
      </c>
      <c r="P10" s="4" t="n">
        <v>242</v>
      </c>
    </row>
    <row r="11" customFormat="false" ht="12.8" hidden="false" customHeight="false" outlineLevel="0" collapsed="false">
      <c r="A11" s="4" t="s">
        <v>213</v>
      </c>
      <c r="B11" s="4" t="s">
        <v>986</v>
      </c>
      <c r="C11" s="25" t="s">
        <v>981</v>
      </c>
      <c r="D11" s="4" t="n">
        <v>0.1489</v>
      </c>
      <c r="E11" s="4" t="n">
        <v>0.1489</v>
      </c>
      <c r="F11" s="4" t="n">
        <v>0.1489</v>
      </c>
      <c r="G11" s="4" t="n">
        <v>0.447</v>
      </c>
      <c r="H11" s="4" t="n">
        <v>124.3</v>
      </c>
      <c r="I11" s="4" t="n">
        <v>58.7</v>
      </c>
      <c r="J11" s="4" t="n">
        <v>183</v>
      </c>
      <c r="K11" s="4" t="n">
        <v>67.9</v>
      </c>
      <c r="L11" s="4" t="n">
        <v>32.1</v>
      </c>
      <c r="M11" s="4" t="n">
        <v>5300</v>
      </c>
      <c r="N11" s="4" t="n">
        <v>0.126</v>
      </c>
      <c r="O11" s="4" t="n">
        <v>0.176</v>
      </c>
      <c r="P11" s="4" t="n">
        <v>276</v>
      </c>
    </row>
    <row r="12" customFormat="false" ht="12.8" hidden="false" customHeight="false" outlineLevel="0" collapsed="false">
      <c r="A12" s="4" t="s">
        <v>230</v>
      </c>
      <c r="B12" s="4" t="s">
        <v>987</v>
      </c>
      <c r="C12" s="25" t="s">
        <v>981</v>
      </c>
      <c r="D12" s="4" t="n">
        <v>0.1672</v>
      </c>
      <c r="E12" s="4" t="n">
        <v>0.1672</v>
      </c>
      <c r="F12" s="4" t="n">
        <v>0.1672</v>
      </c>
      <c r="G12" s="4" t="n">
        <v>0.502</v>
      </c>
      <c r="H12" s="4" t="n">
        <v>156.7</v>
      </c>
      <c r="I12" s="4" t="n">
        <v>74</v>
      </c>
      <c r="J12" s="4" t="n">
        <v>231</v>
      </c>
      <c r="K12" s="4" t="n">
        <v>67.9</v>
      </c>
      <c r="L12" s="4" t="n">
        <v>32.1</v>
      </c>
      <c r="M12" s="4" t="n">
        <v>6620</v>
      </c>
      <c r="N12" s="4" t="n">
        <v>0.1</v>
      </c>
      <c r="O12" s="4" t="n">
        <v>0.144</v>
      </c>
      <c r="P12" s="4" t="n">
        <v>315</v>
      </c>
    </row>
    <row r="13" customFormat="false" ht="12.8" hidden="false" customHeight="false" outlineLevel="0" collapsed="false">
      <c r="A13" s="4" t="s">
        <v>279</v>
      </c>
      <c r="B13" s="4" t="s">
        <v>988</v>
      </c>
      <c r="C13" s="25" t="s">
        <v>981</v>
      </c>
      <c r="D13" s="4" t="n">
        <v>0.1878</v>
      </c>
      <c r="E13" s="4" t="n">
        <v>0.1878</v>
      </c>
      <c r="F13" s="4" t="n">
        <v>0.1878</v>
      </c>
      <c r="G13" s="4" t="n">
        <v>0.563</v>
      </c>
      <c r="H13" s="4" t="n">
        <v>197.7</v>
      </c>
      <c r="I13" s="4" t="n">
        <v>93.4</v>
      </c>
      <c r="J13" s="4" t="n">
        <v>291</v>
      </c>
      <c r="K13" s="4" t="n">
        <v>67.9</v>
      </c>
      <c r="L13" s="4" t="n">
        <v>32.1</v>
      </c>
      <c r="M13" s="4" t="n">
        <v>8350</v>
      </c>
      <c r="N13" s="4" t="n">
        <v>0.0795</v>
      </c>
      <c r="O13" s="4" t="n">
        <v>0.119</v>
      </c>
      <c r="P13" s="4" t="n">
        <v>357</v>
      </c>
    </row>
    <row r="14" customFormat="false" ht="12.8" hidden="false" customHeight="false" outlineLevel="0" collapsed="false">
      <c r="A14" s="4" t="s">
        <v>319</v>
      </c>
      <c r="B14" s="4" t="n">
        <v>266.8</v>
      </c>
      <c r="C14" s="4" t="s">
        <v>989</v>
      </c>
      <c r="D14" s="4" t="n">
        <v>0.1217</v>
      </c>
      <c r="E14" s="4" t="n">
        <v>0.1217</v>
      </c>
      <c r="F14" s="4" t="n">
        <v>0.1217</v>
      </c>
      <c r="G14" s="4" t="n">
        <v>0.609</v>
      </c>
      <c r="H14" s="4" t="n">
        <v>250.3</v>
      </c>
      <c r="I14" s="4" t="n">
        <v>39.2</v>
      </c>
      <c r="J14" s="4" t="n">
        <v>290</v>
      </c>
      <c r="K14" s="4" t="n">
        <v>86.45</v>
      </c>
      <c r="L14" s="4" t="n">
        <v>13.55</v>
      </c>
      <c r="M14" s="4" t="n">
        <v>6880</v>
      </c>
      <c r="N14" s="4" t="n">
        <v>0.0643</v>
      </c>
      <c r="O14" s="4" t="n">
        <v>0.079</v>
      </c>
      <c r="P14" s="4" t="n">
        <v>449</v>
      </c>
    </row>
    <row r="15" customFormat="false" ht="12.8" hidden="false" customHeight="false" outlineLevel="0" collapsed="false">
      <c r="A15" s="4" t="s">
        <v>496</v>
      </c>
      <c r="B15" s="4" t="n">
        <v>266.8</v>
      </c>
      <c r="C15" s="4" t="s">
        <v>990</v>
      </c>
      <c r="D15" s="4" t="n">
        <v>0.1013</v>
      </c>
      <c r="E15" s="4" t="n">
        <v>0.0788</v>
      </c>
      <c r="F15" s="4" t="n">
        <v>0.2364</v>
      </c>
      <c r="G15" s="4" t="n">
        <v>0.642</v>
      </c>
      <c r="H15" s="4" t="n">
        <v>251.7</v>
      </c>
      <c r="I15" s="4" t="n">
        <v>115.5</v>
      </c>
      <c r="J15" s="4" t="n">
        <v>367</v>
      </c>
      <c r="K15" s="4" t="n">
        <v>68.53</v>
      </c>
      <c r="L15" s="4" t="n">
        <v>31.47</v>
      </c>
      <c r="M15" s="4" t="n">
        <v>11130</v>
      </c>
      <c r="N15" s="4" t="n">
        <v>0.0637</v>
      </c>
      <c r="O15" s="4" t="n">
        <v>0.078</v>
      </c>
      <c r="P15" s="4" t="n">
        <v>475</v>
      </c>
    </row>
    <row r="16" customFormat="false" ht="12.8" hidden="false" customHeight="false" outlineLevel="0" collapsed="false">
      <c r="A16" s="4" t="s">
        <v>991</v>
      </c>
      <c r="B16" s="4" t="n">
        <v>300</v>
      </c>
      <c r="C16" s="4" t="s">
        <v>990</v>
      </c>
      <c r="D16" s="4" t="n">
        <v>0.1074</v>
      </c>
      <c r="E16" s="4" t="n">
        <v>0.0835</v>
      </c>
      <c r="F16" s="4" t="n">
        <v>0.2505</v>
      </c>
      <c r="G16" s="4" t="n">
        <v>0.68</v>
      </c>
      <c r="H16" s="4" t="n">
        <v>282.9</v>
      </c>
      <c r="I16" s="4" t="n">
        <v>129.8</v>
      </c>
      <c r="J16" s="4" t="n">
        <v>413</v>
      </c>
      <c r="K16" s="4" t="n">
        <v>68.53</v>
      </c>
      <c r="L16" s="4" t="n">
        <v>31.47</v>
      </c>
      <c r="M16" s="4" t="n">
        <v>12700</v>
      </c>
      <c r="N16" s="4" t="n">
        <v>0.0567</v>
      </c>
      <c r="O16" s="4" t="n">
        <v>0.069</v>
      </c>
      <c r="P16" s="4" t="n">
        <v>492</v>
      </c>
    </row>
    <row r="17" customFormat="false" ht="12.8" hidden="false" customHeight="false" outlineLevel="0" collapsed="false">
      <c r="A17" s="4" t="s">
        <v>992</v>
      </c>
      <c r="B17" s="4" t="n">
        <v>336.4</v>
      </c>
      <c r="C17" s="4" t="s">
        <v>989</v>
      </c>
      <c r="D17" s="4" t="n">
        <v>0.1367</v>
      </c>
      <c r="E17" s="4" t="n">
        <v>0.1367</v>
      </c>
      <c r="F17" s="4" t="n">
        <v>0.1367</v>
      </c>
      <c r="G17" s="4" t="n">
        <v>0.683</v>
      </c>
      <c r="H17" s="4" t="n">
        <v>315.8</v>
      </c>
      <c r="I17" s="4" t="n">
        <v>49.5</v>
      </c>
      <c r="J17" s="4" t="n">
        <v>365</v>
      </c>
      <c r="K17" s="4" t="n">
        <v>86.45</v>
      </c>
      <c r="L17" s="4" t="n">
        <v>13.55</v>
      </c>
      <c r="M17" s="4" t="n">
        <v>8680</v>
      </c>
      <c r="N17" s="4" t="n">
        <v>0.051</v>
      </c>
      <c r="O17" s="4" t="n">
        <v>0.063</v>
      </c>
      <c r="P17" s="4" t="n">
        <v>519</v>
      </c>
    </row>
    <row r="18" customFormat="false" ht="12.8" hidden="false" customHeight="false" outlineLevel="0" collapsed="false">
      <c r="A18" s="4" t="s">
        <v>570</v>
      </c>
      <c r="B18" s="4" t="n">
        <v>336.4</v>
      </c>
      <c r="C18" s="4" t="s">
        <v>990</v>
      </c>
      <c r="D18" s="4" t="n">
        <v>0.1137</v>
      </c>
      <c r="E18" s="4" t="n">
        <v>0.0884</v>
      </c>
      <c r="F18" s="4" t="n">
        <v>0.2652</v>
      </c>
      <c r="G18" s="4" t="n">
        <v>0.72</v>
      </c>
      <c r="H18" s="4" t="n">
        <v>317.1</v>
      </c>
      <c r="I18" s="4" t="n">
        <v>145.4</v>
      </c>
      <c r="J18" s="4" t="n">
        <v>463</v>
      </c>
      <c r="K18" s="4" t="n">
        <v>68.53</v>
      </c>
      <c r="L18" s="4" t="n">
        <v>31.47</v>
      </c>
      <c r="M18" s="4" t="n">
        <v>14100</v>
      </c>
      <c r="N18" s="4" t="n">
        <v>0.0505</v>
      </c>
      <c r="O18" s="4" t="n">
        <v>0.062</v>
      </c>
      <c r="P18" s="4" t="n">
        <v>529</v>
      </c>
    </row>
    <row r="19" customFormat="false" ht="12.8" hidden="false" customHeight="false" outlineLevel="0" collapsed="false">
      <c r="A19" s="4" t="s">
        <v>533</v>
      </c>
      <c r="B19" s="4" t="n">
        <v>336.4</v>
      </c>
      <c r="C19" s="4" t="s">
        <v>993</v>
      </c>
      <c r="D19" s="4" t="n">
        <v>0.1059</v>
      </c>
      <c r="E19" s="4" t="n">
        <v>0.1059</v>
      </c>
      <c r="F19" s="4" t="n">
        <v>0.3177</v>
      </c>
      <c r="G19" s="4" t="n">
        <v>0.741</v>
      </c>
      <c r="H19" s="4" t="n">
        <v>318.2</v>
      </c>
      <c r="I19" s="4" t="n">
        <v>208.9</v>
      </c>
      <c r="J19" s="4" t="n">
        <v>527</v>
      </c>
      <c r="K19" s="4" t="n">
        <v>60.35</v>
      </c>
      <c r="L19" s="4" t="n">
        <v>39.65</v>
      </c>
      <c r="M19" s="4" t="n">
        <v>17300</v>
      </c>
      <c r="N19" s="4" t="n">
        <v>0.0502</v>
      </c>
      <c r="O19" s="4" t="n">
        <v>0.061</v>
      </c>
      <c r="P19" s="4" t="n">
        <v>535</v>
      </c>
    </row>
    <row r="20" customFormat="false" ht="12.8" hidden="false" customHeight="false" outlineLevel="0" collapsed="false">
      <c r="A20" s="4" t="s">
        <v>615</v>
      </c>
      <c r="B20" s="4" t="n">
        <v>397.5</v>
      </c>
      <c r="C20" s="4" t="s">
        <v>989</v>
      </c>
      <c r="D20" s="4" t="n">
        <v>0.1486</v>
      </c>
      <c r="E20" s="4" t="n">
        <v>0.1486</v>
      </c>
      <c r="F20" s="4" t="n">
        <v>0.1486</v>
      </c>
      <c r="G20" s="4" t="n">
        <v>0.743</v>
      </c>
      <c r="H20" s="4" t="n">
        <v>373.1</v>
      </c>
      <c r="I20" s="4" t="n">
        <v>58.5</v>
      </c>
      <c r="J20" s="4" t="n">
        <v>432</v>
      </c>
      <c r="K20" s="4" t="n">
        <v>86.45</v>
      </c>
      <c r="L20" s="4" t="n">
        <v>13.55</v>
      </c>
      <c r="M20" s="4" t="n">
        <v>9940</v>
      </c>
      <c r="N20" s="4" t="n">
        <v>0.0432</v>
      </c>
      <c r="O20" s="4" t="n">
        <v>0.053</v>
      </c>
      <c r="P20" s="4" t="n">
        <v>576</v>
      </c>
    </row>
    <row r="21" customFormat="false" ht="12.8" hidden="false" customHeight="false" outlineLevel="0" collapsed="false">
      <c r="A21" s="4" t="s">
        <v>325</v>
      </c>
      <c r="B21" s="4" t="n">
        <v>397.5</v>
      </c>
      <c r="C21" s="4" t="s">
        <v>994</v>
      </c>
      <c r="D21" s="4" t="n">
        <v>0.1287</v>
      </c>
      <c r="E21" s="4" t="n">
        <v>0.0858</v>
      </c>
      <c r="F21" s="4" t="n">
        <v>0.2574</v>
      </c>
      <c r="G21" s="4" t="n">
        <v>0.772</v>
      </c>
      <c r="H21" s="4" t="n">
        <v>375</v>
      </c>
      <c r="I21" s="4" t="n">
        <v>137</v>
      </c>
      <c r="J21" s="4" t="n">
        <v>512</v>
      </c>
      <c r="K21" s="4" t="n">
        <v>73.23</v>
      </c>
      <c r="L21" s="4" t="n">
        <v>26.77</v>
      </c>
      <c r="M21" s="4" t="n">
        <v>14600</v>
      </c>
      <c r="N21" s="4" t="n">
        <v>0.043</v>
      </c>
      <c r="O21" s="4" t="n">
        <v>0.053</v>
      </c>
      <c r="P21" s="4" t="n">
        <v>584</v>
      </c>
    </row>
    <row r="22" customFormat="false" ht="12.8" hidden="false" customHeight="false" outlineLevel="0" collapsed="false">
      <c r="A22" s="4" t="s">
        <v>995</v>
      </c>
      <c r="B22" s="4" t="n">
        <v>397.5</v>
      </c>
      <c r="C22" s="4" t="s">
        <v>990</v>
      </c>
      <c r="D22" s="4" t="n">
        <v>0.1236</v>
      </c>
      <c r="E22" s="4" t="n">
        <v>0.0961</v>
      </c>
      <c r="F22" s="4" t="n">
        <v>0.2882</v>
      </c>
      <c r="G22" s="4" t="n">
        <v>0.783</v>
      </c>
      <c r="H22" s="4" t="n">
        <v>374.7</v>
      </c>
      <c r="I22" s="4" t="n">
        <v>171.9</v>
      </c>
      <c r="J22" s="4" t="n">
        <v>547</v>
      </c>
      <c r="K22" s="4" t="n">
        <v>68.53</v>
      </c>
      <c r="L22" s="4" t="n">
        <v>31.47</v>
      </c>
      <c r="M22" s="4" t="n">
        <v>16300</v>
      </c>
      <c r="N22" s="4" t="n">
        <v>0.0428</v>
      </c>
      <c r="O22" s="4" t="n">
        <v>0.052</v>
      </c>
      <c r="P22" s="4" t="n">
        <v>587</v>
      </c>
    </row>
    <row r="23" customFormat="false" ht="12.8" hidden="false" customHeight="false" outlineLevel="0" collapsed="false">
      <c r="A23" s="4" t="s">
        <v>493</v>
      </c>
      <c r="B23" s="4" t="n">
        <v>397.5</v>
      </c>
      <c r="C23" s="4" t="s">
        <v>993</v>
      </c>
      <c r="D23" s="4" t="n">
        <v>0.1151</v>
      </c>
      <c r="E23" s="4" t="n">
        <v>0.1151</v>
      </c>
      <c r="F23" s="4" t="n">
        <v>0.3453</v>
      </c>
      <c r="G23" s="4" t="n">
        <v>0.806</v>
      </c>
      <c r="H23" s="4" t="n">
        <v>375.8</v>
      </c>
      <c r="I23" s="4" t="n">
        <v>246.8</v>
      </c>
      <c r="J23" s="4" t="n">
        <v>623</v>
      </c>
      <c r="K23" s="4" t="n">
        <v>60.35</v>
      </c>
      <c r="L23" s="4" t="n">
        <v>39.65</v>
      </c>
      <c r="M23" s="4" t="n">
        <v>20300</v>
      </c>
      <c r="N23" s="4" t="n">
        <v>0.0425</v>
      </c>
      <c r="O23" s="4" t="n">
        <v>0.052</v>
      </c>
      <c r="P23" s="4" t="n">
        <v>594</v>
      </c>
    </row>
    <row r="24" customFormat="false" ht="12.8" hidden="false" customHeight="false" outlineLevel="0" collapsed="false">
      <c r="A24" s="4" t="s">
        <v>700</v>
      </c>
      <c r="B24" s="4" t="n">
        <v>477</v>
      </c>
      <c r="C24" s="4" t="s">
        <v>989</v>
      </c>
      <c r="D24" s="4" t="n">
        <v>0.1628</v>
      </c>
      <c r="E24" s="4" t="n">
        <v>0.1628</v>
      </c>
      <c r="F24" s="4" t="n">
        <v>0.1628</v>
      </c>
      <c r="G24" s="4" t="n">
        <v>0.814</v>
      </c>
      <c r="H24" s="4" t="n">
        <v>447.8</v>
      </c>
      <c r="I24" s="4" t="n">
        <v>70.2</v>
      </c>
      <c r="J24" s="4" t="n">
        <v>518</v>
      </c>
      <c r="K24" s="4" t="n">
        <v>86.45</v>
      </c>
      <c r="L24" s="4" t="n">
        <v>13.55</v>
      </c>
      <c r="M24" s="4" t="n">
        <v>11800</v>
      </c>
      <c r="N24" s="4" t="n">
        <v>0.036</v>
      </c>
      <c r="O24" s="4" t="n">
        <v>0.044</v>
      </c>
      <c r="P24" s="4" t="n">
        <v>646</v>
      </c>
    </row>
    <row r="25" customFormat="false" ht="12.8" hidden="false" customHeight="false" outlineLevel="0" collapsed="false">
      <c r="A25" s="4" t="s">
        <v>996</v>
      </c>
      <c r="B25" s="4" t="n">
        <v>477</v>
      </c>
      <c r="C25" s="4" t="s">
        <v>994</v>
      </c>
      <c r="D25" s="4" t="n">
        <v>0.141</v>
      </c>
      <c r="E25" s="4" t="n">
        <v>0.094</v>
      </c>
      <c r="F25" s="4" t="n">
        <v>0.282</v>
      </c>
      <c r="G25" s="4" t="n">
        <v>0.846</v>
      </c>
      <c r="H25" s="4" t="n">
        <v>450.1</v>
      </c>
      <c r="I25" s="4" t="n">
        <v>164.4</v>
      </c>
      <c r="J25" s="4" t="n">
        <v>615</v>
      </c>
      <c r="K25" s="4" t="n">
        <v>73.23</v>
      </c>
      <c r="L25" s="4" t="n">
        <v>26.77</v>
      </c>
      <c r="M25" s="4" t="n">
        <v>17200</v>
      </c>
      <c r="N25" s="4" t="n">
        <v>0.0358</v>
      </c>
      <c r="O25" s="4" t="n">
        <v>0.044</v>
      </c>
      <c r="P25" s="4" t="n">
        <v>655</v>
      </c>
    </row>
    <row r="26" customFormat="false" ht="12.8" hidden="false" customHeight="false" outlineLevel="0" collapsed="false">
      <c r="A26" s="4" t="s">
        <v>997</v>
      </c>
      <c r="B26" s="4" t="n">
        <v>477</v>
      </c>
      <c r="C26" s="4" t="s">
        <v>990</v>
      </c>
      <c r="D26" s="4" t="n">
        <v>0.1354</v>
      </c>
      <c r="E26" s="4" t="n">
        <v>0.1053</v>
      </c>
      <c r="F26" s="4" t="n">
        <v>0.3159</v>
      </c>
      <c r="G26" s="4" t="n">
        <v>0.858</v>
      </c>
      <c r="H26" s="4" t="n">
        <v>449.6</v>
      </c>
      <c r="I26" s="4" t="n">
        <v>206.4</v>
      </c>
      <c r="J26" s="4" t="n">
        <v>656</v>
      </c>
      <c r="K26" s="4" t="n">
        <v>68.53</v>
      </c>
      <c r="L26" s="4" t="n">
        <v>31.47</v>
      </c>
      <c r="M26" s="4" t="n">
        <v>19500</v>
      </c>
      <c r="N26" s="4" t="n">
        <v>0.0356</v>
      </c>
      <c r="O26" s="4" t="n">
        <v>0.044</v>
      </c>
      <c r="P26" s="4" t="n">
        <v>659</v>
      </c>
    </row>
    <row r="27" customFormat="false" ht="12.8" hidden="false" customHeight="false" outlineLevel="0" collapsed="false">
      <c r="A27" s="4" t="s">
        <v>998</v>
      </c>
      <c r="B27" s="4" t="n">
        <v>477</v>
      </c>
      <c r="C27" s="4" t="s">
        <v>993</v>
      </c>
      <c r="D27" s="4" t="n">
        <v>0.1261</v>
      </c>
      <c r="E27" s="4" t="n">
        <v>0.1261</v>
      </c>
      <c r="F27" s="4" t="n">
        <v>0.3783</v>
      </c>
      <c r="G27" s="4" t="n">
        <v>0.883</v>
      </c>
      <c r="H27" s="4" t="n">
        <v>451.1</v>
      </c>
      <c r="I27" s="4" t="n">
        <v>296.2</v>
      </c>
      <c r="J27" s="4" t="n">
        <v>747</v>
      </c>
      <c r="K27" s="4" t="n">
        <v>60.35</v>
      </c>
      <c r="L27" s="4" t="n">
        <v>39.65</v>
      </c>
      <c r="M27" s="4" t="n">
        <v>23800</v>
      </c>
      <c r="N27" s="4" t="n">
        <v>0.0354</v>
      </c>
      <c r="O27" s="4" t="n">
        <v>0.043</v>
      </c>
      <c r="P27" s="4" t="n">
        <v>666</v>
      </c>
    </row>
    <row r="28" customFormat="false" ht="12.8" hidden="false" customHeight="false" outlineLevel="0" collapsed="false">
      <c r="A28" s="4" t="s">
        <v>290</v>
      </c>
      <c r="B28" s="4" t="n">
        <v>556.5</v>
      </c>
      <c r="C28" s="4" t="s">
        <v>989</v>
      </c>
      <c r="D28" s="4" t="n">
        <v>0.1758</v>
      </c>
      <c r="E28" s="4" t="n">
        <v>0.1758</v>
      </c>
      <c r="F28" s="4" t="n">
        <v>0.1758</v>
      </c>
      <c r="G28" s="4" t="n">
        <v>0.879</v>
      </c>
      <c r="H28" s="4" t="n">
        <v>522.2</v>
      </c>
      <c r="I28" s="4" t="n">
        <v>81.8</v>
      </c>
      <c r="J28" s="4" t="n">
        <v>604</v>
      </c>
      <c r="K28" s="4" t="n">
        <v>86.45</v>
      </c>
      <c r="L28" s="4" t="n">
        <v>13.55</v>
      </c>
      <c r="M28" s="4" t="n">
        <v>13700</v>
      </c>
      <c r="N28" s="4" t="n">
        <v>0.0308</v>
      </c>
      <c r="O28" s="4" t="n">
        <v>0.038</v>
      </c>
      <c r="P28" s="4" t="n">
        <v>711</v>
      </c>
    </row>
    <row r="29" customFormat="false" ht="12.8" hidden="false" customHeight="false" outlineLevel="0" collapsed="false">
      <c r="A29" s="4" t="s">
        <v>999</v>
      </c>
      <c r="B29" s="4" t="n">
        <v>556.5</v>
      </c>
      <c r="C29" s="4" t="s">
        <v>994</v>
      </c>
      <c r="D29" s="4" t="n">
        <v>0.1523</v>
      </c>
      <c r="E29" s="4" t="n">
        <v>0.1015</v>
      </c>
      <c r="F29" s="4" t="n">
        <v>0.3045</v>
      </c>
      <c r="G29" s="4" t="n">
        <v>0.914</v>
      </c>
      <c r="H29" s="4" t="n">
        <v>525.1</v>
      </c>
      <c r="I29" s="4" t="n">
        <v>191.7</v>
      </c>
      <c r="J29" s="4" t="n">
        <v>717</v>
      </c>
      <c r="K29" s="4" t="n">
        <v>73.23</v>
      </c>
      <c r="L29" s="4" t="n">
        <v>26.77</v>
      </c>
      <c r="M29" s="4" t="n">
        <v>19800</v>
      </c>
      <c r="N29" s="4" t="n">
        <v>0.0307</v>
      </c>
      <c r="O29" s="4" t="n">
        <v>0.038</v>
      </c>
      <c r="P29" s="4" t="n">
        <v>721</v>
      </c>
    </row>
    <row r="30" customFormat="false" ht="12.8" hidden="false" customHeight="false" outlineLevel="0" collapsed="false">
      <c r="A30" s="4" t="s">
        <v>1000</v>
      </c>
      <c r="B30" s="4" t="n">
        <v>556.5</v>
      </c>
      <c r="C30" s="4" t="s">
        <v>990</v>
      </c>
      <c r="D30" s="4" t="n">
        <v>0.1463</v>
      </c>
      <c r="E30" s="4" t="n">
        <v>0.1138</v>
      </c>
      <c r="F30" s="4" t="n">
        <v>0.3414</v>
      </c>
      <c r="G30" s="4" t="n">
        <v>0.927</v>
      </c>
      <c r="H30" s="4" t="n">
        <v>525</v>
      </c>
      <c r="I30" s="4" t="n">
        <v>241</v>
      </c>
      <c r="J30" s="4" t="n">
        <v>766</v>
      </c>
      <c r="K30" s="4" t="n">
        <v>68.53</v>
      </c>
      <c r="L30" s="4" t="n">
        <v>31.47</v>
      </c>
      <c r="M30" s="4" t="n">
        <v>22600</v>
      </c>
      <c r="N30" s="4" t="n">
        <v>0.0306</v>
      </c>
      <c r="O30" s="4" t="n">
        <v>0.038</v>
      </c>
      <c r="P30" s="4" t="n">
        <v>726</v>
      </c>
    </row>
    <row r="31" customFormat="false" ht="12.8" hidden="false" customHeight="false" outlineLevel="0" collapsed="false">
      <c r="A31" s="4" t="s">
        <v>268</v>
      </c>
      <c r="B31" s="4" t="n">
        <v>556.5</v>
      </c>
      <c r="C31" s="4" t="s">
        <v>993</v>
      </c>
      <c r="D31" s="4" t="n">
        <v>0.1362</v>
      </c>
      <c r="E31" s="4" t="n">
        <v>0.1362</v>
      </c>
      <c r="F31" s="4" t="n">
        <v>0.4086</v>
      </c>
      <c r="G31" s="4" t="n">
        <v>0.953</v>
      </c>
      <c r="H31" s="4" t="n">
        <v>526.3</v>
      </c>
      <c r="I31" s="4" t="n">
        <v>345.6</v>
      </c>
      <c r="J31" s="4" t="n">
        <v>872</v>
      </c>
      <c r="K31" s="4" t="n">
        <v>60.35</v>
      </c>
      <c r="L31" s="4" t="n">
        <v>39.75</v>
      </c>
      <c r="M31" s="4" t="n">
        <v>27800</v>
      </c>
      <c r="N31" s="4" t="n">
        <v>0.0303</v>
      </c>
      <c r="O31" s="4" t="n">
        <v>0.037</v>
      </c>
      <c r="P31" s="4" t="n">
        <v>734</v>
      </c>
    </row>
    <row r="32" customFormat="false" ht="12.8" hidden="false" customHeight="false" outlineLevel="0" collapsed="false">
      <c r="A32" s="4" t="s">
        <v>1001</v>
      </c>
      <c r="B32" s="4" t="n">
        <v>605</v>
      </c>
      <c r="C32" s="4" t="s">
        <v>994</v>
      </c>
      <c r="D32" s="4" t="n">
        <v>0.1588</v>
      </c>
      <c r="E32" s="4" t="n">
        <v>0.1059</v>
      </c>
      <c r="F32" s="4" t="n">
        <v>0.3177</v>
      </c>
      <c r="G32" s="4" t="n">
        <v>0.953</v>
      </c>
      <c r="H32" s="4" t="n">
        <v>570.9</v>
      </c>
      <c r="I32" s="4" t="n">
        <v>208.7</v>
      </c>
      <c r="J32" s="4" t="n">
        <v>780</v>
      </c>
      <c r="K32" s="4" t="n">
        <v>73.23</v>
      </c>
      <c r="L32" s="4" t="n">
        <v>26.77</v>
      </c>
      <c r="M32" s="4" t="n">
        <v>21600</v>
      </c>
      <c r="N32" s="4" t="n">
        <v>0.0282</v>
      </c>
      <c r="O32" s="4" t="n">
        <v>0.035</v>
      </c>
      <c r="P32" s="4" t="n">
        <v>760</v>
      </c>
    </row>
    <row r="33" customFormat="false" ht="12.8" hidden="false" customHeight="false" outlineLevel="0" collapsed="false">
      <c r="A33" s="4" t="s">
        <v>1002</v>
      </c>
      <c r="B33" s="4" t="n">
        <v>605</v>
      </c>
      <c r="C33" s="4" t="s">
        <v>990</v>
      </c>
      <c r="D33" s="4" t="n">
        <v>0.1525</v>
      </c>
      <c r="E33" s="4" t="n">
        <v>0.1186</v>
      </c>
      <c r="F33" s="4" t="n">
        <v>0.3558</v>
      </c>
      <c r="G33" s="4" t="n">
        <v>0.966</v>
      </c>
      <c r="H33" s="4" t="n">
        <v>570.4</v>
      </c>
      <c r="I33" s="4" t="n">
        <v>261.8</v>
      </c>
      <c r="J33" s="4" t="n">
        <v>832</v>
      </c>
      <c r="K33" s="4" t="n">
        <v>68.53</v>
      </c>
      <c r="L33" s="4" t="n">
        <v>31.47</v>
      </c>
      <c r="M33" s="4" t="n">
        <v>24300</v>
      </c>
      <c r="N33" s="4" t="n">
        <v>0.0281</v>
      </c>
      <c r="O33" s="4" t="n">
        <v>0.035</v>
      </c>
      <c r="P33" s="4" t="n">
        <v>765</v>
      </c>
    </row>
    <row r="34" customFormat="false" ht="12.8" hidden="false" customHeight="false" outlineLevel="0" collapsed="false">
      <c r="A34" s="4" t="s">
        <v>550</v>
      </c>
      <c r="B34" s="4" t="n">
        <v>605</v>
      </c>
      <c r="C34" s="4" t="s">
        <v>993</v>
      </c>
      <c r="D34" s="4" t="n">
        <v>0.142</v>
      </c>
      <c r="E34" s="4" t="n">
        <v>0.142</v>
      </c>
      <c r="F34" s="4" t="n">
        <v>0.426</v>
      </c>
      <c r="G34" s="4" t="n">
        <v>0.994</v>
      </c>
      <c r="H34" s="4" t="n">
        <v>572</v>
      </c>
      <c r="I34" s="4" t="n">
        <v>375.6</v>
      </c>
      <c r="J34" s="4" t="n">
        <v>948</v>
      </c>
      <c r="K34" s="4" t="n">
        <v>60.35</v>
      </c>
      <c r="L34" s="4" t="n">
        <v>39.55</v>
      </c>
      <c r="M34" s="4" t="n">
        <v>28900</v>
      </c>
      <c r="N34" s="4" t="n">
        <v>0.0279</v>
      </c>
      <c r="O34" s="4" t="n">
        <v>0.034</v>
      </c>
      <c r="P34" s="4" t="n">
        <v>774</v>
      </c>
    </row>
    <row r="35" customFormat="false" ht="12.8" hidden="false" customHeight="false" outlineLevel="0" collapsed="false">
      <c r="A35" s="4" t="s">
        <v>1003</v>
      </c>
      <c r="B35" s="4" t="n">
        <v>605</v>
      </c>
      <c r="C35" s="4" t="s">
        <v>1004</v>
      </c>
      <c r="D35" s="4" t="n">
        <v>0.142</v>
      </c>
      <c r="E35" s="4" t="n">
        <v>0.0852</v>
      </c>
      <c r="F35" s="4" t="n">
        <v>0.426</v>
      </c>
      <c r="G35" s="4" t="n">
        <v>0.994</v>
      </c>
      <c r="H35" s="4" t="n">
        <v>572</v>
      </c>
      <c r="I35" s="4" t="n">
        <v>367.4</v>
      </c>
      <c r="J35" s="4" t="n">
        <v>939</v>
      </c>
      <c r="K35" s="4" t="n">
        <v>60.89</v>
      </c>
      <c r="L35" s="4" t="n">
        <v>39.11</v>
      </c>
      <c r="M35" s="4" t="n">
        <v>30000</v>
      </c>
      <c r="N35" s="4" t="n">
        <v>0.0278</v>
      </c>
      <c r="O35" s="4" t="n">
        <v>0.034</v>
      </c>
      <c r="P35" s="4" t="n">
        <v>773</v>
      </c>
    </row>
    <row r="36" customFormat="false" ht="12.8" hidden="false" customHeight="false" outlineLevel="0" collapsed="false">
      <c r="A36" s="4" t="s">
        <v>1005</v>
      </c>
      <c r="B36" s="4" t="n">
        <v>636</v>
      </c>
      <c r="C36" s="4" t="s">
        <v>989</v>
      </c>
      <c r="D36" s="4" t="n">
        <v>0.188</v>
      </c>
      <c r="E36" s="4" t="n">
        <v>0.188</v>
      </c>
      <c r="F36" s="4" t="n">
        <v>0.188</v>
      </c>
      <c r="G36" s="4" t="n">
        <v>0.94</v>
      </c>
      <c r="H36" s="4" t="n">
        <v>597.2</v>
      </c>
      <c r="I36" s="4" t="n">
        <v>93.6</v>
      </c>
      <c r="J36" s="4" t="n">
        <v>691</v>
      </c>
      <c r="K36" s="4" t="n">
        <v>86.45</v>
      </c>
      <c r="L36" s="4" t="n">
        <v>13.55</v>
      </c>
      <c r="M36" s="4" t="n">
        <v>15700</v>
      </c>
      <c r="N36" s="4" t="n">
        <v>0.027</v>
      </c>
      <c r="O36" s="4" t="n">
        <v>0.033</v>
      </c>
      <c r="P36" s="4" t="n">
        <v>773</v>
      </c>
    </row>
    <row r="37" customFormat="false" ht="12.8" hidden="false" customHeight="false" outlineLevel="0" collapsed="false">
      <c r="A37" s="4" t="s">
        <v>1006</v>
      </c>
      <c r="B37" s="4" t="n">
        <v>636</v>
      </c>
      <c r="C37" s="4" t="s">
        <v>1007</v>
      </c>
      <c r="D37" s="4" t="n">
        <v>0.1329</v>
      </c>
      <c r="E37" s="4" t="n">
        <v>0.1329</v>
      </c>
      <c r="F37" s="4" t="n">
        <v>0.1329</v>
      </c>
      <c r="G37" s="4" t="n">
        <v>0.93</v>
      </c>
      <c r="H37" s="4" t="n">
        <v>596.9</v>
      </c>
      <c r="I37" s="4" t="n">
        <v>46.8</v>
      </c>
      <c r="J37" s="4" t="n">
        <v>644</v>
      </c>
      <c r="K37" s="4" t="n">
        <v>92.8</v>
      </c>
      <c r="L37" s="4" t="n">
        <v>7.2</v>
      </c>
      <c r="M37" s="4" t="n">
        <v>13800</v>
      </c>
      <c r="N37" s="4" t="n">
        <v>0.0271</v>
      </c>
      <c r="O37" s="4" t="n">
        <v>0.033</v>
      </c>
      <c r="P37" s="4" t="n">
        <v>769</v>
      </c>
    </row>
    <row r="38" customFormat="false" ht="12.8" hidden="false" customHeight="false" outlineLevel="0" collapsed="false">
      <c r="A38" s="4" t="s">
        <v>1008</v>
      </c>
      <c r="B38" s="4" t="n">
        <v>636</v>
      </c>
      <c r="C38" s="4" t="s">
        <v>994</v>
      </c>
      <c r="D38" s="4" t="n">
        <v>0.1628</v>
      </c>
      <c r="E38" s="4" t="n">
        <v>0.1085</v>
      </c>
      <c r="F38" s="4" t="n">
        <v>0.3255</v>
      </c>
      <c r="G38" s="4" t="n">
        <v>0.977</v>
      </c>
      <c r="H38" s="4" t="n">
        <v>600</v>
      </c>
      <c r="I38" s="4" t="n">
        <v>219.1</v>
      </c>
      <c r="J38" s="4" t="n">
        <v>819</v>
      </c>
      <c r="K38" s="4" t="n">
        <v>73.23</v>
      </c>
      <c r="L38" s="4" t="n">
        <v>26.77</v>
      </c>
      <c r="M38" s="4" t="n">
        <v>22600</v>
      </c>
      <c r="N38" s="4" t="n">
        <v>0.0268</v>
      </c>
      <c r="O38" s="4" t="n">
        <v>0.033</v>
      </c>
      <c r="P38" s="4" t="n">
        <v>784</v>
      </c>
    </row>
    <row r="39" customFormat="false" ht="12.8" hidden="false" customHeight="false" outlineLevel="0" collapsed="false">
      <c r="A39" s="4" t="s">
        <v>1009</v>
      </c>
      <c r="B39" s="4" t="n">
        <v>636</v>
      </c>
      <c r="C39" s="4" t="s">
        <v>990</v>
      </c>
      <c r="D39" s="4" t="n">
        <v>0.1564</v>
      </c>
      <c r="E39" s="4" t="n">
        <v>0.1216</v>
      </c>
      <c r="F39" s="4" t="n">
        <v>0.3648</v>
      </c>
      <c r="G39" s="4" t="n">
        <v>0.99</v>
      </c>
      <c r="H39" s="4" t="n">
        <v>599.9</v>
      </c>
      <c r="I39" s="4" t="n">
        <v>276.2</v>
      </c>
      <c r="J39" s="4" t="n">
        <v>876</v>
      </c>
      <c r="K39" s="4" t="n">
        <v>68.53</v>
      </c>
      <c r="L39" s="4" t="n">
        <v>31.47</v>
      </c>
      <c r="M39" s="4" t="n">
        <v>25200</v>
      </c>
      <c r="N39" s="4" t="n">
        <v>0.0267</v>
      </c>
      <c r="O39" s="4" t="n">
        <v>0.033</v>
      </c>
      <c r="P39" s="4" t="n">
        <v>789</v>
      </c>
    </row>
    <row r="40" customFormat="false" ht="12.8" hidden="false" customHeight="false" outlineLevel="0" collapsed="false">
      <c r="A40" s="4" t="s">
        <v>1010</v>
      </c>
      <c r="B40" s="4" t="n">
        <v>636</v>
      </c>
      <c r="C40" s="4" t="s">
        <v>993</v>
      </c>
      <c r="D40" s="4" t="n">
        <v>0.1456</v>
      </c>
      <c r="E40" s="4" t="n">
        <v>0.1456</v>
      </c>
      <c r="F40" s="4" t="n">
        <v>0.4368</v>
      </c>
      <c r="G40" s="4" t="n">
        <v>1.019</v>
      </c>
      <c r="H40" s="4" t="n">
        <v>601.4</v>
      </c>
      <c r="I40" s="4" t="n">
        <v>394.9</v>
      </c>
      <c r="J40" s="4" t="n">
        <v>996</v>
      </c>
      <c r="K40" s="4" t="n">
        <v>60.35</v>
      </c>
      <c r="L40" s="4" t="n">
        <v>39.65</v>
      </c>
      <c r="M40" s="4" t="n">
        <v>30400</v>
      </c>
      <c r="N40" s="4" t="n">
        <v>0.0256</v>
      </c>
      <c r="O40" s="4" t="n">
        <v>0.033</v>
      </c>
      <c r="P40" s="4" t="n">
        <v>798</v>
      </c>
    </row>
    <row r="41" customFormat="false" ht="12.8" hidden="false" customHeight="false" outlineLevel="0" collapsed="false">
      <c r="A41" s="4" t="s">
        <v>1011</v>
      </c>
      <c r="B41" s="4" t="n">
        <v>636</v>
      </c>
      <c r="C41" s="4" t="s">
        <v>1004</v>
      </c>
      <c r="D41" s="4" t="n">
        <v>0.1456</v>
      </c>
      <c r="E41" s="4" t="n">
        <v>0.0874</v>
      </c>
      <c r="F41" s="4" t="n">
        <v>0.437</v>
      </c>
      <c r="G41" s="4" t="n">
        <v>1.019</v>
      </c>
      <c r="H41" s="4" t="n">
        <v>601.4</v>
      </c>
      <c r="I41" s="4" t="n">
        <v>386.6</v>
      </c>
      <c r="J41" s="4" t="n">
        <v>988</v>
      </c>
      <c r="K41" s="4" t="n">
        <v>60.89</v>
      </c>
      <c r="L41" s="4" t="n">
        <v>39.11</v>
      </c>
      <c r="M41" s="4" t="n">
        <v>31500</v>
      </c>
      <c r="N41" s="4" t="n">
        <v>0.0266</v>
      </c>
      <c r="O41" s="4" t="n">
        <v>0.033</v>
      </c>
      <c r="P41" s="4" t="n">
        <v>798</v>
      </c>
    </row>
    <row r="42" customFormat="false" ht="12.8" hidden="false" customHeight="false" outlineLevel="0" collapsed="false">
      <c r="A42" s="4" t="s">
        <v>1012</v>
      </c>
      <c r="B42" s="4" t="n">
        <v>666.6</v>
      </c>
      <c r="C42" s="4" t="s">
        <v>994</v>
      </c>
      <c r="D42" s="4" t="n">
        <v>0.1667</v>
      </c>
      <c r="E42" s="4" t="n">
        <v>0.111</v>
      </c>
      <c r="F42" s="4" t="n">
        <v>0.333</v>
      </c>
      <c r="G42" s="4" t="n">
        <v>1</v>
      </c>
      <c r="H42" s="4" t="n">
        <v>629.1</v>
      </c>
      <c r="I42" s="4" t="n">
        <v>229.7</v>
      </c>
      <c r="J42" s="4" t="n">
        <v>859</v>
      </c>
      <c r="K42" s="4" t="n">
        <v>73.23</v>
      </c>
      <c r="L42" s="4" t="n">
        <v>26.77</v>
      </c>
      <c r="M42" s="4" t="n">
        <v>23700</v>
      </c>
      <c r="N42" s="4" t="n">
        <v>0.0256</v>
      </c>
      <c r="O42" s="4" t="n">
        <v>0.032</v>
      </c>
      <c r="P42" s="4" t="n">
        <v>807</v>
      </c>
    </row>
    <row r="43" customFormat="false" ht="12.8" hidden="false" customHeight="false" outlineLevel="0" collapsed="false">
      <c r="A43" s="4" t="s">
        <v>1013</v>
      </c>
      <c r="B43" s="4" t="n">
        <v>666.6</v>
      </c>
      <c r="C43" s="4" t="s">
        <v>990</v>
      </c>
      <c r="D43" s="4" t="n">
        <v>0.1601</v>
      </c>
      <c r="E43" s="4" t="n">
        <v>0.1245</v>
      </c>
      <c r="F43" s="4" t="n">
        <v>0.3735</v>
      </c>
      <c r="G43" s="4" t="n">
        <v>1.014</v>
      </c>
      <c r="H43" s="4" t="n">
        <v>628.7</v>
      </c>
      <c r="I43" s="4" t="n">
        <v>288.5</v>
      </c>
      <c r="J43" s="4" t="n">
        <v>917</v>
      </c>
      <c r="K43" s="4" t="n">
        <v>68.53</v>
      </c>
      <c r="L43" s="4" t="n">
        <v>31.47</v>
      </c>
      <c r="M43" s="4" t="n">
        <v>26400</v>
      </c>
      <c r="N43" s="4" t="n">
        <v>0.0255</v>
      </c>
      <c r="O43" s="4" t="n">
        <v>0.031</v>
      </c>
      <c r="P43" s="4" t="n">
        <v>812</v>
      </c>
    </row>
    <row r="44" customFormat="false" ht="12.8" hidden="false" customHeight="false" outlineLevel="0" collapsed="false">
      <c r="A44" s="4" t="s">
        <v>385</v>
      </c>
      <c r="B44" s="4" t="n">
        <v>715.5</v>
      </c>
      <c r="C44" s="4" t="s">
        <v>994</v>
      </c>
      <c r="D44" s="4" t="n">
        <v>0.1727</v>
      </c>
      <c r="E44" s="4" t="n">
        <v>0.1151</v>
      </c>
      <c r="F44" s="4" t="n">
        <v>0.3453</v>
      </c>
      <c r="G44" s="4" t="n">
        <v>1.036</v>
      </c>
      <c r="H44" s="4" t="n">
        <v>675.2</v>
      </c>
      <c r="I44" s="4" t="n">
        <v>246.5</v>
      </c>
      <c r="J44" s="4" t="n">
        <v>922</v>
      </c>
      <c r="K44" s="4" t="n">
        <v>73.23</v>
      </c>
      <c r="L44" s="4" t="n">
        <v>26.77</v>
      </c>
      <c r="M44" s="4" t="n">
        <v>25500</v>
      </c>
      <c r="N44" s="4" t="n">
        <v>0.0239</v>
      </c>
      <c r="O44" s="4" t="n">
        <v>0.029</v>
      </c>
      <c r="P44" s="4" t="n">
        <v>844</v>
      </c>
    </row>
    <row r="45" customFormat="false" ht="12.8" hidden="false" customHeight="false" outlineLevel="0" collapsed="false">
      <c r="A45" s="4" t="s">
        <v>1014</v>
      </c>
      <c r="B45" s="4" t="n">
        <v>715.5</v>
      </c>
      <c r="C45" s="4" t="s">
        <v>990</v>
      </c>
      <c r="D45" s="4" t="n">
        <v>0.1659</v>
      </c>
      <c r="E45" s="4" t="n">
        <v>0.129</v>
      </c>
      <c r="F45" s="4" t="n">
        <v>0.387</v>
      </c>
      <c r="G45" s="4" t="n">
        <v>1.051</v>
      </c>
      <c r="H45" s="4" t="n">
        <v>675</v>
      </c>
      <c r="I45" s="4" t="n">
        <v>309.7</v>
      </c>
      <c r="J45" s="4" t="n">
        <v>985</v>
      </c>
      <c r="K45" s="4" t="n">
        <v>68.53</v>
      </c>
      <c r="L45" s="4" t="n">
        <v>31.47</v>
      </c>
      <c r="M45" s="4" t="n">
        <v>28400</v>
      </c>
      <c r="N45" s="4" t="n">
        <v>0.0238</v>
      </c>
      <c r="O45" s="4" t="n">
        <v>0.029</v>
      </c>
      <c r="P45" s="4" t="n">
        <v>849</v>
      </c>
    </row>
    <row r="46" customFormat="false" ht="12.8" hidden="false" customHeight="false" outlineLevel="0" collapsed="false">
      <c r="A46" s="4" t="s">
        <v>1015</v>
      </c>
      <c r="B46" s="4" t="n">
        <v>715.5</v>
      </c>
      <c r="C46" s="4" t="s">
        <v>1004</v>
      </c>
      <c r="D46" s="4" t="n">
        <v>0.1544</v>
      </c>
      <c r="E46" s="4" t="n">
        <v>0.0926</v>
      </c>
      <c r="F46" s="4" t="n">
        <v>0.463</v>
      </c>
      <c r="G46" s="4" t="n">
        <v>1.081</v>
      </c>
      <c r="H46" s="4" t="n">
        <v>676.3</v>
      </c>
      <c r="I46" s="4" t="n">
        <v>434</v>
      </c>
      <c r="J46" s="4" t="n">
        <v>1110</v>
      </c>
      <c r="K46" s="4" t="n">
        <v>60.89</v>
      </c>
      <c r="L46" s="4" t="n">
        <v>39.11</v>
      </c>
      <c r="M46" s="4" t="n">
        <v>34600</v>
      </c>
      <c r="N46" s="4" t="n">
        <v>0.0236</v>
      </c>
      <c r="O46" s="4" t="n">
        <v>0.029</v>
      </c>
      <c r="P46" s="4" t="n">
        <v>859</v>
      </c>
    </row>
    <row r="47" customFormat="false" ht="12.8" hidden="false" customHeight="false" outlineLevel="0" collapsed="false">
      <c r="A47" s="4" t="s">
        <v>1016</v>
      </c>
      <c r="B47" s="4" t="n">
        <v>795</v>
      </c>
      <c r="C47" s="4" t="s">
        <v>1007</v>
      </c>
      <c r="D47" s="4" t="n">
        <v>0.1486</v>
      </c>
      <c r="E47" s="4" t="n">
        <v>0.1486</v>
      </c>
      <c r="F47" s="4" t="n">
        <v>0.1486</v>
      </c>
      <c r="G47" s="4" t="n">
        <v>1.04</v>
      </c>
      <c r="H47" s="4" t="n">
        <v>746.2</v>
      </c>
      <c r="I47" s="4" t="n">
        <v>58.5</v>
      </c>
      <c r="J47" s="4" t="n">
        <v>805</v>
      </c>
      <c r="K47" s="4" t="n">
        <v>92.8</v>
      </c>
      <c r="L47" s="4" t="n">
        <v>7.2</v>
      </c>
      <c r="M47" s="4" t="n">
        <v>16800</v>
      </c>
      <c r="N47" s="4" t="n">
        <v>0.0217</v>
      </c>
      <c r="O47" s="4" t="n">
        <v>0.027</v>
      </c>
      <c r="P47" s="4" t="n">
        <v>894</v>
      </c>
    </row>
    <row r="48" customFormat="false" ht="12.8" hidden="false" customHeight="false" outlineLevel="0" collapsed="false">
      <c r="A48" s="4" t="s">
        <v>312</v>
      </c>
      <c r="B48" s="4" t="n">
        <v>795</v>
      </c>
      <c r="C48" s="4" t="s">
        <v>994</v>
      </c>
      <c r="D48" s="4" t="n">
        <v>0.182</v>
      </c>
      <c r="E48" s="4" t="n">
        <v>0.1213</v>
      </c>
      <c r="F48" s="4" t="n">
        <v>0.364</v>
      </c>
      <c r="G48" s="4" t="n">
        <v>1.092</v>
      </c>
      <c r="H48" s="4" t="n">
        <v>749.9</v>
      </c>
      <c r="I48" s="4" t="n">
        <v>273.8</v>
      </c>
      <c r="J48" s="4" t="n">
        <v>1024</v>
      </c>
      <c r="K48" s="4" t="n">
        <v>72.23</v>
      </c>
      <c r="L48" s="4" t="n">
        <v>26.77</v>
      </c>
      <c r="M48" s="4" t="n">
        <v>27900</v>
      </c>
      <c r="N48" s="4" t="n">
        <v>0.0215</v>
      </c>
      <c r="O48" s="4" t="n">
        <v>0.027</v>
      </c>
      <c r="P48" s="4" t="n">
        <v>901</v>
      </c>
    </row>
    <row r="49" customFormat="false" ht="12.8" hidden="false" customHeight="false" outlineLevel="0" collapsed="false">
      <c r="A49" s="4" t="s">
        <v>1017</v>
      </c>
      <c r="B49" s="4" t="n">
        <v>795</v>
      </c>
      <c r="C49" s="4" t="s">
        <v>990</v>
      </c>
      <c r="D49" s="4" t="n">
        <v>0.1749</v>
      </c>
      <c r="E49" s="4" t="n">
        <v>0.136</v>
      </c>
      <c r="F49" s="4" t="n">
        <v>0.408</v>
      </c>
      <c r="G49" s="4" t="n">
        <v>1.108</v>
      </c>
      <c r="H49" s="4" t="n">
        <v>750.3</v>
      </c>
      <c r="I49" s="4" t="n">
        <v>344.2</v>
      </c>
      <c r="J49" s="4" t="n">
        <v>1094</v>
      </c>
      <c r="K49" s="4" t="n">
        <v>68.53</v>
      </c>
      <c r="L49" s="4" t="n">
        <v>31.47</v>
      </c>
      <c r="M49" s="4" t="n">
        <v>31500</v>
      </c>
      <c r="N49" s="4" t="n">
        <v>0.0214</v>
      </c>
      <c r="O49" s="4" t="n">
        <v>0.026</v>
      </c>
      <c r="P49" s="4" t="n">
        <v>907</v>
      </c>
    </row>
    <row r="50" customFormat="false" ht="12.8" hidden="false" customHeight="false" outlineLevel="0" collapsed="false">
      <c r="A50" s="4" t="s">
        <v>1018</v>
      </c>
      <c r="B50" s="4" t="n">
        <v>795</v>
      </c>
      <c r="C50" s="4" t="s">
        <v>1019</v>
      </c>
      <c r="D50" s="4" t="n">
        <v>0.1329</v>
      </c>
      <c r="E50" s="4" t="n">
        <v>0.0886</v>
      </c>
      <c r="F50" s="4" t="n">
        <v>0.266</v>
      </c>
      <c r="G50" s="4" t="n">
        <v>1.063</v>
      </c>
      <c r="H50" s="4" t="n">
        <v>749.8</v>
      </c>
      <c r="I50" s="4" t="n">
        <v>146.1</v>
      </c>
      <c r="J50" s="4" t="n">
        <v>896</v>
      </c>
      <c r="K50" s="4" t="n">
        <v>83.69</v>
      </c>
      <c r="L50" s="4" t="n">
        <v>16.31</v>
      </c>
      <c r="M50" s="4" t="n">
        <v>22100</v>
      </c>
      <c r="N50" s="4" t="n">
        <v>0.0216</v>
      </c>
      <c r="O50" s="4" t="n">
        <v>0.027</v>
      </c>
      <c r="P50" s="4" t="n">
        <v>887</v>
      </c>
    </row>
    <row r="51" customFormat="false" ht="12.8" hidden="false" customHeight="false" outlineLevel="0" collapsed="false">
      <c r="A51" s="4" t="s">
        <v>1020</v>
      </c>
      <c r="B51" s="4" t="n">
        <v>795</v>
      </c>
      <c r="C51" s="4" t="s">
        <v>1021</v>
      </c>
      <c r="D51" s="4" t="n">
        <v>0.1213</v>
      </c>
      <c r="E51" s="4" t="n">
        <v>0.1213</v>
      </c>
      <c r="F51" s="4" t="n">
        <v>0.3639</v>
      </c>
      <c r="G51" s="4" t="n">
        <v>1.092</v>
      </c>
      <c r="H51" s="4" t="n">
        <v>749.5</v>
      </c>
      <c r="I51" s="4" t="n">
        <v>273.6</v>
      </c>
      <c r="J51" s="4" t="n">
        <v>1023</v>
      </c>
      <c r="K51" s="4" t="n">
        <v>73.25</v>
      </c>
      <c r="L51" s="4" t="n">
        <v>26.75</v>
      </c>
      <c r="M51" s="4" t="n">
        <v>28200</v>
      </c>
      <c r="N51" s="4" t="n">
        <v>0.0215</v>
      </c>
      <c r="O51" s="4" t="n">
        <v>0.027</v>
      </c>
      <c r="P51" s="4" t="n">
        <v>889</v>
      </c>
    </row>
    <row r="52" customFormat="false" ht="12.8" hidden="false" customHeight="false" outlineLevel="0" collapsed="false">
      <c r="A52" s="4" t="s">
        <v>1022</v>
      </c>
      <c r="B52" s="4" t="n">
        <v>795</v>
      </c>
      <c r="C52" s="4" t="s">
        <v>1004</v>
      </c>
      <c r="D52" s="4" t="n">
        <v>0.1628</v>
      </c>
      <c r="E52" s="4" t="n">
        <v>0.0977</v>
      </c>
      <c r="F52" s="4" t="n">
        <v>0.4885</v>
      </c>
      <c r="G52" s="4" t="n">
        <v>1.14</v>
      </c>
      <c r="H52" s="4" t="n">
        <v>751.9</v>
      </c>
      <c r="I52" s="4" t="n">
        <v>483.1</v>
      </c>
      <c r="J52" s="4" t="n">
        <v>1235</v>
      </c>
      <c r="K52" s="4" t="n">
        <v>60.89</v>
      </c>
      <c r="L52" s="4" t="n">
        <v>39.11</v>
      </c>
      <c r="M52" s="4" t="n">
        <v>38400</v>
      </c>
      <c r="N52" s="4" t="n">
        <v>0.0213</v>
      </c>
      <c r="O52" s="4" t="n">
        <v>0.026</v>
      </c>
      <c r="P52" s="4" t="n">
        <v>918</v>
      </c>
    </row>
    <row r="53" customFormat="false" ht="12.8" hidden="false" customHeight="false" outlineLevel="0" collapsed="false">
      <c r="A53" s="4" t="s">
        <v>1023</v>
      </c>
      <c r="B53" s="4" t="n">
        <v>850</v>
      </c>
      <c r="C53" s="4" t="s">
        <v>1019</v>
      </c>
      <c r="D53" s="4" t="n">
        <v>0.1375</v>
      </c>
      <c r="E53" s="4" t="n">
        <v>0.0917</v>
      </c>
      <c r="F53" s="4" t="n">
        <v>0.2751</v>
      </c>
      <c r="G53" s="4" t="n">
        <v>1.1</v>
      </c>
      <c r="H53" s="4" t="n">
        <v>804.5</v>
      </c>
      <c r="I53" s="4" t="n">
        <v>159.6</v>
      </c>
      <c r="J53" s="4" t="n">
        <v>964</v>
      </c>
      <c r="K53" s="4" t="n">
        <v>83.4</v>
      </c>
      <c r="L53" s="4" t="n">
        <v>16.6</v>
      </c>
      <c r="M53" s="4" t="n">
        <v>23192</v>
      </c>
      <c r="N53" s="4" t="n">
        <v>0.0204</v>
      </c>
      <c r="O53" s="4" t="n">
        <v>0.025</v>
      </c>
      <c r="P53" s="4" t="n">
        <v>935</v>
      </c>
    </row>
    <row r="54" customFormat="false" ht="12.8" hidden="false" customHeight="false" outlineLevel="0" collapsed="false">
      <c r="A54" s="4" t="s">
        <v>1024</v>
      </c>
      <c r="B54" s="4" t="n">
        <v>864.9</v>
      </c>
      <c r="C54" s="4" t="s">
        <v>1025</v>
      </c>
      <c r="D54" s="4" t="n">
        <v>0.1435</v>
      </c>
      <c r="E54" s="4" t="n">
        <v>0.0797</v>
      </c>
      <c r="F54" s="4" t="n">
        <v>0.2391</v>
      </c>
      <c r="G54" s="4" t="n">
        <v>1.102</v>
      </c>
      <c r="H54" s="4" t="n">
        <v>813.4</v>
      </c>
      <c r="I54" s="4" t="n">
        <v>121.1</v>
      </c>
      <c r="J54" s="4" t="n">
        <v>935</v>
      </c>
      <c r="K54" s="4" t="n">
        <v>87.04</v>
      </c>
      <c r="L54" s="4" t="n">
        <v>12.96</v>
      </c>
      <c r="M54" s="4" t="n">
        <v>22480</v>
      </c>
      <c r="N54" s="4" t="n">
        <v>0.0201</v>
      </c>
      <c r="O54" s="4" t="n">
        <v>0.025</v>
      </c>
      <c r="P54" s="4" t="n">
        <v>950</v>
      </c>
    </row>
    <row r="55" customFormat="false" ht="12.8" hidden="false" customHeight="false" outlineLevel="0" collapsed="false">
      <c r="A55" s="4" t="s">
        <v>1026</v>
      </c>
      <c r="B55" s="4" t="n">
        <v>900</v>
      </c>
      <c r="C55" s="4" t="s">
        <v>1019</v>
      </c>
      <c r="D55" s="4" t="n">
        <v>0.1414</v>
      </c>
      <c r="E55" s="4" t="n">
        <v>0.0943</v>
      </c>
      <c r="F55" s="4" t="n">
        <v>0.2829</v>
      </c>
      <c r="G55" s="4" t="n">
        <v>1.131</v>
      </c>
      <c r="H55" s="4" t="n">
        <v>848.7</v>
      </c>
      <c r="I55" s="4" t="n">
        <v>165.5</v>
      </c>
      <c r="J55" s="4" t="n">
        <v>1014</v>
      </c>
      <c r="K55" s="4" t="n">
        <v>83.69</v>
      </c>
      <c r="L55" s="4" t="n">
        <v>16.31</v>
      </c>
      <c r="M55" s="4" t="n">
        <v>24400</v>
      </c>
      <c r="N55" s="4" t="n">
        <v>0.0191</v>
      </c>
      <c r="O55" s="4" t="n">
        <v>0.024</v>
      </c>
      <c r="P55" s="4" t="n">
        <v>958</v>
      </c>
    </row>
    <row r="56" customFormat="false" ht="12.8" hidden="false" customHeight="false" outlineLevel="0" collapsed="false">
      <c r="A56" s="4" t="s">
        <v>243</v>
      </c>
      <c r="B56" s="4" t="n">
        <v>900</v>
      </c>
      <c r="C56" s="4" t="s">
        <v>1021</v>
      </c>
      <c r="D56" s="4" t="n">
        <v>0.1291</v>
      </c>
      <c r="E56" s="4" t="n">
        <v>0.1291</v>
      </c>
      <c r="F56" s="4" t="n">
        <v>0.3873</v>
      </c>
      <c r="G56" s="4" t="n">
        <v>1.162</v>
      </c>
      <c r="H56" s="4" t="n">
        <v>849</v>
      </c>
      <c r="I56" s="4" t="n">
        <v>309.9</v>
      </c>
      <c r="J56" s="4" t="n">
        <v>1159</v>
      </c>
      <c r="K56" s="4" t="n">
        <v>73.25</v>
      </c>
      <c r="L56" s="4" t="n">
        <v>26.75</v>
      </c>
      <c r="M56" s="4" t="n">
        <v>31900</v>
      </c>
      <c r="N56" s="4" t="n">
        <v>0.019</v>
      </c>
      <c r="O56" s="4" t="n">
        <v>0.024</v>
      </c>
      <c r="P56" s="4" t="n">
        <v>961</v>
      </c>
    </row>
    <row r="57" customFormat="false" ht="12.8" hidden="false" customHeight="false" outlineLevel="0" collapsed="false">
      <c r="A57" s="4" t="s">
        <v>1027</v>
      </c>
      <c r="B57" s="4" t="n">
        <v>954</v>
      </c>
      <c r="C57" s="4" t="s">
        <v>1019</v>
      </c>
      <c r="D57" s="4" t="n">
        <v>0.1456</v>
      </c>
      <c r="E57" s="4" t="n">
        <v>0.0971</v>
      </c>
      <c r="F57" s="4" t="n">
        <v>0.2913</v>
      </c>
      <c r="G57" s="4" t="n">
        <v>1.165</v>
      </c>
      <c r="H57" s="4" t="n">
        <v>899.9</v>
      </c>
      <c r="I57" s="4" t="n">
        <v>175.5</v>
      </c>
      <c r="J57" s="4" t="n">
        <v>1075</v>
      </c>
      <c r="K57" s="4" t="n">
        <v>83.69</v>
      </c>
      <c r="L57" s="4" t="n">
        <v>16.31</v>
      </c>
      <c r="M57" s="4" t="n">
        <v>25900</v>
      </c>
      <c r="N57" s="4" t="n">
        <v>0.018</v>
      </c>
      <c r="O57" s="4" t="n">
        <v>0.023</v>
      </c>
      <c r="P57" s="4" t="n">
        <v>993</v>
      </c>
    </row>
    <row r="58" customFormat="false" ht="12.8" hidden="false" customHeight="false" outlineLevel="0" collapsed="false">
      <c r="A58" s="4" t="s">
        <v>294</v>
      </c>
      <c r="B58" s="4" t="n">
        <v>954</v>
      </c>
      <c r="C58" s="4" t="s">
        <v>1021</v>
      </c>
      <c r="D58" s="4" t="n">
        <v>0.1329</v>
      </c>
      <c r="E58" s="4" t="n">
        <v>0.1329</v>
      </c>
      <c r="F58" s="4" t="n">
        <v>0.3987</v>
      </c>
      <c r="G58" s="4" t="n">
        <v>1.196</v>
      </c>
      <c r="H58" s="4" t="n">
        <v>900.7</v>
      </c>
      <c r="I58" s="4" t="n">
        <v>328.4</v>
      </c>
      <c r="J58" s="4" t="n">
        <v>1228</v>
      </c>
      <c r="K58" s="4" t="n">
        <v>73.25</v>
      </c>
      <c r="L58" s="4" t="n">
        <v>26.75</v>
      </c>
      <c r="M58" s="4" t="n">
        <v>33800</v>
      </c>
      <c r="N58" s="4" t="n">
        <v>0.0179</v>
      </c>
      <c r="O58" s="4" t="n">
        <v>0.023</v>
      </c>
      <c r="P58" s="4" t="n">
        <v>996</v>
      </c>
    </row>
    <row r="59" customFormat="false" ht="12.8" hidden="false" customHeight="false" outlineLevel="0" collapsed="false">
      <c r="A59" s="4" t="s">
        <v>494</v>
      </c>
      <c r="B59" s="4" t="n">
        <v>1033.5</v>
      </c>
      <c r="C59" s="4" t="s">
        <v>1019</v>
      </c>
      <c r="D59" s="4" t="n">
        <v>0.1515</v>
      </c>
      <c r="E59" s="4" t="n">
        <v>0.101</v>
      </c>
      <c r="F59" s="4" t="n">
        <v>0.303</v>
      </c>
      <c r="G59" s="4" t="n">
        <v>1.212</v>
      </c>
      <c r="H59" s="4" t="n">
        <v>974.3</v>
      </c>
      <c r="I59" s="4" t="n">
        <v>189.8</v>
      </c>
      <c r="J59" s="4" t="n">
        <v>1164</v>
      </c>
      <c r="K59" s="4" t="n">
        <v>83.69</v>
      </c>
      <c r="L59" s="4" t="n">
        <v>16.31</v>
      </c>
      <c r="M59" s="4" t="n">
        <v>27700</v>
      </c>
      <c r="N59" s="4" t="n">
        <v>0.0167</v>
      </c>
      <c r="O59" s="4" t="n">
        <v>0.021</v>
      </c>
      <c r="P59" s="4" t="n">
        <v>1043</v>
      </c>
    </row>
    <row r="60" customFormat="false" ht="12.8" hidden="false" customHeight="false" outlineLevel="0" collapsed="false">
      <c r="A60" s="4" t="s">
        <v>491</v>
      </c>
      <c r="B60" s="4" t="n">
        <v>1033.5</v>
      </c>
      <c r="C60" s="4" t="s">
        <v>1021</v>
      </c>
      <c r="D60" s="4" t="n">
        <v>0.1383</v>
      </c>
      <c r="E60" s="4" t="n">
        <v>0.1383</v>
      </c>
      <c r="F60" s="4" t="n">
        <v>0.4149</v>
      </c>
      <c r="G60" s="4" t="n">
        <v>1.245</v>
      </c>
      <c r="H60" s="4" t="n">
        <v>974.3</v>
      </c>
      <c r="I60" s="4" t="n">
        <v>355.6</v>
      </c>
      <c r="J60" s="4" t="n">
        <v>1330</v>
      </c>
      <c r="K60" s="4" t="n">
        <v>73.25</v>
      </c>
      <c r="L60" s="4" t="n">
        <v>26.75</v>
      </c>
      <c r="M60" s="4" t="n">
        <v>36600</v>
      </c>
      <c r="N60" s="4" t="n">
        <v>0.0165</v>
      </c>
      <c r="O60" s="4" t="n">
        <v>0.021</v>
      </c>
      <c r="P60" s="4" t="n">
        <v>1047</v>
      </c>
    </row>
    <row r="61" customFormat="false" ht="12.8" hidden="false" customHeight="false" outlineLevel="0" collapsed="false">
      <c r="A61" s="4" t="s">
        <v>1028</v>
      </c>
      <c r="B61" s="4" t="n">
        <v>1113</v>
      </c>
      <c r="C61" s="4" t="s">
        <v>1025</v>
      </c>
      <c r="D61" s="4" t="n">
        <v>0.1628</v>
      </c>
      <c r="E61" s="4" t="n">
        <v>0.0904</v>
      </c>
      <c r="F61" s="4" t="n">
        <v>0.2712</v>
      </c>
      <c r="G61" s="4" t="n">
        <v>1.25</v>
      </c>
      <c r="H61" s="4" t="n">
        <v>1046.5</v>
      </c>
      <c r="I61" s="4" t="n">
        <v>155.5</v>
      </c>
      <c r="J61" s="4" t="n">
        <v>1202</v>
      </c>
      <c r="K61" s="4" t="n">
        <v>87.06</v>
      </c>
      <c r="L61" s="4" t="n">
        <v>12.94</v>
      </c>
      <c r="M61" s="4" t="n">
        <v>28300</v>
      </c>
      <c r="N61" s="4" t="n">
        <v>0.0156</v>
      </c>
      <c r="O61" s="4" t="n">
        <v>0.02</v>
      </c>
      <c r="P61" s="4" t="n">
        <v>990</v>
      </c>
    </row>
    <row r="62" customFormat="false" ht="12.8" hidden="false" customHeight="false" outlineLevel="0" collapsed="false">
      <c r="A62" s="4" t="s">
        <v>488</v>
      </c>
      <c r="B62" s="4" t="n">
        <v>1113</v>
      </c>
      <c r="C62" s="4" t="s">
        <v>1019</v>
      </c>
      <c r="D62" s="4" t="n">
        <v>0.1573</v>
      </c>
      <c r="E62" s="4" t="n">
        <v>0.1049</v>
      </c>
      <c r="F62" s="4" t="n">
        <v>0.3147</v>
      </c>
      <c r="G62" s="4" t="n">
        <v>1.259</v>
      </c>
      <c r="H62" s="4" t="n">
        <v>1050</v>
      </c>
      <c r="I62" s="4" t="n">
        <v>204.8</v>
      </c>
      <c r="J62" s="4" t="n">
        <v>1255</v>
      </c>
      <c r="K62" s="4" t="n">
        <v>83.69</v>
      </c>
      <c r="L62" s="4" t="n">
        <v>16.31</v>
      </c>
      <c r="M62" s="4" t="n">
        <v>29800</v>
      </c>
      <c r="N62" s="4" t="n">
        <v>0.0155</v>
      </c>
      <c r="O62" s="4" t="n">
        <v>0.019</v>
      </c>
      <c r="P62" s="4" t="n">
        <v>1092</v>
      </c>
    </row>
    <row r="63" customFormat="false" ht="12.8" hidden="false" customHeight="false" outlineLevel="0" collapsed="false">
      <c r="A63" s="4" t="s">
        <v>1029</v>
      </c>
      <c r="B63" s="4" t="n">
        <v>1113</v>
      </c>
      <c r="C63" s="4" t="s">
        <v>1030</v>
      </c>
      <c r="D63" s="4" t="n">
        <v>0.1436</v>
      </c>
      <c r="E63" s="4" t="n">
        <v>0.0862</v>
      </c>
      <c r="F63" s="4" t="n">
        <v>0.431</v>
      </c>
      <c r="G63" s="4" t="n">
        <v>1.293</v>
      </c>
      <c r="H63" s="4" t="n">
        <v>1056</v>
      </c>
      <c r="I63" s="4" t="n">
        <v>376</v>
      </c>
      <c r="J63" s="4" t="n">
        <v>1432</v>
      </c>
      <c r="K63" s="4" t="n">
        <v>73.75</v>
      </c>
      <c r="L63" s="4" t="n">
        <v>26.25</v>
      </c>
      <c r="M63" s="4" t="n">
        <v>39100</v>
      </c>
      <c r="N63" s="4" t="n">
        <v>0.0154</v>
      </c>
      <c r="O63" s="4" t="n">
        <v>0.02</v>
      </c>
      <c r="P63" s="4" t="n">
        <v>1093</v>
      </c>
    </row>
    <row r="64" customFormat="false" ht="12.8" hidden="false" customHeight="false" outlineLevel="0" collapsed="false">
      <c r="A64" s="4" t="s">
        <v>1031</v>
      </c>
      <c r="B64" s="4" t="n">
        <v>1192.5</v>
      </c>
      <c r="C64" s="4" t="s">
        <v>1019</v>
      </c>
      <c r="D64" s="4" t="n">
        <v>0.1628</v>
      </c>
      <c r="E64" s="4" t="n">
        <v>0.1085</v>
      </c>
      <c r="F64" s="4" t="n">
        <v>0.3255</v>
      </c>
      <c r="G64" s="4" t="n">
        <v>1.302</v>
      </c>
      <c r="H64" s="4" t="n">
        <v>1125</v>
      </c>
      <c r="I64" s="4" t="n">
        <v>219.1</v>
      </c>
      <c r="J64" s="4" t="n">
        <v>1344</v>
      </c>
      <c r="K64" s="4" t="n">
        <v>83.69</v>
      </c>
      <c r="L64" s="4" t="n">
        <v>16.31</v>
      </c>
      <c r="M64" s="4" t="n">
        <v>32000</v>
      </c>
      <c r="N64" s="4" t="n">
        <v>0.0144</v>
      </c>
      <c r="O64" s="4" t="n">
        <v>0.018</v>
      </c>
      <c r="P64" s="4" t="n">
        <v>1139</v>
      </c>
    </row>
    <row r="65" customFormat="false" ht="12.8" hidden="false" customHeight="false" outlineLevel="0" collapsed="false">
      <c r="A65" s="4" t="s">
        <v>1032</v>
      </c>
      <c r="B65" s="4" t="n">
        <v>1192.5</v>
      </c>
      <c r="C65" s="4" t="s">
        <v>1030</v>
      </c>
      <c r="D65" s="4" t="n">
        <v>0.1486</v>
      </c>
      <c r="E65" s="4" t="n">
        <v>0.0892</v>
      </c>
      <c r="F65" s="4" t="n">
        <v>0.446</v>
      </c>
      <c r="G65" s="4" t="n">
        <v>1.338</v>
      </c>
      <c r="H65" s="4" t="n">
        <v>1130</v>
      </c>
      <c r="I65" s="4" t="n">
        <v>402.7</v>
      </c>
      <c r="J65" s="4" t="n">
        <v>1533</v>
      </c>
      <c r="K65" s="4" t="n">
        <v>73.75</v>
      </c>
      <c r="L65" s="4" t="n">
        <v>26.25</v>
      </c>
      <c r="M65" s="4" t="n">
        <v>41900</v>
      </c>
      <c r="N65" s="4" t="n">
        <v>0.0144</v>
      </c>
      <c r="O65" s="4" t="n">
        <v>0.018</v>
      </c>
      <c r="P65" s="4" t="n">
        <v>1140</v>
      </c>
    </row>
    <row r="66" customFormat="false" ht="12.8" hidden="false" customHeight="false" outlineLevel="0" collapsed="false">
      <c r="A66" s="4" t="s">
        <v>1033</v>
      </c>
      <c r="B66" s="4" t="n">
        <v>1272</v>
      </c>
      <c r="C66" s="4" t="s">
        <v>1019</v>
      </c>
      <c r="D66" s="4" t="n">
        <v>0.1681</v>
      </c>
      <c r="E66" s="4" t="n">
        <v>0.1121</v>
      </c>
      <c r="F66" s="4" t="n">
        <v>0.3363</v>
      </c>
      <c r="G66" s="4" t="n">
        <v>1.345</v>
      </c>
      <c r="H66" s="4" t="n">
        <v>1200</v>
      </c>
      <c r="I66" s="4" t="n">
        <v>233.9</v>
      </c>
      <c r="J66" s="4" t="n">
        <v>1434</v>
      </c>
      <c r="K66" s="4" t="n">
        <v>83.69</v>
      </c>
      <c r="L66" s="4" t="n">
        <v>16.31</v>
      </c>
      <c r="M66" s="4" t="n">
        <v>34100</v>
      </c>
      <c r="N66" s="4" t="n">
        <v>0.0135</v>
      </c>
      <c r="O66" s="4" t="n">
        <v>0.017</v>
      </c>
      <c r="P66" s="4" t="n">
        <v>1184</v>
      </c>
    </row>
    <row r="67" customFormat="false" ht="12.8" hidden="false" customHeight="false" outlineLevel="0" collapsed="false">
      <c r="A67" s="4" t="s">
        <v>766</v>
      </c>
      <c r="B67" s="4" t="n">
        <v>1272</v>
      </c>
      <c r="C67" s="4" t="s">
        <v>1030</v>
      </c>
      <c r="D67" s="4" t="n">
        <v>0.1535</v>
      </c>
      <c r="E67" s="4" t="n">
        <v>0.0921</v>
      </c>
      <c r="F67" s="4" t="n">
        <v>0.4605</v>
      </c>
      <c r="G67" s="4" t="n">
        <v>1.382</v>
      </c>
      <c r="H67" s="4" t="n">
        <v>1206</v>
      </c>
      <c r="I67" s="4" t="n">
        <v>429.3</v>
      </c>
      <c r="J67" s="4" t="n">
        <v>1635</v>
      </c>
      <c r="K67" s="4" t="n">
        <v>73.75</v>
      </c>
      <c r="L67" s="4" t="n">
        <v>26.25</v>
      </c>
      <c r="M67" s="4" t="n">
        <v>43600</v>
      </c>
      <c r="N67" s="4" t="n">
        <v>0.0135</v>
      </c>
      <c r="O67" s="4" t="n">
        <v>0.017</v>
      </c>
      <c r="P67" s="4" t="n">
        <v>1187</v>
      </c>
    </row>
    <row r="68" customFormat="false" ht="12.8" hidden="false" customHeight="false" outlineLevel="0" collapsed="false">
      <c r="A68" s="4" t="s">
        <v>345</v>
      </c>
      <c r="B68" s="4" t="n">
        <v>1351.5</v>
      </c>
      <c r="C68" s="4" t="s">
        <v>1019</v>
      </c>
      <c r="D68" s="4" t="n">
        <v>0.1733</v>
      </c>
      <c r="E68" s="4" t="n">
        <v>0.1155</v>
      </c>
      <c r="F68" s="4" t="n">
        <v>0.3465</v>
      </c>
      <c r="G68" s="4" t="n">
        <v>1.386</v>
      </c>
      <c r="H68" s="4" t="n">
        <v>1275</v>
      </c>
      <c r="I68" s="4" t="n">
        <v>248.3</v>
      </c>
      <c r="J68" s="4" t="n">
        <v>1523</v>
      </c>
      <c r="K68" s="4" t="n">
        <v>83.69</v>
      </c>
      <c r="L68" s="4" t="n">
        <v>16.31</v>
      </c>
      <c r="M68" s="4" t="n">
        <v>36200</v>
      </c>
      <c r="N68" s="4" t="n">
        <v>0.0127</v>
      </c>
      <c r="O68" s="4" t="n">
        <v>0.016</v>
      </c>
      <c r="P68" s="4" t="n">
        <v>1229</v>
      </c>
    </row>
    <row r="69" customFormat="false" ht="12.8" hidden="false" customHeight="false" outlineLevel="0" collapsed="false">
      <c r="A69" s="4" t="s">
        <v>443</v>
      </c>
      <c r="B69" s="4" t="n">
        <v>1351.5</v>
      </c>
      <c r="C69" s="4" t="s">
        <v>1030</v>
      </c>
      <c r="D69" s="4" t="n">
        <v>0.1582</v>
      </c>
      <c r="E69" s="4" t="n">
        <v>0.0949</v>
      </c>
      <c r="F69" s="4" t="n">
        <v>0.4745</v>
      </c>
      <c r="G69" s="4" t="n">
        <v>1.424</v>
      </c>
      <c r="H69" s="4" t="n">
        <v>1281</v>
      </c>
      <c r="I69" s="4" t="n">
        <v>455.8</v>
      </c>
      <c r="J69" s="4" t="n">
        <v>1737</v>
      </c>
      <c r="K69" s="4" t="n">
        <v>72.75</v>
      </c>
      <c r="L69" s="4" t="n">
        <v>26.25</v>
      </c>
      <c r="M69" s="4" t="n">
        <v>46300</v>
      </c>
      <c r="N69" s="4" t="n">
        <v>0.0127</v>
      </c>
      <c r="O69" s="4" t="n">
        <v>0.016</v>
      </c>
      <c r="P69" s="4" t="n">
        <v>1232</v>
      </c>
    </row>
    <row r="70" customFormat="false" ht="12.8" hidden="false" customHeight="false" outlineLevel="0" collapsed="false">
      <c r="A70" s="4" t="s">
        <v>1034</v>
      </c>
      <c r="B70" s="4" t="n">
        <v>1431</v>
      </c>
      <c r="C70" s="4" t="s">
        <v>1019</v>
      </c>
      <c r="D70" s="4" t="n">
        <v>0.1783</v>
      </c>
      <c r="E70" s="4" t="n">
        <v>0.1189</v>
      </c>
      <c r="F70" s="4" t="n">
        <v>0.3567</v>
      </c>
      <c r="G70" s="4" t="n">
        <v>1.427</v>
      </c>
      <c r="H70" s="4" t="n">
        <v>1350</v>
      </c>
      <c r="I70" s="4" t="n">
        <v>263.1</v>
      </c>
      <c r="J70" s="4" t="n">
        <v>1613</v>
      </c>
      <c r="K70" s="4" t="n">
        <v>83.69</v>
      </c>
      <c r="L70" s="4" t="n">
        <v>16.31</v>
      </c>
      <c r="M70" s="4" t="n">
        <v>38300</v>
      </c>
      <c r="N70" s="4" t="n">
        <v>0.012</v>
      </c>
      <c r="O70" s="4" t="n">
        <v>0.015</v>
      </c>
      <c r="P70" s="4" t="n">
        <v>1272</v>
      </c>
    </row>
    <row r="71" customFormat="false" ht="12.8" hidden="false" customHeight="false" outlineLevel="0" collapsed="false">
      <c r="A71" s="4" t="s">
        <v>1035</v>
      </c>
      <c r="B71" s="4" t="n">
        <v>1431</v>
      </c>
      <c r="C71" s="4" t="s">
        <v>1030</v>
      </c>
      <c r="D71" s="4" t="n">
        <v>0.1628</v>
      </c>
      <c r="E71" s="4" t="n">
        <v>0.0977</v>
      </c>
      <c r="F71" s="4" t="n">
        <v>0.4885</v>
      </c>
      <c r="G71" s="4" t="n">
        <v>1.465</v>
      </c>
      <c r="H71" s="4" t="n">
        <v>1357</v>
      </c>
      <c r="I71" s="4" t="n">
        <v>483.1</v>
      </c>
      <c r="J71" s="4" t="n">
        <v>1840</v>
      </c>
      <c r="K71" s="4" t="n">
        <v>73.75</v>
      </c>
      <c r="L71" s="4" t="n">
        <v>26.25</v>
      </c>
      <c r="M71" s="4" t="n">
        <v>49100</v>
      </c>
      <c r="N71" s="4" t="n">
        <v>0.012</v>
      </c>
      <c r="O71" s="4" t="n">
        <v>0.016</v>
      </c>
      <c r="P71" s="4" t="n">
        <v>1275</v>
      </c>
    </row>
    <row r="72" customFormat="false" ht="12.8" hidden="false" customHeight="false" outlineLevel="0" collapsed="false">
      <c r="A72" s="4" t="s">
        <v>501</v>
      </c>
      <c r="B72" s="4" t="n">
        <v>1510.5</v>
      </c>
      <c r="C72" s="4" t="s">
        <v>1019</v>
      </c>
      <c r="D72" s="4" t="n">
        <v>0.1832</v>
      </c>
      <c r="E72" s="4" t="n">
        <v>0.1221</v>
      </c>
      <c r="F72" s="4" t="n">
        <v>0.3663</v>
      </c>
      <c r="G72" s="4" t="n">
        <v>1.465</v>
      </c>
      <c r="H72" s="4" t="n">
        <v>1425</v>
      </c>
      <c r="I72" s="4" t="n">
        <v>277.4</v>
      </c>
      <c r="J72" s="4" t="n">
        <v>1702</v>
      </c>
      <c r="K72" s="4" t="n">
        <v>83.69</v>
      </c>
      <c r="L72" s="4" t="n">
        <v>16.31</v>
      </c>
      <c r="M72" s="4" t="n">
        <v>40100</v>
      </c>
      <c r="N72" s="4" t="n">
        <v>0.0114</v>
      </c>
      <c r="O72" s="4" t="n">
        <v>0.015</v>
      </c>
      <c r="P72" s="4" t="n">
        <v>1313</v>
      </c>
    </row>
    <row r="73" customFormat="false" ht="12.8" hidden="false" customHeight="false" outlineLevel="0" collapsed="false">
      <c r="A73" s="4" t="s">
        <v>1036</v>
      </c>
      <c r="B73" s="4" t="n">
        <v>1510.5</v>
      </c>
      <c r="C73" s="4" t="s">
        <v>1030</v>
      </c>
      <c r="D73" s="4" t="n">
        <v>0.1672</v>
      </c>
      <c r="E73" s="4" t="n">
        <v>0.1003</v>
      </c>
      <c r="F73" s="4" t="n">
        <v>0.5015</v>
      </c>
      <c r="G73" s="4" t="n">
        <v>1.505</v>
      </c>
      <c r="H73" s="4" t="n">
        <v>1431</v>
      </c>
      <c r="I73" s="4" t="n">
        <v>509.2</v>
      </c>
      <c r="J73" s="4" t="n">
        <v>1940</v>
      </c>
      <c r="K73" s="4" t="n">
        <v>73.75</v>
      </c>
      <c r="L73" s="4" t="n">
        <v>26.25</v>
      </c>
      <c r="M73" s="4" t="n">
        <v>51700</v>
      </c>
      <c r="N73" s="4" t="n">
        <v>0.0114</v>
      </c>
      <c r="O73" s="4" t="n">
        <v>0.015</v>
      </c>
      <c r="P73" s="4" t="n">
        <v>1318</v>
      </c>
    </row>
    <row r="74" customFormat="false" ht="12.8" hidden="false" customHeight="false" outlineLevel="0" collapsed="false">
      <c r="A74" s="4" t="s">
        <v>308</v>
      </c>
      <c r="B74" s="4" t="n">
        <v>1590</v>
      </c>
      <c r="C74" s="4" t="s">
        <v>1019</v>
      </c>
      <c r="D74" s="4" t="n">
        <v>0.188</v>
      </c>
      <c r="E74" s="4" t="n">
        <v>0.1253</v>
      </c>
      <c r="F74" s="4" t="n">
        <v>0.3759</v>
      </c>
      <c r="G74" s="4" t="n">
        <v>1.504</v>
      </c>
      <c r="H74" s="4" t="n">
        <v>1500</v>
      </c>
      <c r="I74" s="4" t="n">
        <v>292.2</v>
      </c>
      <c r="J74" s="4" t="n">
        <v>1792</v>
      </c>
      <c r="K74" s="4" t="n">
        <v>83.69</v>
      </c>
      <c r="L74" s="4" t="n">
        <v>16.31</v>
      </c>
      <c r="M74" s="4" t="n">
        <v>42200</v>
      </c>
      <c r="N74" s="4" t="n">
        <v>0.0108</v>
      </c>
      <c r="O74" s="4" t="n">
        <v>0.014</v>
      </c>
      <c r="P74" s="4" t="n">
        <v>1354</v>
      </c>
    </row>
    <row r="75" customFormat="false" ht="12.8" hidden="false" customHeight="false" outlineLevel="0" collapsed="false">
      <c r="A75" s="4" t="s">
        <v>634</v>
      </c>
      <c r="B75" s="4" t="n">
        <v>1590</v>
      </c>
      <c r="C75" s="4" t="s">
        <v>1030</v>
      </c>
      <c r="D75" s="4" t="n">
        <v>0.1716</v>
      </c>
      <c r="E75" s="4" t="n">
        <v>0.103</v>
      </c>
      <c r="F75" s="4" t="n">
        <v>0.515</v>
      </c>
      <c r="G75" s="4" t="n">
        <v>1.545</v>
      </c>
      <c r="H75" s="4" t="n">
        <v>1507</v>
      </c>
      <c r="I75" s="4" t="n">
        <v>537</v>
      </c>
      <c r="J75" s="4" t="n">
        <v>2044</v>
      </c>
      <c r="K75" s="4" t="n">
        <v>73.75</v>
      </c>
      <c r="L75" s="4" t="n">
        <v>26.25</v>
      </c>
      <c r="M75" s="4" t="n">
        <v>54500</v>
      </c>
      <c r="N75" s="4" t="n">
        <v>0.0108</v>
      </c>
      <c r="O75" s="4" t="n">
        <v>0.014</v>
      </c>
      <c r="P75" s="4" t="n">
        <v>1359</v>
      </c>
    </row>
    <row r="76" customFormat="false" ht="12.8" hidden="false" customHeight="false" outlineLevel="0" collapsed="false">
      <c r="A76" s="4" t="s">
        <v>423</v>
      </c>
      <c r="B76" s="4" t="n">
        <v>1780</v>
      </c>
      <c r="C76" s="4" t="s">
        <v>1037</v>
      </c>
      <c r="D76" s="4" t="n">
        <v>0.1456</v>
      </c>
      <c r="E76" s="4" t="n">
        <v>0.0874</v>
      </c>
      <c r="F76" s="4" t="n">
        <v>0.437</v>
      </c>
      <c r="G76" s="4" t="n">
        <v>1.602</v>
      </c>
      <c r="H76" s="4" t="n">
        <v>1688</v>
      </c>
      <c r="I76" s="4" t="n">
        <v>386.6</v>
      </c>
      <c r="J76" s="4" t="n">
        <v>2075</v>
      </c>
      <c r="K76" s="4" t="n">
        <v>81.3</v>
      </c>
      <c r="L76" s="4" t="n">
        <v>18.7</v>
      </c>
      <c r="M76" s="4" t="n">
        <v>51000</v>
      </c>
      <c r="N76" s="4" t="n">
        <v>0.0097</v>
      </c>
      <c r="O76" s="4" t="n">
        <v>0.013</v>
      </c>
      <c r="P76" s="4" t="n">
        <v>1453</v>
      </c>
    </row>
    <row r="77" customFormat="false" ht="12.8" hidden="false" customHeight="false" outlineLevel="0" collapsed="false">
      <c r="A77" s="4" t="s">
        <v>426</v>
      </c>
      <c r="B77" s="4" t="n">
        <v>2156</v>
      </c>
      <c r="C77" s="4" t="s">
        <v>1037</v>
      </c>
      <c r="D77" s="4" t="n">
        <v>0.1602</v>
      </c>
      <c r="E77" s="4" t="n">
        <v>0.0961</v>
      </c>
      <c r="F77" s="4" t="n">
        <v>0.4805</v>
      </c>
      <c r="G77" s="4" t="n">
        <v>1.762</v>
      </c>
      <c r="H77" s="4" t="n">
        <v>2044</v>
      </c>
      <c r="I77" s="4" t="n">
        <v>467.4</v>
      </c>
      <c r="J77" s="4" t="n">
        <v>2511</v>
      </c>
      <c r="K77" s="4" t="n">
        <v>81.3</v>
      </c>
      <c r="L77" s="4" t="n">
        <v>18.7</v>
      </c>
      <c r="M77" s="4" t="n">
        <v>60300</v>
      </c>
      <c r="N77" s="4" t="n">
        <v>0.0081</v>
      </c>
      <c r="O77" s="4" t="n">
        <v>0.011</v>
      </c>
      <c r="P77" s="4" t="n">
        <v>1623</v>
      </c>
    </row>
    <row r="78" customFormat="false" ht="12.8" hidden="false" customHeight="false" outlineLevel="0" collapsed="false">
      <c r="A78" s="4" t="s">
        <v>721</v>
      </c>
      <c r="B78" s="4" t="n">
        <v>2167</v>
      </c>
      <c r="C78" s="4" t="s">
        <v>1038</v>
      </c>
      <c r="D78" s="4" t="n">
        <v>0.1735</v>
      </c>
      <c r="E78" s="4" t="n">
        <v>0.1157</v>
      </c>
      <c r="F78" s="4" t="n">
        <v>0.3471</v>
      </c>
      <c r="G78" s="4" t="n">
        <v>1.735</v>
      </c>
      <c r="H78" s="4" t="n">
        <v>2055</v>
      </c>
      <c r="I78" s="4" t="n">
        <v>248.9</v>
      </c>
      <c r="J78" s="4" t="n">
        <v>2304</v>
      </c>
      <c r="K78" s="4" t="n">
        <v>89.2</v>
      </c>
      <c r="L78" s="4" t="n">
        <v>10.8</v>
      </c>
      <c r="M78" s="4" t="n">
        <v>49800</v>
      </c>
      <c r="N78" s="4" t="n">
        <v>0.008</v>
      </c>
      <c r="O78" s="4" t="n">
        <v>0.011</v>
      </c>
      <c r="P78" s="4" t="n">
        <v>1607</v>
      </c>
    </row>
    <row r="79" customFormat="false" ht="12.8" hidden="false" customHeight="false" outlineLevel="0" collapsed="false">
      <c r="A79" s="4" t="s">
        <v>238</v>
      </c>
      <c r="B79" s="4" t="n">
        <v>2312</v>
      </c>
      <c r="C79" s="4" t="s">
        <v>1039</v>
      </c>
      <c r="D79" s="4" t="n">
        <v>0.1744</v>
      </c>
      <c r="E79" s="4" t="n">
        <v>0.0814</v>
      </c>
      <c r="F79" s="4" t="n">
        <v>0.407</v>
      </c>
      <c r="G79" s="4" t="n">
        <v>1.802</v>
      </c>
      <c r="H79" s="4" t="n">
        <v>2191</v>
      </c>
      <c r="I79" s="4" t="n">
        <v>335.4</v>
      </c>
      <c r="J79" s="4" t="n">
        <v>2527</v>
      </c>
      <c r="K79" s="4" t="n">
        <v>86.73</v>
      </c>
      <c r="L79" s="4" t="n">
        <v>13.27</v>
      </c>
      <c r="M79" s="4" t="n">
        <v>56700</v>
      </c>
      <c r="N79" s="4" t="n">
        <v>0.0075</v>
      </c>
      <c r="O79" s="4" t="n">
        <v>0.01</v>
      </c>
      <c r="P79" s="4" t="n">
        <v>1673</v>
      </c>
    </row>
    <row r="80" customFormat="false" ht="12.8" hidden="false" customHeight="false" outlineLevel="0" collapsed="false">
      <c r="A80" s="4" t="s">
        <v>299</v>
      </c>
      <c r="B80" s="4" t="n">
        <v>2515</v>
      </c>
      <c r="C80" s="4" t="s">
        <v>1039</v>
      </c>
      <c r="D80" s="4" t="n">
        <v>0.1819</v>
      </c>
      <c r="E80" s="4" t="n">
        <v>0.0849</v>
      </c>
      <c r="F80" s="4" t="n">
        <v>0.4245</v>
      </c>
      <c r="G80" s="4" t="n">
        <v>1.88</v>
      </c>
      <c r="H80" s="4" t="n">
        <v>2384</v>
      </c>
      <c r="I80" s="4" t="n">
        <v>364.8</v>
      </c>
      <c r="J80" s="4" t="n">
        <v>2749</v>
      </c>
      <c r="K80" s="4" t="n">
        <v>86.73</v>
      </c>
      <c r="L80" s="4" t="n">
        <v>13.27</v>
      </c>
      <c r="M80" s="4" t="n">
        <v>61700</v>
      </c>
      <c r="N80" s="4" t="n">
        <v>0.0069</v>
      </c>
      <c r="O80" s="4" t="n">
        <v>0.009</v>
      </c>
      <c r="P80" s="4" t="n">
        <v>1751</v>
      </c>
    </row>
  </sheetData>
  <mergeCells count="18">
    <mergeCell ref="A1:A3"/>
    <mergeCell ref="B1:B3"/>
    <mergeCell ref="C1:C3"/>
    <mergeCell ref="D1:G1"/>
    <mergeCell ref="H1:J1"/>
    <mergeCell ref="K1:L1"/>
    <mergeCell ref="M1:M3"/>
    <mergeCell ref="N1:O1"/>
    <mergeCell ref="P1:P3"/>
    <mergeCell ref="D2:F2"/>
    <mergeCell ref="G2:G3"/>
    <mergeCell ref="H2:H3"/>
    <mergeCell ref="I2:I3"/>
    <mergeCell ref="J2:J3"/>
    <mergeCell ref="K2:K3"/>
    <mergeCell ref="L2:L3"/>
    <mergeCell ref="N2:N3"/>
    <mergeCell ref="O2:O3"/>
  </mergeCells>
  <hyperlinks>
    <hyperlink ref="S1" r:id="rId1" display="Source https://www.prioritywire.com/specs/ACSR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49519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2022-07-15T10:04:39Z</dcterms:created>
  <dc:creator/>
  <dc:description/>
  <dc:language>en-CA</dc:language>
  <cp:lastModifiedBy/>
  <dcterms:modified xsi:type="dcterms:W3CDTF">2024-11-01T15:59:27Z</dcterms:modified>
  <cp:revision>387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