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us" sheetId="1" state="visible" r:id="rId2"/>
    <sheet name="branch" sheetId="2" state="visible" r:id="rId3"/>
    <sheet name="unit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S1" authorId="0">
      <text>
        <r>
          <rPr>
            <sz val="10"/>
            <rFont val="Arial"/>
            <family val="2"/>
            <charset val="1"/>
          </rPr>
          <t xml:space="preserve">Based On MISO </t>
        </r>
        <r>
          <rPr>
            <sz val="10"/>
            <color rgb="FF0000FF"/>
            <rFont val="Arial"/>
            <family val="2"/>
            <charset val="1"/>
          </rPr>
          <t xml:space="preserve">https://cdn.misoenergy.org/20220208%20PSC%20Item%2005c%20Transmission%20Cost%20Estimation%20Guide%20for%20MTEP22_Draft622733.pdf</t>
        </r>
        <r>
          <rPr>
            <sz val="10"/>
            <rFont val="Arial"/>
            <family val="2"/>
            <charset val="1"/>
          </rPr>
          <t xml:space="preserve"> Page 46</t>
        </r>
      </text>
    </comment>
  </commentList>
</comments>
</file>

<file path=xl/sharedStrings.xml><?xml version="1.0" encoding="utf-8"?>
<sst xmlns="http://schemas.openxmlformats.org/spreadsheetml/2006/main" count="108" uniqueCount="61">
  <si>
    <t xml:space="preserve">bus</t>
  </si>
  <si>
    <t xml:space="preserve">name</t>
  </si>
  <si>
    <t xml:space="preserve">latitude</t>
  </si>
  <si>
    <t xml:space="preserve">longitude</t>
  </si>
  <si>
    <t xml:space="preserve">max load</t>
  </si>
  <si>
    <t xml:space="preserve">average load</t>
  </si>
  <si>
    <t xml:space="preserve">flat_indx</t>
  </si>
  <si>
    <t xml:space="preserve">Vm</t>
  </si>
  <si>
    <t xml:space="preserve">Va</t>
  </si>
  <si>
    <t xml:space="preserve">baseKV</t>
  </si>
  <si>
    <t xml:space="preserve">Vmax</t>
  </si>
  <si>
    <t xml:space="preserve">Vmin</t>
  </si>
  <si>
    <t xml:space="preserve">caplim</t>
  </si>
  <si>
    <t xml:space="preserve">South</t>
  </si>
  <si>
    <t xml:space="preserve">Calgary</t>
  </si>
  <si>
    <t xml:space="preserve">Central</t>
  </si>
  <si>
    <t xml:space="preserve">Edmonton</t>
  </si>
  <si>
    <t xml:space="preserve">Northwest</t>
  </si>
  <si>
    <t xml:space="preserve">Northeast</t>
  </si>
  <si>
    <t xml:space="preserve">branch</t>
  </si>
  <si>
    <t xml:space="preserve">fbus</t>
  </si>
  <si>
    <t xml:space="preserve">tbus</t>
  </si>
  <si>
    <t xml:space="preserve">From (name)</t>
  </si>
  <si>
    <t xml:space="preserve">To (name)</t>
  </si>
  <si>
    <t xml:space="preserve">distance</t>
  </si>
  <si>
    <t xml:space="preserve">product</t>
  </si>
  <si>
    <t xml:space="preserve">radius (inch)</t>
  </si>
  <si>
    <t xml:space="preserve">R_25 (Ohm/kft)</t>
  </si>
  <si>
    <t xml:space="preserve">R_75 (Ohm/kft)</t>
  </si>
  <si>
    <t xml:space="preserve">Xa (Ohm/miles)</t>
  </si>
  <si>
    <t xml:space="preserve">Reactance of the line (Ohm)</t>
  </si>
  <si>
    <t xml:space="preserve">X</t>
  </si>
  <si>
    <t xml:space="preserve">static rating</t>
  </si>
  <si>
    <t xml:space="preserve">static ampacity (A)</t>
  </si>
  <si>
    <t xml:space="preserve">angmin</t>
  </si>
  <si>
    <t xml:space="preserve">angmax</t>
  </si>
  <si>
    <t xml:space="preserve">n0</t>
  </si>
  <si>
    <t xml:space="preserve">Cost per km ($)</t>
  </si>
  <si>
    <t xml:space="preserve">Total Cost ($mil)</t>
  </si>
  <si>
    <t xml:space="preserve">candidate</t>
  </si>
  <si>
    <t xml:space="preserve">g</t>
  </si>
  <si>
    <t xml:space="preserve">from lat</t>
  </si>
  <si>
    <t xml:space="preserve">from lon</t>
  </si>
  <si>
    <t xml:space="preserve">to lat</t>
  </si>
  <si>
    <t xml:space="preserve">to lon</t>
  </si>
  <si>
    <t xml:space="preserve">Turkey</t>
  </si>
  <si>
    <t xml:space="preserve">-</t>
  </si>
  <si>
    <t xml:space="preserve">Robin</t>
  </si>
  <si>
    <t xml:space="preserve">Falcon</t>
  </si>
  <si>
    <t xml:space="preserve">Coot</t>
  </si>
  <si>
    <t xml:space="preserve">Penguin</t>
  </si>
  <si>
    <t xml:space="preserve">unit</t>
  </si>
  <si>
    <t xml:space="preserve">type</t>
  </si>
  <si>
    <t xml:space="preserve">pmax</t>
  </si>
  <si>
    <t xml:space="preserve">ramp</t>
  </si>
  <si>
    <t xml:space="preserve">gas</t>
  </si>
  <si>
    <t xml:space="preserve">hydro</t>
  </si>
  <si>
    <t xml:space="preserve">solar</t>
  </si>
  <si>
    <t xml:space="preserve">wind</t>
  </si>
  <si>
    <t xml:space="preserve">biopower</t>
  </si>
  <si>
    <t xml:space="preserve">coal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</si>
</sst>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.00000"/>
    <numFmt numFmtId="167" formatCode="0.00E+00"/>
    <numFmt numFmtId="168" formatCode="0.000"/>
    <numFmt numFmtId="169" formatCode="0.0"/>
    <numFmt numFmtId="170" formatCode="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1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K25" activeCellId="0" sqref="K25"/>
    </sheetView>
  </sheetViews>
  <sheetFormatPr defaultColWidth="12.07421875" defaultRowHeight="12.8" zeroHeight="false" outlineLevelRow="0" outlineLevelCol="0"/>
  <cols>
    <col collapsed="false" customWidth="true" hidden="false" outlineLevel="0" max="6" min="6" style="0" width="14.2"/>
    <col collapsed="false" customWidth="true" hidden="false" outlineLevel="0" max="20" min="20" style="0" width="22.09"/>
    <col collapsed="false" customWidth="true" hidden="false" outlineLevel="0" max="21" min="21" style="0" width="22.69"/>
    <col collapsed="false" customWidth="true" hidden="false" outlineLevel="0" max="22" min="22" style="0" width="19.9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P1" s="3"/>
      <c r="U1" s="4"/>
      <c r="V1" s="4"/>
      <c r="W1" s="4"/>
      <c r="X1" s="4"/>
    </row>
    <row r="2" customFormat="false" ht="12.8" hidden="false" customHeight="false" outlineLevel="0" collapsed="false">
      <c r="A2" s="4" t="n">
        <v>1</v>
      </c>
      <c r="B2" s="5" t="s">
        <v>13</v>
      </c>
      <c r="C2" s="6" t="n">
        <v>49.6996606015527</v>
      </c>
      <c r="D2" s="6" t="n">
        <v>-112.855887198046</v>
      </c>
      <c r="E2" s="7" t="n">
        <v>122.20818851</v>
      </c>
      <c r="F2" s="7" t="n">
        <v>85.1765210604382</v>
      </c>
      <c r="G2" s="4" t="n">
        <v>15</v>
      </c>
      <c r="H2" s="4" t="n">
        <v>1</v>
      </c>
      <c r="I2" s="4" t="n">
        <v>0</v>
      </c>
      <c r="J2" s="4" t="n">
        <v>240</v>
      </c>
      <c r="K2" s="4" t="n">
        <v>1.05</v>
      </c>
      <c r="L2" s="4" t="n">
        <v>0.95</v>
      </c>
      <c r="M2" s="8" t="n">
        <v>500</v>
      </c>
      <c r="U2" s="4"/>
      <c r="V2" s="4"/>
      <c r="W2" s="4"/>
      <c r="X2" s="4"/>
    </row>
    <row r="3" customFormat="false" ht="12.8" hidden="false" customHeight="false" outlineLevel="0" collapsed="false">
      <c r="A3" s="4" t="n">
        <v>2</v>
      </c>
      <c r="B3" s="5" t="s">
        <v>14</v>
      </c>
      <c r="C3" s="6" t="n">
        <v>51.0560016613265</v>
      </c>
      <c r="D3" s="6" t="n">
        <v>-114.109130729349</v>
      </c>
      <c r="E3" s="7" t="n">
        <v>189.57025359</v>
      </c>
      <c r="F3" s="7" t="n">
        <v>116.065046976325</v>
      </c>
      <c r="G3" s="4" t="n">
        <v>18</v>
      </c>
      <c r="H3" s="4" t="n">
        <v>1</v>
      </c>
      <c r="I3" s="4" t="n">
        <v>0</v>
      </c>
      <c r="J3" s="4" t="n">
        <v>240</v>
      </c>
      <c r="K3" s="4" t="n">
        <v>1.05</v>
      </c>
      <c r="L3" s="4" t="n">
        <v>0.95</v>
      </c>
      <c r="M3" s="8" t="n">
        <v>500</v>
      </c>
      <c r="U3" s="4"/>
      <c r="V3" s="4"/>
      <c r="W3" s="4"/>
      <c r="X3" s="4"/>
    </row>
    <row r="4" customFormat="false" ht="12.8" hidden="false" customHeight="false" outlineLevel="0" collapsed="false">
      <c r="A4" s="4" t="n">
        <v>3</v>
      </c>
      <c r="B4" s="5" t="s">
        <v>15</v>
      </c>
      <c r="C4" s="6" t="n">
        <v>52.2757712583056</v>
      </c>
      <c r="D4" s="6" t="n">
        <v>-113.815314020828</v>
      </c>
      <c r="E4" s="7" t="n">
        <v>158.73829747</v>
      </c>
      <c r="F4" s="7" t="n">
        <v>122.80303436138</v>
      </c>
      <c r="G4" s="4" t="n">
        <v>29</v>
      </c>
      <c r="H4" s="4" t="n">
        <v>1</v>
      </c>
      <c r="I4" s="4" t="n">
        <v>0</v>
      </c>
      <c r="J4" s="4" t="n">
        <v>240</v>
      </c>
      <c r="K4" s="4" t="n">
        <v>1.05</v>
      </c>
      <c r="L4" s="4" t="n">
        <v>0.95</v>
      </c>
      <c r="M4" s="8" t="n">
        <v>500</v>
      </c>
      <c r="U4" s="4"/>
      <c r="V4" s="4"/>
      <c r="W4" s="4"/>
      <c r="X4" s="4"/>
    </row>
    <row r="5" customFormat="false" ht="12.8" hidden="false" customHeight="false" outlineLevel="0" collapsed="false">
      <c r="A5" s="4" t="n">
        <v>4</v>
      </c>
      <c r="B5" s="5" t="s">
        <v>16</v>
      </c>
      <c r="C5" s="6" t="n">
        <v>53.5417502510106</v>
      </c>
      <c r="D5" s="6" t="n">
        <v>-113.494511961667</v>
      </c>
      <c r="E5" s="7" t="n">
        <v>230.99163969</v>
      </c>
      <c r="F5" s="7" t="n">
        <v>151.43554746865</v>
      </c>
      <c r="G5" s="4" t="n">
        <v>47</v>
      </c>
      <c r="H5" s="4" t="n">
        <v>1</v>
      </c>
      <c r="I5" s="4" t="n">
        <v>0</v>
      </c>
      <c r="J5" s="4" t="n">
        <v>240</v>
      </c>
      <c r="K5" s="4" t="n">
        <v>1.05</v>
      </c>
      <c r="L5" s="4" t="n">
        <v>0.95</v>
      </c>
      <c r="M5" s="8" t="n">
        <v>500</v>
      </c>
      <c r="U5" s="4"/>
      <c r="V5" s="4"/>
      <c r="W5" s="4"/>
      <c r="X5" s="4"/>
    </row>
    <row r="6" customFormat="false" ht="12.8" hidden="false" customHeight="false" outlineLevel="0" collapsed="false">
      <c r="A6" s="4" t="n">
        <v>5</v>
      </c>
      <c r="B6" s="5" t="s">
        <v>17</v>
      </c>
      <c r="C6" s="6" t="n">
        <v>56.2311902502582</v>
      </c>
      <c r="D6" s="6" t="n">
        <v>-117.338869740135</v>
      </c>
      <c r="E6" s="7" t="n">
        <v>105.05137121</v>
      </c>
      <c r="F6" s="7" t="n">
        <v>80.6215740487914</v>
      </c>
      <c r="G6" s="4" t="n">
        <v>12</v>
      </c>
      <c r="H6" s="4" t="n">
        <v>1</v>
      </c>
      <c r="I6" s="4" t="n">
        <v>0</v>
      </c>
      <c r="J6" s="4" t="n">
        <v>240</v>
      </c>
      <c r="K6" s="4" t="n">
        <v>1.05</v>
      </c>
      <c r="L6" s="4" t="n">
        <v>0.95</v>
      </c>
      <c r="M6" s="8" t="n">
        <v>500</v>
      </c>
      <c r="U6" s="4"/>
      <c r="V6" s="4"/>
      <c r="W6" s="4"/>
      <c r="X6" s="4"/>
    </row>
    <row r="7" customFormat="false" ht="12.8" hidden="false" customHeight="false" outlineLevel="0" collapsed="false">
      <c r="A7" s="4" t="n">
        <v>6</v>
      </c>
      <c r="B7" s="5" t="s">
        <v>18</v>
      </c>
      <c r="C7" s="6" t="n">
        <v>56.7082927710958</v>
      </c>
      <c r="D7" s="6" t="n">
        <v>-111.410967888917</v>
      </c>
      <c r="E7" s="7" t="n">
        <v>143.66491672</v>
      </c>
      <c r="F7" s="7" t="n">
        <v>113.031345482777</v>
      </c>
      <c r="G7" s="4" t="n">
        <v>50</v>
      </c>
      <c r="H7" s="4" t="n">
        <v>1</v>
      </c>
      <c r="I7" s="4" t="n">
        <v>0</v>
      </c>
      <c r="J7" s="4" t="n">
        <v>240</v>
      </c>
      <c r="K7" s="4" t="n">
        <v>1.05</v>
      </c>
      <c r="L7" s="4" t="n">
        <v>0.95</v>
      </c>
      <c r="M7" s="8" t="n">
        <v>500</v>
      </c>
      <c r="U7" s="4"/>
      <c r="V7" s="4"/>
      <c r="W7" s="4"/>
      <c r="X7" s="4"/>
    </row>
    <row r="8" customFormat="false" ht="12.8" hidden="false" customHeight="fals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customFormat="false" ht="12.8" hidden="false" customHeight="false" outlineLevel="0" collapsed="false">
      <c r="A9" s="4"/>
      <c r="B9" s="4"/>
      <c r="C9" s="4"/>
      <c r="D9" s="4"/>
      <c r="G9" s="4"/>
      <c r="H9" s="4"/>
      <c r="I9" s="4"/>
      <c r="J9" s="4"/>
      <c r="K9" s="4"/>
      <c r="L9" s="4"/>
      <c r="M9" s="4"/>
    </row>
    <row r="10" customFormat="false" ht="12.8" hidden="false" customHeight="false" outlineLevel="0" collapsed="false">
      <c r="A10" s="4"/>
      <c r="B10" s="4"/>
      <c r="C10" s="4"/>
      <c r="D10" s="4"/>
      <c r="G10" s="9"/>
      <c r="H10" s="4"/>
      <c r="I10" s="4"/>
      <c r="J10" s="4"/>
      <c r="K10" s="4"/>
      <c r="L10" s="4"/>
      <c r="M10" s="4"/>
    </row>
    <row r="11" customFormat="false" ht="12.8" hidden="false" customHeight="false" outlineLevel="0" collapsed="false">
      <c r="A11" s="4"/>
      <c r="B11" s="4"/>
      <c r="C11" s="4"/>
      <c r="D11" s="4"/>
      <c r="G11" s="9"/>
      <c r="H11" s="4"/>
      <c r="I11" s="4"/>
      <c r="J11" s="4"/>
      <c r="K11" s="4"/>
      <c r="L11" s="4"/>
      <c r="M11" s="4"/>
    </row>
    <row r="13" customFormat="false" ht="12.8" hidden="false" customHeight="false" outlineLevel="0" collapsed="false">
      <c r="A13" s="4"/>
      <c r="B13" s="4"/>
      <c r="C13" s="4"/>
      <c r="D13" s="4"/>
      <c r="G13" s="9"/>
      <c r="H13" s="4"/>
      <c r="I13" s="4"/>
      <c r="J13" s="4"/>
      <c r="K13" s="4"/>
      <c r="L13" s="4"/>
      <c r="M13" s="4"/>
    </row>
    <row r="14" customFormat="false" ht="12.8" hidden="false" customHeight="false" outlineLevel="0" collapsed="false">
      <c r="A14" s="4"/>
      <c r="B14" s="4"/>
      <c r="C14" s="4"/>
      <c r="D14" s="4"/>
      <c r="G14" s="9"/>
      <c r="H14" s="4"/>
      <c r="I14" s="4"/>
      <c r="J14" s="4"/>
      <c r="K14" s="4"/>
      <c r="L14" s="4"/>
      <c r="M14" s="4"/>
    </row>
    <row r="15" customFormat="false" ht="12.8" hidden="false" customHeight="false" outlineLevel="0" collapsed="false">
      <c r="A15" s="4"/>
      <c r="B15" s="4"/>
      <c r="G15" s="9"/>
      <c r="H15" s="4"/>
      <c r="I15" s="4"/>
      <c r="J15" s="4"/>
      <c r="K15" s="4"/>
      <c r="L15" s="4"/>
      <c r="M15" s="4"/>
    </row>
    <row r="17" customFormat="false" ht="12.8" hidden="false" customHeight="false" outlineLevel="0" collapsed="false">
      <c r="C17" s="4"/>
      <c r="D17" s="4"/>
    </row>
    <row r="18" customFormat="false" ht="12.8" hidden="false" customHeight="false" outlineLevel="0" collapsed="false">
      <c r="C18" s="4"/>
      <c r="D18" s="4"/>
    </row>
    <row r="19" customFormat="false" ht="12.8" hidden="false" customHeight="false" outlineLevel="0" collapsed="false">
      <c r="C19" s="4"/>
      <c r="D19" s="4"/>
    </row>
    <row r="20" customFormat="false" ht="12.8" hidden="false" customHeight="false" outlineLevel="0" collapsed="false">
      <c r="C20" s="4"/>
      <c r="D20" s="4"/>
    </row>
    <row r="21" customFormat="false" ht="12.8" hidden="false" customHeight="false" outlineLevel="0" collapsed="false">
      <c r="A21" s="4"/>
      <c r="B21" s="4"/>
      <c r="C21" s="4"/>
      <c r="D21" s="4"/>
    </row>
    <row r="22" customFormat="false" ht="12.8" hidden="false" customHeight="false" outlineLevel="0" collapsed="false">
      <c r="A22" s="4"/>
      <c r="B22" s="4"/>
      <c r="C22" s="4"/>
      <c r="D22" s="4"/>
    </row>
    <row r="23" customFormat="false" ht="12.8" hidden="false" customHeight="false" outlineLevel="0" collapsed="false">
      <c r="A23" s="4"/>
      <c r="B23" s="4"/>
      <c r="C23" s="4"/>
    </row>
    <row r="24" customFormat="false" ht="12.8" hidden="false" customHeight="false" outlineLevel="0" collapsed="false">
      <c r="A24" s="4"/>
      <c r="B24" s="4"/>
      <c r="C24" s="4"/>
    </row>
    <row r="25" customFormat="false" ht="12.8" hidden="false" customHeight="false" outlineLevel="0" collapsed="false">
      <c r="A25" s="4"/>
      <c r="B25" s="4"/>
      <c r="C25" s="4"/>
    </row>
    <row r="26" customFormat="false" ht="12.8" hidden="false" customHeight="false" outlineLevel="0" collapsed="false">
      <c r="A26" s="4"/>
      <c r="B26" s="4"/>
      <c r="C26" s="4"/>
    </row>
    <row r="27" customFormat="false" ht="12.8" hidden="false" customHeight="false" outlineLevel="0" collapsed="false">
      <c r="A27" s="4"/>
      <c r="B27" s="4"/>
      <c r="C27" s="4"/>
      <c r="D27" s="4"/>
      <c r="E27" s="4"/>
      <c r="F27" s="4"/>
    </row>
    <row r="28" customFormat="false" ht="12.8" hidden="false" customHeight="false" outlineLevel="0" collapsed="false">
      <c r="A28" s="4"/>
      <c r="B28" s="4"/>
      <c r="C28" s="4"/>
      <c r="D28" s="4"/>
      <c r="E28" s="4"/>
      <c r="F28" s="4"/>
    </row>
    <row r="29" customFormat="false" ht="12.8" hidden="false" customHeight="false" outlineLevel="0" collapsed="false">
      <c r="A29" s="4"/>
      <c r="B29" s="4"/>
      <c r="C29" s="4"/>
      <c r="D29" s="4"/>
      <c r="E29" s="4"/>
      <c r="F29" s="4"/>
      <c r="L29" s="4"/>
      <c r="M29" s="4"/>
    </row>
    <row r="30" customFormat="false" ht="12.8" hidden="false" customHeight="false" outlineLevel="0" collapsed="false">
      <c r="A30" s="4"/>
      <c r="B30" s="4"/>
      <c r="C30" s="4"/>
      <c r="D30" s="4"/>
      <c r="E30" s="4"/>
      <c r="F30" s="4"/>
      <c r="L30" s="4"/>
      <c r="M30" s="4"/>
    </row>
    <row r="31" customFormat="false" ht="12.8" hidden="false" customHeight="false" outlineLevel="0" collapsed="false">
      <c r="A31" s="4"/>
      <c r="B31" s="4"/>
      <c r="C31" s="4"/>
      <c r="D31" s="4"/>
      <c r="E31" s="4"/>
      <c r="F31" s="4"/>
      <c r="L31" s="4"/>
      <c r="M31" s="4"/>
    </row>
    <row r="32" customFormat="false" ht="12.8" hidden="false" customHeight="false" outlineLevel="0" collapsed="false">
      <c r="A32" s="4"/>
      <c r="B32" s="4"/>
      <c r="C32" s="4"/>
      <c r="D32" s="4"/>
      <c r="E32" s="4"/>
      <c r="F32" s="4"/>
      <c r="L32" s="4"/>
      <c r="M32" s="4"/>
    </row>
    <row r="33" customFormat="false" ht="12.8" hidden="false" customHeight="false" outlineLevel="0" collapsed="false">
      <c r="A33" s="4"/>
      <c r="B33" s="4"/>
      <c r="C33" s="4"/>
      <c r="D33" s="4"/>
      <c r="E33" s="4"/>
      <c r="F33" s="4"/>
      <c r="L33" s="4"/>
      <c r="M33" s="4"/>
    </row>
    <row r="34" customFormat="false" ht="12.8" hidden="false" customHeight="false" outlineLevel="0" collapsed="false">
      <c r="A34" s="4"/>
      <c r="B34" s="4"/>
      <c r="C34" s="4"/>
      <c r="D34" s="4"/>
      <c r="E34" s="4"/>
      <c r="F34" s="4"/>
      <c r="G34" s="4"/>
      <c r="H34" s="4"/>
      <c r="I34" s="10"/>
      <c r="J34" s="10"/>
      <c r="K34" s="9"/>
      <c r="L34" s="4"/>
      <c r="M34" s="4"/>
    </row>
    <row r="35" customFormat="false" ht="12.8" hidden="false" customHeight="false" outlineLevel="0" collapsed="false">
      <c r="A35" s="4"/>
      <c r="B35" s="4"/>
      <c r="C35" s="4"/>
      <c r="D35" s="4"/>
      <c r="E35" s="4"/>
      <c r="F35" s="4"/>
      <c r="G35" s="4"/>
      <c r="H35" s="4"/>
      <c r="I35" s="10"/>
      <c r="J35" s="10"/>
      <c r="K35" s="9"/>
      <c r="L35" s="4"/>
      <c r="M35" s="4"/>
    </row>
    <row r="36" customFormat="false" ht="12.8" hidden="false" customHeight="false" outlineLevel="0" collapsed="false">
      <c r="A36" s="4"/>
      <c r="B36" s="4"/>
      <c r="C36" s="4"/>
      <c r="D36" s="4"/>
      <c r="E36" s="4"/>
      <c r="F36" s="4"/>
      <c r="G36" s="4"/>
      <c r="H36" s="4"/>
      <c r="I36" s="10"/>
      <c r="J36" s="10"/>
      <c r="K36" s="9"/>
      <c r="L36" s="4"/>
      <c r="M36" s="4"/>
    </row>
    <row r="37" customFormat="false" ht="12.8" hidden="false" customHeight="false" outlineLevel="0" collapsed="false">
      <c r="A37" s="4"/>
      <c r="B37" s="4"/>
      <c r="C37" s="4"/>
      <c r="D37" s="4"/>
      <c r="E37" s="4"/>
      <c r="F37" s="4"/>
      <c r="G37" s="4"/>
      <c r="H37" s="4"/>
      <c r="I37" s="10"/>
      <c r="J37" s="10"/>
      <c r="K37" s="9"/>
      <c r="L37" s="4"/>
      <c r="M37" s="4"/>
    </row>
    <row r="38" customFormat="false" ht="12.8" hidden="false" customHeight="false" outlineLevel="0" collapsed="false">
      <c r="A38" s="4"/>
      <c r="B38" s="4"/>
      <c r="C38" s="4"/>
      <c r="D38" s="4"/>
      <c r="E38" s="4"/>
      <c r="F38" s="4"/>
      <c r="G38" s="4"/>
      <c r="H38" s="4"/>
      <c r="I38" s="10"/>
      <c r="J38" s="10"/>
      <c r="K38" s="9"/>
      <c r="L38" s="4"/>
      <c r="M38" s="4"/>
    </row>
    <row r="39" customFormat="false" ht="12.8" hidden="false" customHeight="false" outlineLevel="0" collapsed="false">
      <c r="A39" s="4"/>
      <c r="B39" s="4"/>
      <c r="C39" s="4"/>
      <c r="D39" s="4"/>
      <c r="E39" s="4"/>
      <c r="F39" s="4"/>
      <c r="G39" s="4"/>
      <c r="H39" s="4"/>
      <c r="I39" s="10"/>
      <c r="J39" s="10"/>
      <c r="K39" s="9"/>
      <c r="L39" s="4"/>
      <c r="M39" s="4"/>
    </row>
    <row r="40" customFormat="false" ht="12.8" hidden="false" customHeight="false" outlineLevel="0" collapsed="false">
      <c r="A40" s="4"/>
      <c r="B40" s="4"/>
      <c r="C40" s="4"/>
      <c r="D40" s="4"/>
      <c r="E40" s="4"/>
      <c r="F40" s="4"/>
      <c r="G40" s="4"/>
      <c r="H40" s="4"/>
      <c r="I40" s="10"/>
      <c r="J40" s="10"/>
      <c r="K40" s="9"/>
      <c r="L40" s="4"/>
      <c r="M40" s="4"/>
    </row>
    <row r="41" customFormat="false" ht="12.8" hidden="false" customHeight="false" outlineLevel="0" collapsed="false">
      <c r="A41" s="4"/>
      <c r="B41" s="4"/>
      <c r="C41" s="4"/>
      <c r="D41" s="4"/>
      <c r="E41" s="4"/>
      <c r="F41" s="4"/>
      <c r="G41" s="4"/>
      <c r="H41" s="4"/>
      <c r="I41" s="10"/>
      <c r="J41" s="10"/>
      <c r="K41" s="4"/>
      <c r="L41" s="4"/>
      <c r="M41" s="4"/>
    </row>
    <row r="42" customFormat="false" ht="12.8" hidden="false" customHeight="fals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customFormat="false" ht="12.8" hidden="false" customHeight="fals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customFormat="false" ht="12.8" hidden="false" customHeight="fals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customFormat="false" ht="12.8" hidden="false" customHeight="fals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customFormat="false" ht="12.8" hidden="false" customHeight="fals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customFormat="false" ht="12.8" hidden="false" customHeight="fals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customFormat="false" ht="12.8" hidden="false" customHeight="fals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customFormat="false" ht="12.8" hidden="false" customHeight="fals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customFormat="false" ht="12.8" hidden="false" customHeight="fals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customFormat="false" ht="12.8" hidden="false" customHeight="fals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customFormat="false" ht="12.8" hidden="false" customHeight="fals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customFormat="false" ht="12.8" hidden="false" customHeight="fals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customFormat="false" ht="12.8" hidden="false" customHeight="fals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customFormat="false" ht="12.8" hidden="false" customHeight="fals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customFormat="false" ht="12.8" hidden="false" customHeight="fals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customFormat="false" ht="12.8" hidden="false" customHeight="fals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customFormat="false" ht="12.8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customFormat="false" ht="12.8" hidden="false" customHeight="fals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customFormat="false" ht="12.8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customFormat="false" ht="12.8" hidden="false" customHeight="fals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customFormat="false" ht="12.8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customFormat="false" ht="12.8" hidden="false" customHeight="fals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customFormat="false" ht="12.8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customFormat="false" ht="12.8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customFormat="false" ht="12.8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customFormat="false" ht="12.8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customFormat="false" ht="12.8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customFormat="false" ht="12.8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customFormat="false" ht="12.8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customFormat="false" ht="12.8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customFormat="false" ht="12.8" hidden="false" customHeight="fals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customFormat="false" ht="12.8" hidden="false" customHeight="fals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customFormat="false" ht="12.8" hidden="false" customHeight="fals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customFormat="false" ht="12.8" hidden="false" customHeight="fals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customFormat="false" ht="12.8" hidden="false" customHeight="fals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customFormat="false" ht="12.8" hidden="false" customHeight="fals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customFormat="false" ht="12.8" hidden="false" customHeight="fals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customFormat="false" ht="12.8" hidden="false" customHeight="fals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customFormat="false" ht="12.8" hidden="false" customHeight="fals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customFormat="false" ht="12.8" hidden="false" customHeight="fals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customFormat="false" ht="12.8" hidden="false" customHeight="fals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customFormat="false" ht="12.8" hidden="false" customHeight="fals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customFormat="false" ht="12.8" hidden="false" customHeight="fals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customFormat="false" ht="12.8" hidden="false" customHeight="fals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customFormat="false" ht="12.8" hidden="false" customHeight="fals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customFormat="false" ht="12.8" hidden="false" customHeight="fals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customFormat="false" ht="12.8" hidden="false" customHeight="fals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customFormat="false" ht="12.8" hidden="false" customHeight="fals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customFormat="false" ht="12.8" hidden="false" customHeight="fals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customFormat="false" ht="12.8" hidden="false" customHeight="fals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customFormat="false" ht="12.8" hidden="false" customHeight="fals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customFormat="false" ht="12.8" hidden="false" customHeight="fals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customFormat="false" ht="12.8" hidden="false" customHeight="fals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customFormat="false" ht="12.8" hidden="false" customHeight="fals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customFormat="false" ht="12.8" hidden="false" customHeight="fals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customFormat="false" ht="12.8" hidden="false" customHeight="fals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customFormat="false" ht="12.8" hidden="false" customHeight="fals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customFormat="false" ht="12.8" hidden="false" customHeight="fals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customFormat="false" ht="12.8" hidden="false" customHeight="fals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customFormat="false" ht="12.8" hidden="false" customHeight="fals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customFormat="false" ht="12.8" hidden="false" customHeight="fals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customFormat="false" ht="12.8" hidden="false" customHeight="fals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customFormat="false" ht="12.8" hidden="false" customHeight="fals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customFormat="false" ht="12.8" hidden="false" customHeight="fals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customFormat="false" ht="12.8" hidden="false" customHeight="fals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customFormat="false" ht="12.8" hidden="false" customHeight="fals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customFormat="false" ht="12.8" hidden="false" customHeight="fals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customFormat="false" ht="12.8" hidden="false" customHeight="fals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customFormat="false" ht="12.8" hidden="false" customHeight="fals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customFormat="false" ht="12.8" hidden="false" customHeight="fals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customFormat="false" ht="12.8" hidden="false" customHeight="fals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customFormat="false" ht="12.8" hidden="false" customHeight="false" outlineLevel="0" collapsed="false">
      <c r="A113" s="4"/>
      <c r="B113" s="4"/>
      <c r="G113" s="4"/>
      <c r="H113" s="4"/>
      <c r="I113" s="4"/>
      <c r="J113" s="4"/>
      <c r="K113" s="4"/>
      <c r="L113" s="4"/>
      <c r="M113" s="4"/>
    </row>
    <row r="114" customFormat="false" ht="12.8" hidden="false" customHeight="false" outlineLevel="0" collapsed="false">
      <c r="A114" s="4"/>
      <c r="B114" s="4"/>
      <c r="G114" s="4"/>
      <c r="H114" s="4"/>
      <c r="I114" s="4"/>
      <c r="J114" s="4"/>
      <c r="K114" s="4"/>
      <c r="L114" s="4"/>
      <c r="M114" s="4"/>
    </row>
    <row r="115" customFormat="false" ht="12.8" hidden="false" customHeight="false" outlineLevel="0" collapsed="false">
      <c r="A115" s="4"/>
      <c r="B115" s="4"/>
      <c r="G115" s="4"/>
      <c r="H115" s="4"/>
      <c r="I115" s="4"/>
      <c r="J115" s="4"/>
      <c r="K115" s="4"/>
      <c r="L115" s="4"/>
      <c r="M115" s="4"/>
    </row>
    <row r="116" customFormat="false" ht="12.8" hidden="false" customHeight="false" outlineLevel="0" collapsed="false">
      <c r="A116" s="4"/>
      <c r="B116" s="4"/>
      <c r="G116" s="4"/>
      <c r="H116" s="4"/>
      <c r="I116" s="4"/>
      <c r="J116" s="4"/>
      <c r="K116" s="4"/>
      <c r="L116" s="4"/>
      <c r="M116" s="4"/>
    </row>
    <row r="117" customFormat="false" ht="12.8" hidden="false" customHeight="false" outlineLevel="0" collapsed="false">
      <c r="A117" s="4"/>
      <c r="B117" s="4"/>
      <c r="G117" s="4"/>
      <c r="H117" s="4"/>
      <c r="I117" s="4"/>
      <c r="J117" s="4"/>
      <c r="K117" s="4"/>
      <c r="L117" s="4"/>
      <c r="M117" s="4"/>
    </row>
    <row r="118" customFormat="false" ht="12.8" hidden="false" customHeight="false" outlineLevel="0" collapsed="false">
      <c r="A118" s="4"/>
      <c r="B118" s="4"/>
      <c r="G118" s="4"/>
      <c r="H118" s="4"/>
      <c r="I118" s="4"/>
      <c r="J118" s="4"/>
      <c r="K118" s="4"/>
      <c r="L118" s="4"/>
      <c r="M118" s="4"/>
    </row>
    <row r="119" customFormat="false" ht="12.8" hidden="false" customHeight="false" outlineLevel="0" collapsed="false">
      <c r="A119" s="4"/>
      <c r="B119" s="4"/>
      <c r="G119" s="4"/>
      <c r="H119" s="4"/>
      <c r="I119" s="4"/>
      <c r="J119" s="4"/>
      <c r="K119" s="4"/>
      <c r="L119" s="4"/>
      <c r="M119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87"/>
  <sheetViews>
    <sheetView showFormulas="false" showGridLines="true" showRowColHeaders="true" showZeros="true" rightToLeft="false" tabSelected="false" showOutlineSymbols="true" defaultGridColor="true" view="normal" topLeftCell="S1" colorId="64" zoomScale="90" zoomScaleNormal="90" zoomScalePageLayoutView="100" workbookViewId="0">
      <selection pane="topLeft" activeCell="AD1" activeCellId="0" sqref="AD1"/>
    </sheetView>
  </sheetViews>
  <sheetFormatPr defaultColWidth="12.07421875" defaultRowHeight="12.8" zeroHeight="false" outlineLevelRow="0" outlineLevelCol="0"/>
  <cols>
    <col collapsed="false" customWidth="true" hidden="false" outlineLevel="0" max="7" min="1" style="4" width="11.57"/>
    <col collapsed="false" customWidth="true" hidden="false" outlineLevel="0" max="8" min="8" style="4" width="16.53"/>
    <col collapsed="false" customWidth="true" hidden="false" outlineLevel="0" max="9" min="9" style="4" width="17.9"/>
    <col collapsed="false" customWidth="true" hidden="false" outlineLevel="0" max="10" min="10" style="4" width="17.44"/>
    <col collapsed="false" customWidth="true" hidden="false" outlineLevel="0" max="11" min="11" style="4" width="17.29"/>
    <col collapsed="false" customWidth="true" hidden="false" outlineLevel="0" max="12" min="12" style="4" width="25.16"/>
    <col collapsed="false" customWidth="true" hidden="false" outlineLevel="0" max="13" min="13" style="4" width="15.88"/>
    <col collapsed="false" customWidth="true" hidden="false" outlineLevel="0" max="14" min="14" style="4" width="12.64"/>
    <col collapsed="false" customWidth="true" hidden="false" outlineLevel="0" max="15" min="15" style="4" width="18.52"/>
    <col collapsed="false" customWidth="true" hidden="false" outlineLevel="0" max="18" min="16" style="4" width="11.57"/>
    <col collapsed="false" customWidth="true" hidden="false" outlineLevel="0" max="19" min="19" style="4" width="25.01"/>
    <col collapsed="false" customWidth="true" hidden="false" outlineLevel="0" max="20" min="20" style="0" width="19.6"/>
    <col collapsed="false" customWidth="true" hidden="false" outlineLevel="0" max="21" min="21" style="0" width="17.44"/>
    <col collapsed="false" customWidth="true" hidden="false" outlineLevel="0" max="22" min="22" style="4" width="14.96"/>
    <col collapsed="false" customWidth="true" hidden="false" outlineLevel="0" max="23" min="23" style="4" width="14.81"/>
    <col collapsed="false" customWidth="true" hidden="false" outlineLevel="0" max="24" min="24" style="0" width="15.88"/>
    <col collapsed="false" customWidth="true" hidden="false" outlineLevel="0" max="28" min="28" style="0" width="17.59"/>
    <col collapsed="false" customWidth="true" hidden="false" outlineLevel="0" max="29" min="29" style="0" width="18.66"/>
    <col collapsed="false" customWidth="true" hidden="false" outlineLevel="0" max="30" min="30" style="0" width="17.59"/>
  </cols>
  <sheetData>
    <row r="1" s="3" customFormat="true" ht="12.8" hidden="false" customHeight="false" outlineLevel="0" collapsed="false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4"/>
      <c r="AB1" s="8"/>
      <c r="AC1" s="8"/>
      <c r="AD1" s="4"/>
      <c r="AE1" s="0"/>
      <c r="AF1" s="0"/>
      <c r="AG1" s="0"/>
      <c r="AH1" s="0"/>
    </row>
    <row r="2" customFormat="false" ht="12.8" hidden="false" customHeight="false" outlineLevel="0" collapsed="false">
      <c r="A2" s="8" t="n">
        <v>1</v>
      </c>
      <c r="B2" s="8" t="n">
        <v>5</v>
      </c>
      <c r="C2" s="8" t="n">
        <v>6</v>
      </c>
      <c r="D2" s="8" t="s">
        <v>17</v>
      </c>
      <c r="E2" s="8" t="s">
        <v>18</v>
      </c>
      <c r="F2" s="8" t="n">
        <v>365.48</v>
      </c>
      <c r="G2" s="8" t="s">
        <v>45</v>
      </c>
      <c r="H2" s="8" t="n">
        <v>0.198</v>
      </c>
      <c r="I2" s="8" t="n">
        <v>3.459</v>
      </c>
      <c r="J2" s="8" t="n">
        <v>4.32</v>
      </c>
      <c r="K2" s="7" t="n">
        <v>0.774</v>
      </c>
      <c r="L2" s="11" t="n">
        <f aca="false">K2*F2/1.60934</f>
        <v>175.774864230057</v>
      </c>
      <c r="M2" s="11" t="n">
        <f aca="false">L2/ (240000^2 / 100000000)</f>
        <v>0.305164694843849</v>
      </c>
      <c r="N2" s="7" t="n">
        <v>25.1688</v>
      </c>
      <c r="O2" s="12" t="n">
        <v>104.87</v>
      </c>
      <c r="P2" s="8" t="n">
        <v>-35</v>
      </c>
      <c r="Q2" s="8" t="n">
        <v>35</v>
      </c>
      <c r="R2" s="8" t="n">
        <v>1</v>
      </c>
      <c r="S2" s="8" t="n">
        <f aca="false">877000</f>
        <v>877000</v>
      </c>
      <c r="T2" s="7" t="n">
        <f aca="false">S2*F2/1000000</f>
        <v>320.52596</v>
      </c>
      <c r="U2" s="8" t="s">
        <v>46</v>
      </c>
      <c r="V2" s="8" t="n">
        <v>0</v>
      </c>
      <c r="W2" s="6" t="n">
        <v>56.2311902502582</v>
      </c>
      <c r="X2" s="6" t="n">
        <v>-117.338869740135</v>
      </c>
      <c r="Y2" s="6" t="n">
        <v>56.7082927710958</v>
      </c>
      <c r="Z2" s="6" t="n">
        <v>-111.410967888917</v>
      </c>
      <c r="AA2" s="4"/>
      <c r="AB2" s="8"/>
      <c r="AC2" s="8"/>
      <c r="AD2" s="4"/>
    </row>
    <row r="3" customFormat="false" ht="12.8" hidden="false" customHeight="false" outlineLevel="0" collapsed="false">
      <c r="A3" s="8" t="n">
        <v>2</v>
      </c>
      <c r="B3" s="8" t="n">
        <v>5</v>
      </c>
      <c r="C3" s="8" t="n">
        <v>4</v>
      </c>
      <c r="D3" s="8" t="s">
        <v>17</v>
      </c>
      <c r="E3" s="8" t="s">
        <v>16</v>
      </c>
      <c r="F3" s="8" t="n">
        <v>389.9</v>
      </c>
      <c r="G3" s="8" t="s">
        <v>45</v>
      </c>
      <c r="H3" s="8" t="n">
        <v>0.198</v>
      </c>
      <c r="I3" s="8" t="n">
        <v>3.459</v>
      </c>
      <c r="J3" s="8" t="n">
        <v>4.32</v>
      </c>
      <c r="K3" s="7" t="n">
        <v>0.774</v>
      </c>
      <c r="L3" s="11" t="n">
        <f aca="false">K3*F3/1.60934</f>
        <v>187.519480035294</v>
      </c>
      <c r="M3" s="11" t="n">
        <f aca="false">L3/ (240000^2 / 100000000)</f>
        <v>0.325554652839052</v>
      </c>
      <c r="N3" s="7" t="n">
        <v>25.1688</v>
      </c>
      <c r="O3" s="12" t="n">
        <v>104.87</v>
      </c>
      <c r="P3" s="8" t="n">
        <v>-35</v>
      </c>
      <c r="Q3" s="8" t="n">
        <v>35</v>
      </c>
      <c r="R3" s="8" t="n">
        <v>1</v>
      </c>
      <c r="S3" s="8" t="n">
        <f aca="false">877000</f>
        <v>877000</v>
      </c>
      <c r="T3" s="7" t="n">
        <f aca="false">S3*F3/1000000</f>
        <v>341.9423</v>
      </c>
      <c r="U3" s="8" t="s">
        <v>46</v>
      </c>
      <c r="V3" s="8" t="n">
        <v>0</v>
      </c>
      <c r="W3" s="6" t="n">
        <v>56.2311902502582</v>
      </c>
      <c r="X3" s="6" t="n">
        <v>-117.338869740135</v>
      </c>
      <c r="Y3" s="6" t="n">
        <v>53.5417502510106</v>
      </c>
      <c r="Z3" s="6" t="n">
        <v>-113.494511961667</v>
      </c>
      <c r="AA3" s="4"/>
      <c r="AB3" s="8"/>
      <c r="AC3" s="8"/>
      <c r="AD3" s="4"/>
    </row>
    <row r="4" customFormat="false" ht="12.8" hidden="false" customHeight="false" outlineLevel="0" collapsed="false">
      <c r="A4" s="8" t="n">
        <v>3</v>
      </c>
      <c r="B4" s="8" t="n">
        <v>6</v>
      </c>
      <c r="C4" s="8" t="n">
        <v>4</v>
      </c>
      <c r="D4" s="8" t="s">
        <v>18</v>
      </c>
      <c r="E4" s="8" t="s">
        <v>16</v>
      </c>
      <c r="F4" s="8" t="n">
        <v>429.05</v>
      </c>
      <c r="G4" s="8" t="s">
        <v>47</v>
      </c>
      <c r="H4" s="4" t="n">
        <v>0.354</v>
      </c>
      <c r="I4" s="8" t="n">
        <v>1.089</v>
      </c>
      <c r="J4" s="8" t="n">
        <v>1.433</v>
      </c>
      <c r="K4" s="8" t="n">
        <v>0.645</v>
      </c>
      <c r="L4" s="11" t="n">
        <f aca="false">K4*F4/1.60934</f>
        <v>171.956982365442</v>
      </c>
      <c r="M4" s="11" t="n">
        <f aca="false">L4/ (240000^2 / 100000000)</f>
        <v>0.298536427717781</v>
      </c>
      <c r="N4" s="7" t="n">
        <v>50.36472</v>
      </c>
      <c r="O4" s="12" t="n">
        <v>209.853</v>
      </c>
      <c r="P4" s="8" t="n">
        <v>-35</v>
      </c>
      <c r="Q4" s="8" t="n">
        <v>35</v>
      </c>
      <c r="R4" s="8" t="n">
        <v>1</v>
      </c>
      <c r="S4" s="8" t="n">
        <v>1504000</v>
      </c>
      <c r="T4" s="7" t="n">
        <f aca="false">S4*F4/1000000</f>
        <v>645.2912</v>
      </c>
      <c r="U4" s="8" t="s">
        <v>46</v>
      </c>
      <c r="V4" s="8" t="n">
        <v>0</v>
      </c>
      <c r="W4" s="6" t="n">
        <v>56.7082927710958</v>
      </c>
      <c r="X4" s="6" t="n">
        <v>-111.410967888917</v>
      </c>
      <c r="Y4" s="6" t="n">
        <v>53.5417502510106</v>
      </c>
      <c r="Z4" s="6" t="n">
        <v>-113.494511961667</v>
      </c>
      <c r="AA4" s="4"/>
      <c r="AB4" s="8"/>
      <c r="AC4" s="8"/>
      <c r="AD4" s="4"/>
    </row>
    <row r="5" customFormat="false" ht="12.8" hidden="false" customHeight="false" outlineLevel="0" collapsed="false">
      <c r="A5" s="8" t="n">
        <v>4</v>
      </c>
      <c r="B5" s="8" t="n">
        <v>4</v>
      </c>
      <c r="C5" s="8" t="n">
        <v>3</v>
      </c>
      <c r="D5" s="8" t="s">
        <v>16</v>
      </c>
      <c r="E5" s="8" t="s">
        <v>15</v>
      </c>
      <c r="F5" s="8" t="n">
        <v>139.38</v>
      </c>
      <c r="G5" s="8" t="s">
        <v>48</v>
      </c>
      <c r="H5" s="4" t="n">
        <v>1.545</v>
      </c>
      <c r="I5" s="8" t="n">
        <v>0.0602</v>
      </c>
      <c r="J5" s="8" t="n">
        <v>0.0712</v>
      </c>
      <c r="K5" s="8" t="n">
        <v>0.358</v>
      </c>
      <c r="L5" s="11" t="n">
        <f aca="false">K5*F5/1.60934</f>
        <v>31.0052816682615</v>
      </c>
      <c r="M5" s="11" t="n">
        <f aca="false">L5/ (240000^2 / 100000000)</f>
        <v>0.0538286140073985</v>
      </c>
      <c r="N5" s="7" t="n">
        <v>344.136</v>
      </c>
      <c r="O5" s="12" t="n">
        <v>1433.9</v>
      </c>
      <c r="P5" s="8" t="n">
        <v>-35</v>
      </c>
      <c r="Q5" s="8" t="n">
        <v>35</v>
      </c>
      <c r="R5" s="8" t="n">
        <v>1</v>
      </c>
      <c r="S5" s="8" t="n">
        <v>3500000</v>
      </c>
      <c r="T5" s="7" t="n">
        <f aca="false">S5*F5/1000000</f>
        <v>487.83</v>
      </c>
      <c r="U5" s="8" t="n">
        <v>4</v>
      </c>
      <c r="V5" s="8" t="n">
        <v>0</v>
      </c>
      <c r="W5" s="6" t="n">
        <v>53.5417502510106</v>
      </c>
      <c r="X5" s="6" t="n">
        <v>-113.494511961667</v>
      </c>
      <c r="Y5" s="6" t="n">
        <v>51.0560016613265</v>
      </c>
      <c r="Z5" s="6" t="n">
        <v>-114.109130729349</v>
      </c>
      <c r="AA5" s="4"/>
      <c r="AB5" s="8"/>
      <c r="AC5" s="8"/>
      <c r="AD5" s="4"/>
    </row>
    <row r="6" customFormat="false" ht="12.8" hidden="false" customHeight="false" outlineLevel="0" collapsed="false">
      <c r="A6" s="8" t="n">
        <v>5</v>
      </c>
      <c r="B6" s="8" t="n">
        <v>3</v>
      </c>
      <c r="C6" s="8" t="n">
        <v>2</v>
      </c>
      <c r="D6" s="8" t="s">
        <v>15</v>
      </c>
      <c r="E6" s="8" t="s">
        <v>14</v>
      </c>
      <c r="F6" s="8" t="n">
        <v>139.08</v>
      </c>
      <c r="G6" s="8" t="s">
        <v>49</v>
      </c>
      <c r="H6" s="4" t="n">
        <v>1.04</v>
      </c>
      <c r="I6" s="8" t="n">
        <v>0.1175</v>
      </c>
      <c r="J6" s="8" t="n">
        <v>0.1311</v>
      </c>
      <c r="K6" s="8" t="n">
        <v>0.411</v>
      </c>
      <c r="L6" s="11" t="n">
        <f aca="false">K6*F6/1.60934</f>
        <v>35.5188338076479</v>
      </c>
      <c r="M6" s="11" t="n">
        <f aca="false">L6/ (240000^2 / 100000000)</f>
        <v>0.0616646420271664</v>
      </c>
      <c r="N6" s="7" t="n">
        <v>217.428</v>
      </c>
      <c r="O6" s="12" t="n">
        <v>905.95</v>
      </c>
      <c r="P6" s="8" t="n">
        <v>-35</v>
      </c>
      <c r="Q6" s="8" t="n">
        <v>35</v>
      </c>
      <c r="R6" s="8" t="n">
        <v>1</v>
      </c>
      <c r="S6" s="8" t="n">
        <f aca="false">877000</f>
        <v>877000</v>
      </c>
      <c r="T6" s="7" t="n">
        <f aca="false">S6*F6/1000000</f>
        <v>121.97316</v>
      </c>
      <c r="U6" s="8" t="n">
        <v>5</v>
      </c>
      <c r="V6" s="8" t="n">
        <v>0</v>
      </c>
      <c r="W6" s="6" t="n">
        <v>52.2757712583056</v>
      </c>
      <c r="X6" s="6" t="n">
        <v>-113.815314020828</v>
      </c>
      <c r="Y6" s="6" t="n">
        <v>51.0560016613265</v>
      </c>
      <c r="Z6" s="6" t="n">
        <v>-114.109130729349</v>
      </c>
      <c r="AA6" s="13"/>
      <c r="AB6" s="13"/>
      <c r="AC6" s="13"/>
      <c r="AD6" s="13"/>
    </row>
    <row r="7" customFormat="false" ht="12.8" hidden="false" customHeight="false" outlineLevel="0" collapsed="false">
      <c r="A7" s="14" t="n">
        <v>6</v>
      </c>
      <c r="B7" s="13" t="n">
        <v>2</v>
      </c>
      <c r="C7" s="13" t="n">
        <v>1</v>
      </c>
      <c r="D7" s="13" t="s">
        <v>14</v>
      </c>
      <c r="E7" s="13" t="s">
        <v>13</v>
      </c>
      <c r="F7" s="13" t="n">
        <v>173.95</v>
      </c>
      <c r="G7" s="13" t="s">
        <v>50</v>
      </c>
      <c r="H7" s="13" t="n">
        <v>0.563</v>
      </c>
      <c r="I7" s="13" t="n">
        <v>0.434</v>
      </c>
      <c r="J7" s="13" t="n">
        <v>0.617</v>
      </c>
      <c r="K7" s="13" t="n">
        <v>0.557</v>
      </c>
      <c r="L7" s="15" t="n">
        <f aca="false">K7*F7/1.60934</f>
        <v>60.2048976599103</v>
      </c>
      <c r="M7" s="15" t="n">
        <f aca="false">L7/ (240000^2 / 100000000)</f>
        <v>0.104522391770678</v>
      </c>
      <c r="N7" s="16" t="n">
        <v>85.7664</v>
      </c>
      <c r="O7" s="17" t="n">
        <v>357.36</v>
      </c>
      <c r="P7" s="14" t="n">
        <v>-35</v>
      </c>
      <c r="Q7" s="14" t="n">
        <v>35</v>
      </c>
      <c r="R7" s="14" t="n">
        <v>1</v>
      </c>
      <c r="S7" s="13" t="n">
        <f aca="false">877000</f>
        <v>877000</v>
      </c>
      <c r="T7" s="16" t="n">
        <f aca="false">S7*F7/1000000</f>
        <v>152.55415</v>
      </c>
      <c r="U7" s="13" t="n">
        <v>6</v>
      </c>
      <c r="V7" s="14" t="n">
        <v>0</v>
      </c>
      <c r="W7" s="18" t="n">
        <v>51.0560016613265</v>
      </c>
      <c r="X7" s="18" t="n">
        <v>-114.109130729349</v>
      </c>
      <c r="Y7" s="18" t="n">
        <v>49.6996606015527</v>
      </c>
      <c r="Z7" s="18" t="n">
        <v>-112.855887198046</v>
      </c>
      <c r="AC7" s="8"/>
      <c r="AE7" s="19"/>
      <c r="AF7" s="19"/>
    </row>
    <row r="8" customFormat="false" ht="12.8" hidden="false" customHeight="false" outlineLevel="0" collapsed="false">
      <c r="A8" s="8" t="n">
        <v>7</v>
      </c>
      <c r="B8" s="8" t="n">
        <v>5</v>
      </c>
      <c r="C8" s="8" t="n">
        <v>2</v>
      </c>
      <c r="D8" s="8" t="s">
        <v>17</v>
      </c>
      <c r="E8" s="8" t="s">
        <v>14</v>
      </c>
      <c r="F8" s="8" t="n">
        <v>621.42</v>
      </c>
      <c r="G8" s="8" t="s">
        <v>48</v>
      </c>
      <c r="H8" s="4" t="n">
        <v>1.545</v>
      </c>
      <c r="I8" s="8" t="n">
        <v>0.0602</v>
      </c>
      <c r="J8" s="8" t="n">
        <v>0.0712</v>
      </c>
      <c r="K8" s="8" t="n">
        <v>0.358</v>
      </c>
      <c r="L8" s="11" t="n">
        <f aca="false">K8*F8/1.60934</f>
        <v>138.235773671194</v>
      </c>
      <c r="M8" s="11" t="n">
        <f aca="false">L8/ (240000^2 / 100000000)</f>
        <v>0.239992662623601</v>
      </c>
      <c r="N8" s="7" t="n">
        <v>344.136</v>
      </c>
      <c r="O8" s="20" t="n">
        <v>1433.9</v>
      </c>
      <c r="P8" s="8" t="n">
        <v>-35</v>
      </c>
      <c r="Q8" s="8" t="n">
        <v>35</v>
      </c>
      <c r="R8" s="8" t="n">
        <v>0</v>
      </c>
      <c r="S8" s="8" t="n">
        <v>1504000</v>
      </c>
      <c r="T8" s="7" t="n">
        <f aca="false">S8*F8/1000000</f>
        <v>934.61568</v>
      </c>
      <c r="U8" s="8" t="n">
        <v>7</v>
      </c>
      <c r="V8" s="8" t="n">
        <v>0</v>
      </c>
      <c r="W8" s="6" t="n">
        <v>56.2311902502582</v>
      </c>
      <c r="X8" s="6" t="n">
        <v>-117.338869740135</v>
      </c>
      <c r="Y8" s="6" t="n">
        <v>51.0560016613265</v>
      </c>
      <c r="Z8" s="6" t="n">
        <v>-114.109130729349</v>
      </c>
      <c r="AC8" s="8"/>
    </row>
    <row r="9" customFormat="false" ht="12.8" hidden="false" customHeight="false" outlineLevel="0" collapsed="false">
      <c r="A9" s="8" t="n">
        <v>8</v>
      </c>
      <c r="B9" s="8" t="n">
        <v>5</v>
      </c>
      <c r="C9" s="8" t="n">
        <v>3</v>
      </c>
      <c r="D9" s="8" t="s">
        <v>17</v>
      </c>
      <c r="E9" s="8" t="s">
        <v>15</v>
      </c>
      <c r="F9" s="8" t="n">
        <v>497.54</v>
      </c>
      <c r="G9" s="8" t="s">
        <v>48</v>
      </c>
      <c r="H9" s="4" t="n">
        <v>1.545</v>
      </c>
      <c r="I9" s="8" t="n">
        <v>0.0602</v>
      </c>
      <c r="J9" s="8" t="n">
        <v>0.0712</v>
      </c>
      <c r="K9" s="8" t="n">
        <v>0.358</v>
      </c>
      <c r="L9" s="11" t="n">
        <f aca="false">K9*F9/1.60934</f>
        <v>110.678489318603</v>
      </c>
      <c r="M9" s="11" t="n">
        <f aca="false">L9/ (240000^2 / 100000000)</f>
        <v>0.192150155067018</v>
      </c>
      <c r="N9" s="7" t="n">
        <v>344.136</v>
      </c>
      <c r="O9" s="20" t="n">
        <v>1433.9</v>
      </c>
      <c r="P9" s="8" t="n">
        <v>-35</v>
      </c>
      <c r="Q9" s="8" t="n">
        <v>35</v>
      </c>
      <c r="R9" s="8" t="n">
        <v>0</v>
      </c>
      <c r="S9" s="8" t="n">
        <v>1504000</v>
      </c>
      <c r="T9" s="7" t="n">
        <f aca="false">S9*F9/1000000</f>
        <v>748.30016</v>
      </c>
      <c r="U9" s="8" t="n">
        <v>8</v>
      </c>
      <c r="V9" s="8" t="n">
        <v>0</v>
      </c>
      <c r="W9" s="6" t="n">
        <v>56.2311902502582</v>
      </c>
      <c r="X9" s="6" t="n">
        <v>-117.338869740135</v>
      </c>
      <c r="Y9" s="6" t="n">
        <v>52.2757712583056</v>
      </c>
      <c r="Z9" s="6" t="n">
        <v>-113.815314020828</v>
      </c>
      <c r="AD9" s="8"/>
    </row>
    <row r="10" customFormat="false" ht="12.8" hidden="false" customHeight="false" outlineLevel="0" collapsed="false">
      <c r="A10" s="8" t="n">
        <v>9</v>
      </c>
      <c r="B10" s="8" t="n">
        <v>3</v>
      </c>
      <c r="C10" s="8" t="n">
        <v>1</v>
      </c>
      <c r="D10" s="8" t="s">
        <v>15</v>
      </c>
      <c r="E10" s="8" t="s">
        <v>13</v>
      </c>
      <c r="F10" s="8" t="n">
        <v>296.01</v>
      </c>
      <c r="G10" s="8" t="s">
        <v>48</v>
      </c>
      <c r="H10" s="4" t="n">
        <v>1.545</v>
      </c>
      <c r="I10" s="8" t="n">
        <v>0.0602</v>
      </c>
      <c r="J10" s="8" t="n">
        <v>0.0712</v>
      </c>
      <c r="K10" s="8" t="n">
        <v>0.358</v>
      </c>
      <c r="L10" s="11" t="n">
        <f aca="false">K10*F10/1.60934</f>
        <v>65.8478506717039</v>
      </c>
      <c r="M10" s="11" t="n">
        <f aca="false">L10/ (240000^2 / 100000000)</f>
        <v>0.11431918519393</v>
      </c>
      <c r="N10" s="7" t="n">
        <v>344.136</v>
      </c>
      <c r="O10" s="20" t="n">
        <v>1433.9</v>
      </c>
      <c r="P10" s="8" t="n">
        <v>-35</v>
      </c>
      <c r="Q10" s="8" t="n">
        <v>35</v>
      </c>
      <c r="R10" s="8" t="n">
        <v>0</v>
      </c>
      <c r="S10" s="8" t="n">
        <v>1504000</v>
      </c>
      <c r="T10" s="7" t="n">
        <f aca="false">S10*F10/1000000</f>
        <v>445.19904</v>
      </c>
      <c r="U10" s="8" t="n">
        <v>9</v>
      </c>
      <c r="V10" s="8" t="n">
        <v>0</v>
      </c>
      <c r="W10" s="6" t="n">
        <v>52.2757712583056</v>
      </c>
      <c r="X10" s="6" t="n">
        <v>-113.815314020828</v>
      </c>
      <c r="Y10" s="6" t="n">
        <v>49.6996606015527</v>
      </c>
      <c r="Z10" s="6" t="n">
        <v>-112.855887198046</v>
      </c>
      <c r="AC10" s="8"/>
      <c r="AD10" s="8"/>
    </row>
    <row r="11" customFormat="false" ht="12.8" hidden="false" customHeight="false" outlineLevel="0" collapsed="false">
      <c r="A11" s="4" t="n">
        <v>10</v>
      </c>
      <c r="B11" s="4" t="n">
        <v>4</v>
      </c>
      <c r="C11" s="4" t="n">
        <v>1</v>
      </c>
      <c r="D11" s="4" t="s">
        <v>16</v>
      </c>
      <c r="E11" s="4" t="s">
        <v>13</v>
      </c>
      <c r="F11" s="4" t="n">
        <v>450</v>
      </c>
      <c r="G11" s="8" t="s">
        <v>48</v>
      </c>
      <c r="H11" s="4" t="n">
        <v>1.545</v>
      </c>
      <c r="I11" s="8" t="n">
        <v>0.0602</v>
      </c>
      <c r="J11" s="8" t="n">
        <v>0.0712</v>
      </c>
      <c r="K11" s="8" t="n">
        <v>0.358</v>
      </c>
      <c r="L11" s="11" t="n">
        <f aca="false">K11*F11/1.60934</f>
        <v>100.103147874284</v>
      </c>
      <c r="M11" s="11" t="n">
        <f aca="false">L11/ (240000^2 / 100000000)</f>
        <v>0.173790187281743</v>
      </c>
      <c r="N11" s="7" t="n">
        <v>344.136</v>
      </c>
      <c r="O11" s="20" t="n">
        <v>1433.9</v>
      </c>
      <c r="P11" s="8" t="n">
        <v>-35</v>
      </c>
      <c r="Q11" s="8" t="n">
        <v>35</v>
      </c>
      <c r="R11" s="8" t="n">
        <v>0</v>
      </c>
      <c r="S11" s="8" t="n">
        <v>1504000</v>
      </c>
      <c r="T11" s="7" t="n">
        <f aca="false">S11*F11/1000000</f>
        <v>676.8</v>
      </c>
      <c r="U11" s="8" t="n">
        <v>10</v>
      </c>
      <c r="V11" s="8" t="n">
        <v>0</v>
      </c>
      <c r="W11" s="6" t="n">
        <v>53.5417502510106</v>
      </c>
      <c r="X11" s="6" t="n">
        <v>-113.494511961667</v>
      </c>
      <c r="Y11" s="6" t="n">
        <v>49.6996606015527</v>
      </c>
      <c r="Z11" s="6" t="n">
        <v>-112.855887198046</v>
      </c>
      <c r="AE11" s="8"/>
      <c r="AF11" s="8"/>
      <c r="AG11" s="8"/>
      <c r="AH11" s="8"/>
    </row>
    <row r="12" customFormat="false" ht="12.8" hidden="false" customHeight="false" outlineLevel="0" collapsed="false">
      <c r="A12" s="0"/>
      <c r="B12" s="0"/>
      <c r="C12" s="0"/>
      <c r="D12" s="0"/>
      <c r="E12" s="0"/>
      <c r="F12" s="0"/>
      <c r="G12" s="8"/>
      <c r="H12" s="0"/>
      <c r="I12" s="0"/>
      <c r="J12" s="0"/>
      <c r="K12" s="0"/>
      <c r="L12" s="0"/>
      <c r="M12" s="0"/>
      <c r="N12" s="0"/>
      <c r="O12" s="0"/>
      <c r="Q12" s="8"/>
      <c r="R12" s="8"/>
      <c r="S12" s="21"/>
    </row>
    <row r="13" customFormat="false" ht="12.8" hidden="false" customHeight="false" outlineLevel="0" collapsed="false">
      <c r="A13" s="0"/>
      <c r="B13" s="0"/>
      <c r="C13" s="0"/>
      <c r="D13" s="0"/>
      <c r="E13" s="0"/>
      <c r="F13" s="0"/>
      <c r="G13" s="8"/>
      <c r="H13" s="0"/>
      <c r="I13" s="0"/>
      <c r="J13" s="0"/>
      <c r="K13" s="0"/>
      <c r="L13" s="0"/>
      <c r="M13" s="0"/>
      <c r="N13" s="0"/>
      <c r="O13" s="0"/>
      <c r="Q13" s="8"/>
      <c r="R13" s="8"/>
      <c r="S13" s="21"/>
    </row>
    <row r="14" customFormat="false" ht="12.8" hidden="false" customHeight="false" outlineLevel="0" collapsed="false">
      <c r="A14" s="0"/>
      <c r="B14" s="0"/>
      <c r="C14" s="0"/>
      <c r="D14" s="0"/>
      <c r="E14" s="0"/>
      <c r="F14" s="0"/>
      <c r="G14" s="8"/>
      <c r="H14" s="0"/>
      <c r="I14" s="0"/>
      <c r="J14" s="0"/>
      <c r="K14" s="0"/>
      <c r="L14" s="0"/>
      <c r="M14" s="0"/>
      <c r="N14" s="0"/>
      <c r="O14" s="0"/>
      <c r="Q14" s="8"/>
      <c r="R14" s="8"/>
      <c r="S14" s="21"/>
    </row>
    <row r="15" customFormat="false" ht="12.8" hidden="false" customHeight="false" outlineLevel="0" collapsed="false">
      <c r="A15" s="0"/>
      <c r="B15" s="0"/>
      <c r="C15" s="0"/>
      <c r="D15" s="0"/>
      <c r="E15" s="0"/>
      <c r="F15" s="0"/>
      <c r="G15" s="8"/>
      <c r="H15" s="0"/>
      <c r="I15" s="0"/>
      <c r="J15" s="0"/>
      <c r="K15" s="0"/>
      <c r="L15" s="0"/>
      <c r="M15" s="0"/>
      <c r="N15" s="0"/>
      <c r="O15" s="0"/>
      <c r="Q15" s="8"/>
      <c r="R15" s="8"/>
      <c r="S15" s="21"/>
    </row>
    <row r="16" customFormat="false" ht="12.8" hidden="false" customHeight="false" outlineLevel="0" collapsed="false">
      <c r="A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Q16" s="8"/>
      <c r="R16" s="8"/>
      <c r="S16" s="21"/>
    </row>
    <row r="17" customFormat="false" ht="12.8" hidden="false" customHeight="false" outlineLevel="0" collapsed="false">
      <c r="A17" s="8"/>
      <c r="H17" s="8"/>
      <c r="K17" s="8"/>
      <c r="L17" s="8"/>
      <c r="M17" s="8"/>
      <c r="Q17" s="8"/>
      <c r="R17" s="8"/>
      <c r="S17" s="21"/>
      <c r="U17" s="6"/>
      <c r="V17" s="6"/>
      <c r="W17" s="6"/>
      <c r="X17" s="6"/>
    </row>
    <row r="18" customFormat="false" ht="12.8" hidden="false" customHeight="false" outlineLevel="0" collapsed="false">
      <c r="A18" s="8"/>
      <c r="H18" s="8"/>
      <c r="K18" s="8"/>
      <c r="L18" s="8"/>
      <c r="M18" s="8"/>
      <c r="Q18" s="8"/>
      <c r="R18" s="8"/>
      <c r="S18" s="21"/>
    </row>
    <row r="19" customFormat="false" ht="12.8" hidden="false" customHeight="false" outlineLevel="0" collapsed="false">
      <c r="A19" s="8"/>
      <c r="H19" s="8"/>
      <c r="I19" s="0"/>
      <c r="J19" s="0"/>
      <c r="K19" s="8"/>
      <c r="L19" s="8"/>
      <c r="M19" s="8"/>
      <c r="Q19" s="8"/>
      <c r="R19" s="8"/>
    </row>
    <row r="20" customFormat="false" ht="12.8" hidden="false" customHeight="false" outlineLevel="0" collapsed="false">
      <c r="A20" s="8"/>
      <c r="H20" s="8"/>
      <c r="I20" s="0"/>
      <c r="J20" s="0"/>
      <c r="K20" s="8"/>
      <c r="L20" s="8"/>
      <c r="M20" s="8"/>
      <c r="Q20" s="8"/>
      <c r="R20" s="8"/>
    </row>
    <row r="21" customFormat="false" ht="12.8" hidden="false" customHeight="false" outlineLevel="0" collapsed="false">
      <c r="A21" s="8"/>
      <c r="H21" s="8"/>
      <c r="I21" s="0"/>
      <c r="J21" s="0"/>
      <c r="K21" s="8"/>
      <c r="L21" s="8"/>
      <c r="M21" s="8"/>
      <c r="Q21" s="8"/>
      <c r="R21" s="8"/>
      <c r="W21" s="1"/>
      <c r="X21" s="2"/>
      <c r="Y21" s="2"/>
    </row>
    <row r="22" customFormat="false" ht="12.8" hidden="false" customHeight="false" outlineLevel="0" collapsed="false">
      <c r="A22" s="8"/>
      <c r="I22" s="0"/>
      <c r="J22" s="0"/>
      <c r="K22" s="8"/>
      <c r="L22" s="8"/>
      <c r="M22" s="8"/>
      <c r="Q22" s="8"/>
      <c r="R22" s="8"/>
      <c r="W22" s="5"/>
      <c r="X22" s="6"/>
      <c r="Y22" s="6"/>
    </row>
    <row r="23" customFormat="false" ht="12.8" hidden="false" customHeight="false" outlineLevel="0" collapsed="false">
      <c r="A23" s="8"/>
      <c r="I23" s="0"/>
      <c r="J23" s="0"/>
      <c r="Q23" s="8"/>
      <c r="R23" s="8"/>
      <c r="W23" s="5"/>
      <c r="X23" s="6"/>
      <c r="Y23" s="6"/>
    </row>
    <row r="24" customFormat="false" ht="12.8" hidden="false" customHeight="false" outlineLevel="0" collapsed="false">
      <c r="A24" s="8"/>
      <c r="I24" s="0"/>
      <c r="J24" s="0"/>
      <c r="K24" s="8"/>
      <c r="L24" s="8"/>
      <c r="M24" s="8"/>
      <c r="Q24" s="8"/>
      <c r="R24" s="8"/>
      <c r="W24" s="5"/>
      <c r="X24" s="6"/>
      <c r="Y24" s="6"/>
    </row>
    <row r="25" customFormat="false" ht="12.8" hidden="false" customHeight="false" outlineLevel="0" collapsed="false">
      <c r="A25" s="8"/>
      <c r="I25" s="0"/>
      <c r="J25" s="0"/>
      <c r="K25" s="8"/>
      <c r="L25" s="8"/>
      <c r="M25" s="8"/>
      <c r="Q25" s="8"/>
      <c r="R25" s="8"/>
      <c r="W25" s="5"/>
      <c r="X25" s="6"/>
      <c r="Y25" s="6"/>
    </row>
    <row r="26" customFormat="false" ht="12.8" hidden="false" customHeight="false" outlineLevel="0" collapsed="false">
      <c r="A26" s="8"/>
      <c r="I26" s="0"/>
      <c r="J26" s="0"/>
      <c r="K26" s="8"/>
      <c r="L26" s="8"/>
      <c r="M26" s="8"/>
      <c r="Q26" s="8"/>
      <c r="R26" s="8"/>
      <c r="W26" s="5"/>
      <c r="X26" s="6"/>
      <c r="Y26" s="6"/>
    </row>
    <row r="27" customFormat="false" ht="12.8" hidden="false" customHeight="false" outlineLevel="0" collapsed="false">
      <c r="A27" s="8"/>
      <c r="I27" s="0"/>
      <c r="J27" s="0"/>
      <c r="K27" s="8"/>
      <c r="L27" s="8"/>
      <c r="M27" s="8"/>
      <c r="R27" s="8"/>
      <c r="W27" s="5"/>
      <c r="X27" s="6"/>
      <c r="Y27" s="6"/>
    </row>
    <row r="28" customFormat="false" ht="12.8" hidden="false" customHeight="false" outlineLevel="0" collapsed="false">
      <c r="A28" s="8"/>
      <c r="I28" s="0"/>
      <c r="J28" s="0"/>
      <c r="K28" s="8"/>
      <c r="L28" s="8"/>
      <c r="M28" s="8"/>
      <c r="R28" s="8"/>
    </row>
    <row r="29" customFormat="false" ht="12.8" hidden="false" customHeight="false" outlineLevel="0" collapsed="false">
      <c r="A29" s="8"/>
      <c r="K29" s="8"/>
      <c r="L29" s="8"/>
      <c r="M29" s="8"/>
      <c r="R29" s="8"/>
    </row>
    <row r="30" customFormat="false" ht="12.8" hidden="false" customHeight="false" outlineLevel="0" collapsed="false">
      <c r="A30" s="8"/>
      <c r="R30" s="8"/>
    </row>
    <row r="31" customFormat="false" ht="12.8" hidden="false" customHeight="false" outlineLevel="0" collapsed="false">
      <c r="A31" s="8"/>
      <c r="K31" s="8"/>
      <c r="L31" s="8"/>
      <c r="M31" s="8"/>
      <c r="R31" s="8"/>
    </row>
    <row r="32" customFormat="false" ht="12.8" hidden="false" customHeight="false" outlineLevel="0" collapsed="false">
      <c r="A32" s="8"/>
      <c r="K32" s="8"/>
      <c r="L32" s="8"/>
      <c r="M32" s="8"/>
      <c r="R32" s="8"/>
    </row>
    <row r="33" customFormat="false" ht="12.8" hidden="false" customHeight="false" outlineLevel="0" collapsed="false">
      <c r="A33" s="8"/>
      <c r="R33" s="8"/>
    </row>
    <row r="34" customFormat="false" ht="12.8" hidden="false" customHeight="false" outlineLevel="0" collapsed="false">
      <c r="A34" s="8"/>
      <c r="R34" s="8"/>
    </row>
    <row r="35" customFormat="false" ht="12.8" hidden="false" customHeight="false" outlineLevel="0" collapsed="false">
      <c r="A35" s="8"/>
      <c r="R35" s="8"/>
    </row>
    <row r="36" customFormat="false" ht="12.8" hidden="false" customHeight="false" outlineLevel="0" collapsed="false">
      <c r="A36" s="8"/>
      <c r="R36" s="8"/>
    </row>
    <row r="37" customFormat="false" ht="12.8" hidden="false" customHeight="false" outlineLevel="0" collapsed="false">
      <c r="A37" s="8"/>
      <c r="R37" s="8"/>
    </row>
    <row r="38" customFormat="false" ht="12.8" hidden="false" customHeight="false" outlineLevel="0" collapsed="false">
      <c r="A38" s="8"/>
      <c r="R38" s="8"/>
    </row>
    <row r="39" customFormat="false" ht="12.8" hidden="false" customHeight="false" outlineLevel="0" collapsed="false">
      <c r="A39" s="8"/>
      <c r="R39" s="8"/>
    </row>
    <row r="40" customFormat="false" ht="12.8" hidden="false" customHeight="false" outlineLevel="0" collapsed="false">
      <c r="A40" s="8"/>
      <c r="R40" s="8"/>
    </row>
    <row r="41" customFormat="false" ht="12.8" hidden="false" customHeight="false" outlineLevel="0" collapsed="false">
      <c r="A41" s="8"/>
      <c r="R41" s="8"/>
    </row>
    <row r="42" customFormat="false" ht="12.8" hidden="false" customHeight="false" outlineLevel="0" collapsed="false">
      <c r="A42" s="8"/>
      <c r="R42" s="8"/>
    </row>
    <row r="43" customFormat="false" ht="12.8" hidden="false" customHeight="false" outlineLevel="0" collapsed="false">
      <c r="A43" s="8"/>
      <c r="R43" s="8"/>
    </row>
    <row r="44" customFormat="false" ht="12.8" hidden="false" customHeight="false" outlineLevel="0" collapsed="false">
      <c r="A44" s="8"/>
      <c r="R44" s="8"/>
    </row>
    <row r="45" customFormat="false" ht="12.8" hidden="false" customHeight="false" outlineLevel="0" collapsed="false">
      <c r="A45" s="8"/>
      <c r="R45" s="8"/>
    </row>
    <row r="46" customFormat="false" ht="12.8" hidden="false" customHeight="false" outlineLevel="0" collapsed="false">
      <c r="A46" s="8"/>
      <c r="R46" s="8"/>
    </row>
    <row r="47" customFormat="false" ht="12.8" hidden="false" customHeight="false" outlineLevel="0" collapsed="false">
      <c r="A47" s="8"/>
      <c r="R47" s="8"/>
    </row>
    <row r="48" customFormat="false" ht="12.8" hidden="false" customHeight="false" outlineLevel="0" collapsed="false">
      <c r="A48" s="8"/>
      <c r="R48" s="8"/>
    </row>
    <row r="49" customFormat="false" ht="12.8" hidden="false" customHeight="false" outlineLevel="0" collapsed="false">
      <c r="A49" s="8"/>
      <c r="R49" s="8"/>
    </row>
    <row r="50" customFormat="false" ht="12.8" hidden="false" customHeight="false" outlineLevel="0" collapsed="false">
      <c r="A50" s="8"/>
      <c r="R50" s="8"/>
    </row>
    <row r="51" customFormat="false" ht="12.8" hidden="false" customHeight="false" outlineLevel="0" collapsed="false">
      <c r="A51" s="8"/>
      <c r="R51" s="8"/>
    </row>
    <row r="52" customFormat="false" ht="12.8" hidden="false" customHeight="false" outlineLevel="0" collapsed="false">
      <c r="A52" s="8"/>
      <c r="R52" s="8"/>
    </row>
    <row r="53" customFormat="false" ht="12.8" hidden="false" customHeight="false" outlineLevel="0" collapsed="false">
      <c r="A53" s="8"/>
      <c r="R53" s="8"/>
    </row>
    <row r="54" customFormat="false" ht="12.8" hidden="false" customHeight="false" outlineLevel="0" collapsed="false">
      <c r="A54" s="8"/>
      <c r="R54" s="8"/>
    </row>
    <row r="55" customFormat="false" ht="12.8" hidden="false" customHeight="false" outlineLevel="0" collapsed="false">
      <c r="A55" s="8"/>
      <c r="R55" s="8"/>
    </row>
    <row r="56" customFormat="false" ht="12.8" hidden="false" customHeight="false" outlineLevel="0" collapsed="false">
      <c r="A56" s="8"/>
      <c r="R56" s="8"/>
    </row>
    <row r="57" customFormat="false" ht="12.8" hidden="false" customHeight="false" outlineLevel="0" collapsed="false">
      <c r="A57" s="8"/>
      <c r="R57" s="8"/>
    </row>
    <row r="58" customFormat="false" ht="12.8" hidden="false" customHeight="false" outlineLevel="0" collapsed="false">
      <c r="A58" s="8"/>
      <c r="R58" s="8"/>
    </row>
    <row r="59" customFormat="false" ht="12.8" hidden="false" customHeight="false" outlineLevel="0" collapsed="false">
      <c r="A59" s="8"/>
      <c r="R59" s="8"/>
    </row>
    <row r="60" customFormat="false" ht="12.8" hidden="false" customHeight="false" outlineLevel="0" collapsed="false">
      <c r="A60" s="8"/>
      <c r="R60" s="8"/>
    </row>
    <row r="61" customFormat="false" ht="12.8" hidden="false" customHeight="false" outlineLevel="0" collapsed="false">
      <c r="A61" s="8"/>
      <c r="R61" s="8"/>
    </row>
    <row r="62" customFormat="false" ht="12.8" hidden="false" customHeight="false" outlineLevel="0" collapsed="false">
      <c r="A62" s="8"/>
      <c r="R62" s="8"/>
    </row>
    <row r="63" customFormat="false" ht="12.8" hidden="false" customHeight="false" outlineLevel="0" collapsed="false">
      <c r="A63" s="8"/>
      <c r="R63" s="8"/>
    </row>
    <row r="64" customFormat="false" ht="12.8" hidden="false" customHeight="false" outlineLevel="0" collapsed="false">
      <c r="A64" s="8"/>
      <c r="R64" s="8"/>
    </row>
    <row r="65" customFormat="false" ht="12.8" hidden="false" customHeight="false" outlineLevel="0" collapsed="false">
      <c r="A65" s="8"/>
      <c r="R65" s="8"/>
    </row>
    <row r="66" customFormat="false" ht="12.8" hidden="false" customHeight="false" outlineLevel="0" collapsed="false">
      <c r="A66" s="8"/>
      <c r="R66" s="8"/>
    </row>
    <row r="67" customFormat="false" ht="12.8" hidden="false" customHeight="false" outlineLevel="0" collapsed="false">
      <c r="A67" s="8"/>
      <c r="R67" s="8"/>
    </row>
    <row r="68" customFormat="false" ht="12.8" hidden="false" customHeight="false" outlineLevel="0" collapsed="false">
      <c r="A68" s="8"/>
      <c r="R68" s="8"/>
    </row>
    <row r="69" customFormat="false" ht="12.8" hidden="false" customHeight="false" outlineLevel="0" collapsed="false">
      <c r="A69" s="8"/>
      <c r="R69" s="8"/>
    </row>
    <row r="70" customFormat="false" ht="12.8" hidden="false" customHeight="false" outlineLevel="0" collapsed="false">
      <c r="A70" s="8"/>
      <c r="R70" s="8"/>
    </row>
    <row r="71" customFormat="false" ht="12.8" hidden="false" customHeight="false" outlineLevel="0" collapsed="false">
      <c r="A71" s="8"/>
      <c r="R71" s="8"/>
    </row>
    <row r="72" customFormat="false" ht="12.8" hidden="false" customHeight="false" outlineLevel="0" collapsed="false">
      <c r="A72" s="8"/>
      <c r="R72" s="8"/>
    </row>
    <row r="73" customFormat="false" ht="12.8" hidden="false" customHeight="false" outlineLevel="0" collapsed="false">
      <c r="A73" s="8"/>
      <c r="R73" s="8"/>
    </row>
    <row r="74" customFormat="false" ht="12.8" hidden="false" customHeight="false" outlineLevel="0" collapsed="false">
      <c r="A74" s="8"/>
      <c r="R74" s="8"/>
    </row>
    <row r="75" customFormat="false" ht="12.8" hidden="false" customHeight="false" outlineLevel="0" collapsed="false">
      <c r="A75" s="8"/>
      <c r="R75" s="8"/>
    </row>
    <row r="76" customFormat="false" ht="12.8" hidden="false" customHeight="false" outlineLevel="0" collapsed="false">
      <c r="A76" s="8"/>
      <c r="R76" s="8"/>
    </row>
    <row r="77" customFormat="false" ht="12.8" hidden="false" customHeight="false" outlineLevel="0" collapsed="false">
      <c r="A77" s="8"/>
      <c r="R77" s="8"/>
    </row>
    <row r="78" customFormat="false" ht="12.8" hidden="false" customHeight="false" outlineLevel="0" collapsed="false">
      <c r="A78" s="8"/>
      <c r="R78" s="8"/>
    </row>
    <row r="79" customFormat="false" ht="12.8" hidden="false" customHeight="false" outlineLevel="0" collapsed="false">
      <c r="A79" s="8"/>
      <c r="R79" s="8"/>
    </row>
    <row r="80" customFormat="false" ht="12.8" hidden="false" customHeight="false" outlineLevel="0" collapsed="false">
      <c r="A80" s="8"/>
      <c r="R80" s="8"/>
    </row>
    <row r="81" customFormat="false" ht="12.8" hidden="false" customHeight="false" outlineLevel="0" collapsed="false">
      <c r="A81" s="8"/>
      <c r="R81" s="8"/>
    </row>
    <row r="82" customFormat="false" ht="12.8" hidden="false" customHeight="false" outlineLevel="0" collapsed="false">
      <c r="A82" s="8"/>
      <c r="R82" s="8"/>
    </row>
    <row r="83" customFormat="false" ht="12.8" hidden="false" customHeight="false" outlineLevel="0" collapsed="false">
      <c r="A83" s="8"/>
      <c r="R83" s="8"/>
    </row>
    <row r="84" customFormat="false" ht="12.8" hidden="false" customHeight="false" outlineLevel="0" collapsed="false">
      <c r="A84" s="8"/>
      <c r="R84" s="8"/>
    </row>
    <row r="85" customFormat="false" ht="12.8" hidden="false" customHeight="false" outlineLevel="0" collapsed="false">
      <c r="A85" s="8"/>
      <c r="R85" s="8"/>
    </row>
    <row r="86" customFormat="false" ht="12.8" hidden="false" customHeight="false" outlineLevel="0" collapsed="false">
      <c r="A86" s="8"/>
      <c r="R86" s="8"/>
    </row>
    <row r="87" customFormat="false" ht="12.8" hidden="false" customHeight="false" outlineLevel="0" collapsed="false">
      <c r="A87" s="8"/>
      <c r="R87" s="8"/>
    </row>
    <row r="88" customFormat="false" ht="12.8" hidden="false" customHeight="false" outlineLevel="0" collapsed="false">
      <c r="A88" s="8"/>
      <c r="R88" s="8"/>
    </row>
    <row r="89" customFormat="false" ht="12.8" hidden="false" customHeight="false" outlineLevel="0" collapsed="false">
      <c r="A89" s="8"/>
      <c r="R89" s="8"/>
    </row>
    <row r="90" customFormat="false" ht="12.8" hidden="false" customHeight="false" outlineLevel="0" collapsed="false">
      <c r="A90" s="8"/>
      <c r="R90" s="8"/>
    </row>
    <row r="91" customFormat="false" ht="12.8" hidden="false" customHeight="false" outlineLevel="0" collapsed="false">
      <c r="A91" s="8"/>
      <c r="R91" s="8"/>
    </row>
    <row r="92" customFormat="false" ht="12.8" hidden="false" customHeight="false" outlineLevel="0" collapsed="false">
      <c r="A92" s="8"/>
      <c r="R92" s="8"/>
    </row>
    <row r="93" customFormat="false" ht="12.8" hidden="false" customHeight="false" outlineLevel="0" collapsed="false">
      <c r="A93" s="8"/>
      <c r="R93" s="8"/>
    </row>
    <row r="94" customFormat="false" ht="12.8" hidden="false" customHeight="false" outlineLevel="0" collapsed="false">
      <c r="A94" s="8"/>
      <c r="R94" s="8"/>
    </row>
    <row r="95" customFormat="false" ht="12.8" hidden="false" customHeight="false" outlineLevel="0" collapsed="false">
      <c r="A95" s="8"/>
      <c r="R95" s="8"/>
    </row>
    <row r="96" customFormat="false" ht="12.8" hidden="false" customHeight="false" outlineLevel="0" collapsed="false">
      <c r="A96" s="8"/>
      <c r="R96" s="8"/>
    </row>
    <row r="97" customFormat="false" ht="12.8" hidden="false" customHeight="false" outlineLevel="0" collapsed="false">
      <c r="A97" s="8"/>
      <c r="R97" s="8"/>
    </row>
    <row r="98" customFormat="false" ht="12.8" hidden="false" customHeight="false" outlineLevel="0" collapsed="false">
      <c r="A98" s="8"/>
      <c r="R98" s="8"/>
    </row>
    <row r="99" customFormat="false" ht="12.8" hidden="false" customHeight="false" outlineLevel="0" collapsed="false">
      <c r="A99" s="8"/>
      <c r="R99" s="8"/>
    </row>
    <row r="100" customFormat="false" ht="12.8" hidden="false" customHeight="false" outlineLevel="0" collapsed="false">
      <c r="A100" s="8"/>
      <c r="R100" s="8"/>
    </row>
    <row r="101" customFormat="false" ht="12.8" hidden="false" customHeight="false" outlineLevel="0" collapsed="false">
      <c r="A101" s="8"/>
      <c r="R101" s="8"/>
    </row>
    <row r="102" customFormat="false" ht="12.8" hidden="false" customHeight="false" outlineLevel="0" collapsed="false">
      <c r="A102" s="8"/>
      <c r="R102" s="8"/>
    </row>
    <row r="103" customFormat="false" ht="12.8" hidden="false" customHeight="false" outlineLevel="0" collapsed="false">
      <c r="A103" s="8"/>
      <c r="R103" s="8"/>
    </row>
    <row r="104" customFormat="false" ht="12.8" hidden="false" customHeight="false" outlineLevel="0" collapsed="false">
      <c r="A104" s="8"/>
      <c r="R104" s="8"/>
    </row>
    <row r="105" customFormat="false" ht="12.8" hidden="false" customHeight="false" outlineLevel="0" collapsed="false">
      <c r="A105" s="8"/>
      <c r="R105" s="8"/>
    </row>
    <row r="106" customFormat="false" ht="12.8" hidden="false" customHeight="false" outlineLevel="0" collapsed="false">
      <c r="A106" s="8"/>
      <c r="R106" s="8"/>
    </row>
    <row r="107" customFormat="false" ht="12.8" hidden="false" customHeight="false" outlineLevel="0" collapsed="false">
      <c r="A107" s="8"/>
      <c r="R107" s="8"/>
    </row>
    <row r="108" customFormat="false" ht="12.8" hidden="false" customHeight="false" outlineLevel="0" collapsed="false">
      <c r="A108" s="8"/>
      <c r="R108" s="8"/>
    </row>
    <row r="109" customFormat="false" ht="12.8" hidden="false" customHeight="false" outlineLevel="0" collapsed="false">
      <c r="A109" s="8"/>
      <c r="R109" s="8"/>
    </row>
    <row r="110" customFormat="false" ht="12.8" hidden="false" customHeight="false" outlineLevel="0" collapsed="false">
      <c r="A110" s="8"/>
      <c r="R110" s="8"/>
    </row>
    <row r="111" customFormat="false" ht="12.8" hidden="false" customHeight="false" outlineLevel="0" collapsed="false">
      <c r="A111" s="8"/>
      <c r="R111" s="8"/>
    </row>
    <row r="112" customFormat="false" ht="12.8" hidden="false" customHeight="false" outlineLevel="0" collapsed="false">
      <c r="A112" s="8"/>
      <c r="R112" s="8"/>
    </row>
    <row r="113" customFormat="false" ht="12.8" hidden="false" customHeight="false" outlineLevel="0" collapsed="false">
      <c r="A113" s="8"/>
      <c r="R113" s="8"/>
    </row>
    <row r="114" customFormat="false" ht="12.8" hidden="false" customHeight="false" outlineLevel="0" collapsed="false">
      <c r="A114" s="8"/>
      <c r="R114" s="8"/>
    </row>
    <row r="115" customFormat="false" ht="12.8" hidden="false" customHeight="false" outlineLevel="0" collapsed="false">
      <c r="A115" s="8"/>
      <c r="R115" s="8"/>
    </row>
    <row r="116" customFormat="false" ht="12.8" hidden="false" customHeight="false" outlineLevel="0" collapsed="false">
      <c r="A116" s="8"/>
      <c r="R116" s="8"/>
    </row>
    <row r="117" customFormat="false" ht="12.8" hidden="false" customHeight="false" outlineLevel="0" collapsed="false">
      <c r="A117" s="8"/>
      <c r="R117" s="8"/>
    </row>
    <row r="118" customFormat="false" ht="12.8" hidden="false" customHeight="false" outlineLevel="0" collapsed="false">
      <c r="A118" s="8"/>
      <c r="R118" s="8"/>
    </row>
    <row r="119" customFormat="false" ht="12.8" hidden="false" customHeight="false" outlineLevel="0" collapsed="false">
      <c r="A119" s="8"/>
      <c r="R119" s="8"/>
    </row>
    <row r="120" customFormat="false" ht="12.8" hidden="false" customHeight="false" outlineLevel="0" collapsed="false">
      <c r="A120" s="8"/>
      <c r="R120" s="8"/>
    </row>
    <row r="121" customFormat="false" ht="12.8" hidden="false" customHeight="false" outlineLevel="0" collapsed="false">
      <c r="A121" s="8"/>
      <c r="R121" s="8"/>
    </row>
    <row r="122" customFormat="false" ht="12.8" hidden="false" customHeight="false" outlineLevel="0" collapsed="false">
      <c r="A122" s="8"/>
      <c r="R122" s="8"/>
    </row>
    <row r="123" customFormat="false" ht="12.8" hidden="false" customHeight="false" outlineLevel="0" collapsed="false">
      <c r="A123" s="8"/>
      <c r="R123" s="8"/>
    </row>
    <row r="124" customFormat="false" ht="12.8" hidden="false" customHeight="false" outlineLevel="0" collapsed="false">
      <c r="A124" s="8"/>
      <c r="R124" s="8"/>
    </row>
    <row r="125" customFormat="false" ht="12.8" hidden="false" customHeight="false" outlineLevel="0" collapsed="false">
      <c r="A125" s="8"/>
      <c r="R125" s="8"/>
    </row>
    <row r="126" customFormat="false" ht="12.8" hidden="false" customHeight="false" outlineLevel="0" collapsed="false">
      <c r="A126" s="8"/>
      <c r="R126" s="8"/>
    </row>
    <row r="127" customFormat="false" ht="12.8" hidden="false" customHeight="false" outlineLevel="0" collapsed="false">
      <c r="A127" s="8"/>
      <c r="R127" s="8"/>
    </row>
    <row r="128" customFormat="false" ht="12.8" hidden="false" customHeight="false" outlineLevel="0" collapsed="false">
      <c r="A128" s="8"/>
      <c r="R128" s="8"/>
    </row>
    <row r="129" customFormat="false" ht="12.8" hidden="false" customHeight="false" outlineLevel="0" collapsed="false">
      <c r="A129" s="8"/>
      <c r="R129" s="8"/>
    </row>
    <row r="130" customFormat="false" ht="12.8" hidden="false" customHeight="false" outlineLevel="0" collapsed="false">
      <c r="A130" s="8"/>
      <c r="R130" s="8"/>
    </row>
    <row r="131" customFormat="false" ht="12.8" hidden="false" customHeight="false" outlineLevel="0" collapsed="false">
      <c r="A131" s="8"/>
      <c r="R131" s="8"/>
    </row>
    <row r="132" customFormat="false" ht="12.8" hidden="false" customHeight="false" outlineLevel="0" collapsed="false">
      <c r="A132" s="8"/>
      <c r="R132" s="8"/>
    </row>
    <row r="133" customFormat="false" ht="12.8" hidden="false" customHeight="false" outlineLevel="0" collapsed="false">
      <c r="A133" s="8"/>
      <c r="R133" s="8"/>
    </row>
    <row r="134" customFormat="false" ht="12.8" hidden="false" customHeight="false" outlineLevel="0" collapsed="false">
      <c r="A134" s="8"/>
      <c r="R134" s="8"/>
    </row>
    <row r="135" customFormat="false" ht="12.8" hidden="false" customHeight="false" outlineLevel="0" collapsed="false">
      <c r="A135" s="8"/>
      <c r="R135" s="8"/>
    </row>
    <row r="136" customFormat="false" ht="12.8" hidden="false" customHeight="false" outlineLevel="0" collapsed="false">
      <c r="A136" s="8"/>
      <c r="R136" s="8"/>
    </row>
    <row r="137" customFormat="false" ht="12.8" hidden="false" customHeight="false" outlineLevel="0" collapsed="false">
      <c r="A137" s="8"/>
      <c r="R137" s="8"/>
    </row>
    <row r="138" customFormat="false" ht="12.8" hidden="false" customHeight="false" outlineLevel="0" collapsed="false">
      <c r="A138" s="8"/>
      <c r="R138" s="8"/>
    </row>
    <row r="139" customFormat="false" ht="12.8" hidden="false" customHeight="false" outlineLevel="0" collapsed="false">
      <c r="A139" s="8"/>
      <c r="R139" s="8"/>
    </row>
    <row r="140" customFormat="false" ht="12.8" hidden="false" customHeight="false" outlineLevel="0" collapsed="false">
      <c r="A140" s="8"/>
      <c r="R140" s="8"/>
    </row>
    <row r="141" customFormat="false" ht="12.8" hidden="false" customHeight="false" outlineLevel="0" collapsed="false">
      <c r="A141" s="8"/>
      <c r="R141" s="8"/>
    </row>
    <row r="142" customFormat="false" ht="12.8" hidden="false" customHeight="false" outlineLevel="0" collapsed="false">
      <c r="A142" s="8"/>
      <c r="R142" s="8"/>
    </row>
    <row r="143" customFormat="false" ht="12.8" hidden="false" customHeight="false" outlineLevel="0" collapsed="false">
      <c r="A143" s="8"/>
      <c r="R143" s="8"/>
    </row>
    <row r="144" customFormat="false" ht="12.8" hidden="false" customHeight="false" outlineLevel="0" collapsed="false">
      <c r="A144" s="8"/>
      <c r="R144" s="8"/>
    </row>
    <row r="145" customFormat="false" ht="12.8" hidden="false" customHeight="false" outlineLevel="0" collapsed="false">
      <c r="A145" s="8"/>
      <c r="R145" s="8"/>
    </row>
    <row r="146" customFormat="false" ht="12.8" hidden="false" customHeight="false" outlineLevel="0" collapsed="false">
      <c r="A146" s="8"/>
      <c r="R146" s="8"/>
    </row>
    <row r="147" customFormat="false" ht="12.8" hidden="false" customHeight="false" outlineLevel="0" collapsed="false">
      <c r="A147" s="8"/>
      <c r="R147" s="8"/>
    </row>
    <row r="148" customFormat="false" ht="12.8" hidden="false" customHeight="false" outlineLevel="0" collapsed="false">
      <c r="A148" s="8"/>
      <c r="R148" s="8"/>
    </row>
    <row r="149" customFormat="false" ht="12.8" hidden="false" customHeight="false" outlineLevel="0" collapsed="false">
      <c r="A149" s="8"/>
      <c r="R149" s="8"/>
    </row>
    <row r="150" customFormat="false" ht="12.8" hidden="false" customHeight="false" outlineLevel="0" collapsed="false">
      <c r="A150" s="8"/>
      <c r="R150" s="8"/>
    </row>
    <row r="151" customFormat="false" ht="12.8" hidden="false" customHeight="false" outlineLevel="0" collapsed="false">
      <c r="A151" s="8"/>
      <c r="R151" s="8"/>
    </row>
    <row r="152" customFormat="false" ht="12.8" hidden="false" customHeight="false" outlineLevel="0" collapsed="false">
      <c r="A152" s="8"/>
      <c r="R152" s="8"/>
    </row>
    <row r="153" customFormat="false" ht="12.8" hidden="false" customHeight="false" outlineLevel="0" collapsed="false">
      <c r="A153" s="8"/>
      <c r="R153" s="8"/>
    </row>
    <row r="154" customFormat="false" ht="12.8" hidden="false" customHeight="false" outlineLevel="0" collapsed="false">
      <c r="A154" s="8"/>
      <c r="R154" s="8"/>
    </row>
    <row r="155" customFormat="false" ht="12.8" hidden="false" customHeight="false" outlineLevel="0" collapsed="false">
      <c r="A155" s="8"/>
      <c r="R155" s="8"/>
    </row>
    <row r="156" customFormat="false" ht="12.8" hidden="false" customHeight="false" outlineLevel="0" collapsed="false">
      <c r="A156" s="8"/>
      <c r="R156" s="8"/>
    </row>
    <row r="157" customFormat="false" ht="12.8" hidden="false" customHeight="false" outlineLevel="0" collapsed="false">
      <c r="A157" s="8"/>
      <c r="R157" s="8"/>
    </row>
    <row r="158" customFormat="false" ht="12.8" hidden="false" customHeight="false" outlineLevel="0" collapsed="false">
      <c r="A158" s="8"/>
      <c r="R158" s="8"/>
    </row>
    <row r="159" customFormat="false" ht="12.8" hidden="false" customHeight="false" outlineLevel="0" collapsed="false">
      <c r="A159" s="8"/>
      <c r="R159" s="8"/>
    </row>
    <row r="160" customFormat="false" ht="12.8" hidden="false" customHeight="false" outlineLevel="0" collapsed="false">
      <c r="A160" s="8"/>
      <c r="R160" s="8"/>
    </row>
    <row r="161" customFormat="false" ht="12.8" hidden="false" customHeight="false" outlineLevel="0" collapsed="false">
      <c r="A161" s="8"/>
      <c r="R161" s="8"/>
    </row>
    <row r="162" customFormat="false" ht="12.8" hidden="false" customHeight="false" outlineLevel="0" collapsed="false">
      <c r="A162" s="8"/>
      <c r="R162" s="8"/>
    </row>
    <row r="163" customFormat="false" ht="12.8" hidden="false" customHeight="false" outlineLevel="0" collapsed="false">
      <c r="A163" s="8"/>
      <c r="R163" s="8"/>
    </row>
    <row r="164" customFormat="false" ht="12.8" hidden="false" customHeight="false" outlineLevel="0" collapsed="false">
      <c r="A164" s="8"/>
      <c r="R164" s="8"/>
    </row>
    <row r="165" customFormat="false" ht="12.8" hidden="false" customHeight="false" outlineLevel="0" collapsed="false">
      <c r="A165" s="8"/>
      <c r="R165" s="8"/>
    </row>
    <row r="166" customFormat="false" ht="12.8" hidden="false" customHeight="false" outlineLevel="0" collapsed="false">
      <c r="A166" s="8"/>
      <c r="R166" s="8"/>
    </row>
    <row r="167" customFormat="false" ht="12.8" hidden="false" customHeight="false" outlineLevel="0" collapsed="false">
      <c r="A167" s="8"/>
      <c r="R167" s="8"/>
    </row>
    <row r="168" customFormat="false" ht="12.8" hidden="false" customHeight="false" outlineLevel="0" collapsed="false">
      <c r="A168" s="8"/>
      <c r="R168" s="8"/>
    </row>
    <row r="169" customFormat="false" ht="12.8" hidden="false" customHeight="false" outlineLevel="0" collapsed="false">
      <c r="A169" s="8"/>
      <c r="R169" s="8"/>
    </row>
    <row r="170" customFormat="false" ht="12.8" hidden="false" customHeight="false" outlineLevel="0" collapsed="false">
      <c r="A170" s="8"/>
      <c r="R170" s="8"/>
    </row>
    <row r="171" customFormat="false" ht="12.8" hidden="false" customHeight="false" outlineLevel="0" collapsed="false">
      <c r="A171" s="8"/>
      <c r="R171" s="8"/>
    </row>
    <row r="172" customFormat="false" ht="12.8" hidden="false" customHeight="false" outlineLevel="0" collapsed="false">
      <c r="A172" s="8"/>
      <c r="R172" s="8"/>
    </row>
    <row r="173" customFormat="false" ht="12.8" hidden="false" customHeight="false" outlineLevel="0" collapsed="false">
      <c r="A173" s="8"/>
      <c r="R173" s="8"/>
    </row>
    <row r="174" customFormat="false" ht="12.8" hidden="false" customHeight="false" outlineLevel="0" collapsed="false">
      <c r="A174" s="8"/>
      <c r="R174" s="8"/>
    </row>
    <row r="175" customFormat="false" ht="12.8" hidden="false" customHeight="false" outlineLevel="0" collapsed="false">
      <c r="A175" s="8"/>
      <c r="R175" s="8"/>
    </row>
    <row r="176" customFormat="false" ht="12.8" hidden="false" customHeight="false" outlineLevel="0" collapsed="false">
      <c r="A176" s="8"/>
      <c r="R176" s="8"/>
    </row>
    <row r="177" customFormat="false" ht="12.8" hidden="false" customHeight="false" outlineLevel="0" collapsed="false">
      <c r="A177" s="8"/>
    </row>
    <row r="178" customFormat="false" ht="12.8" hidden="false" customHeight="false" outlineLevel="0" collapsed="false">
      <c r="A178" s="8"/>
    </row>
    <row r="179" customFormat="false" ht="12.8" hidden="false" customHeight="false" outlineLevel="0" collapsed="false">
      <c r="A179" s="8"/>
    </row>
    <row r="180" customFormat="false" ht="12.8" hidden="false" customHeight="false" outlineLevel="0" collapsed="false">
      <c r="A180" s="8"/>
    </row>
    <row r="181" customFormat="false" ht="12.8" hidden="false" customHeight="false" outlineLevel="0" collapsed="false">
      <c r="A181" s="8"/>
    </row>
    <row r="182" customFormat="false" ht="12.8" hidden="false" customHeight="false" outlineLevel="0" collapsed="false">
      <c r="A182" s="8"/>
    </row>
    <row r="183" customFormat="false" ht="12.8" hidden="false" customHeight="false" outlineLevel="0" collapsed="false">
      <c r="A183" s="8"/>
    </row>
    <row r="184" customFormat="false" ht="12.8" hidden="false" customHeight="false" outlineLevel="0" collapsed="false">
      <c r="A184" s="8"/>
    </row>
    <row r="185" customFormat="false" ht="12.8" hidden="false" customHeight="false" outlineLevel="0" collapsed="false">
      <c r="A185" s="8"/>
    </row>
    <row r="186" customFormat="false" ht="12.8" hidden="false" customHeight="false" outlineLevel="0" collapsed="false">
      <c r="A186" s="8"/>
    </row>
    <row r="187" customFormat="false" ht="12.8" hidden="false" customHeight="false" outlineLevel="0" collapsed="false">
      <c r="A187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5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27" activeCellId="0" sqref="B27"/>
    </sheetView>
  </sheetViews>
  <sheetFormatPr defaultColWidth="12.07421875" defaultRowHeight="12.8" zeroHeight="false" outlineLevelRow="0" outlineLevelCol="0"/>
  <cols>
    <col collapsed="false" customWidth="true" hidden="false" outlineLevel="0" max="2" min="2" style="4" width="11.57"/>
    <col collapsed="false" customWidth="true" hidden="false" outlineLevel="0" max="3" min="3" style="4" width="15.88"/>
    <col collapsed="false" customWidth="true" hidden="false" outlineLevel="0" max="4" min="4" style="4" width="14.66"/>
    <col collapsed="false" customWidth="true" hidden="false" outlineLevel="0" max="25" min="5" style="4" width="11.57"/>
  </cols>
  <sheetData>
    <row r="1" customFormat="false" ht="12.8" hidden="false" customHeight="false" outlineLevel="0" collapsed="false">
      <c r="A1" s="1" t="s">
        <v>51</v>
      </c>
      <c r="B1" s="22" t="s">
        <v>0</v>
      </c>
      <c r="C1" s="22" t="s">
        <v>52</v>
      </c>
      <c r="D1" s="2" t="s">
        <v>53</v>
      </c>
      <c r="E1" s="1" t="s">
        <v>54</v>
      </c>
      <c r="F1" s="0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23"/>
      <c r="AE1" s="8"/>
    </row>
    <row r="2" customFormat="false" ht="12.8" hidden="false" customHeight="false" outlineLevel="0" collapsed="false">
      <c r="A2" s="0" t="n">
        <v>1</v>
      </c>
      <c r="B2" s="10" t="n">
        <v>1</v>
      </c>
      <c r="C2" s="24" t="s">
        <v>55</v>
      </c>
      <c r="D2" s="25" t="n">
        <v>14.3846153846154</v>
      </c>
      <c r="E2" s="26" t="n">
        <v>14.3846153846154</v>
      </c>
      <c r="F2" s="0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4"/>
      <c r="AB2" s="4"/>
      <c r="AC2" s="4"/>
      <c r="AD2" s="4"/>
      <c r="AE2" s="8"/>
    </row>
    <row r="3" customFormat="false" ht="12.8" hidden="false" customHeight="false" outlineLevel="0" collapsed="false">
      <c r="A3" s="0" t="n">
        <v>2</v>
      </c>
      <c r="B3" s="8" t="n">
        <v>1</v>
      </c>
      <c r="C3" s="24" t="s">
        <v>56</v>
      </c>
      <c r="D3" s="25" t="n">
        <v>9.30769230769231</v>
      </c>
      <c r="E3" s="26" t="n">
        <v>9.30769230769231</v>
      </c>
      <c r="F3" s="0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4"/>
      <c r="AB3" s="4"/>
      <c r="AC3" s="4"/>
      <c r="AD3" s="4"/>
      <c r="AE3" s="8"/>
    </row>
    <row r="4" customFormat="false" ht="12.8" hidden="false" customHeight="false" outlineLevel="0" collapsed="false">
      <c r="A4" s="0" t="n">
        <v>3</v>
      </c>
      <c r="B4" s="8" t="n">
        <v>1</v>
      </c>
      <c r="C4" s="24" t="s">
        <v>57</v>
      </c>
      <c r="D4" s="25" t="n">
        <v>55.5384615384615</v>
      </c>
      <c r="E4" s="26" t="n">
        <v>55.5384615384615</v>
      </c>
      <c r="F4" s="0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4"/>
      <c r="AB4" s="4"/>
      <c r="AC4" s="4"/>
      <c r="AD4" s="4"/>
      <c r="AE4" s="8"/>
    </row>
    <row r="5" customFormat="false" ht="12.8" hidden="false" customHeight="false" outlineLevel="0" collapsed="false">
      <c r="A5" s="0" t="n">
        <v>4</v>
      </c>
      <c r="B5" s="8" t="n">
        <v>1</v>
      </c>
      <c r="C5" s="24" t="s">
        <v>58</v>
      </c>
      <c r="D5" s="25" t="n">
        <v>118.161538461538</v>
      </c>
      <c r="E5" s="26" t="n">
        <v>118.161538461538</v>
      </c>
      <c r="F5" s="0"/>
      <c r="Y5" s="8"/>
    </row>
    <row r="6" customFormat="false" ht="12.8" hidden="false" customHeight="false" outlineLevel="0" collapsed="false">
      <c r="A6" s="0" t="n">
        <v>5</v>
      </c>
      <c r="B6" s="8" t="n">
        <v>1</v>
      </c>
      <c r="C6" s="24" t="s">
        <v>59</v>
      </c>
      <c r="D6" s="25" t="n">
        <v>3.53846153846154</v>
      </c>
      <c r="E6" s="26" t="n">
        <v>3.53846153846154</v>
      </c>
      <c r="F6" s="0"/>
      <c r="Y6" s="8"/>
    </row>
    <row r="7" customFormat="false" ht="12.8" hidden="false" customHeight="false" outlineLevel="0" collapsed="false">
      <c r="A7" s="0" t="n">
        <v>6</v>
      </c>
      <c r="B7" s="8" t="n">
        <v>2</v>
      </c>
      <c r="C7" s="24" t="s">
        <v>60</v>
      </c>
      <c r="D7" s="25" t="n">
        <v>58.4615384615385</v>
      </c>
      <c r="E7" s="26" t="n">
        <v>52.6153846153846</v>
      </c>
      <c r="F7" s="0"/>
      <c r="Y7" s="8"/>
    </row>
    <row r="8" customFormat="false" ht="12.8" hidden="false" customHeight="false" outlineLevel="0" collapsed="false">
      <c r="A8" s="0" t="n">
        <v>7</v>
      </c>
      <c r="B8" s="8" t="n">
        <v>2</v>
      </c>
      <c r="C8" s="24" t="s">
        <v>55</v>
      </c>
      <c r="D8" s="25" t="n">
        <v>122.769230769231</v>
      </c>
      <c r="E8" s="26" t="n">
        <v>122.769230769231</v>
      </c>
      <c r="F8" s="0"/>
      <c r="Y8" s="8"/>
    </row>
    <row r="9" customFormat="false" ht="12.8" hidden="false" customHeight="false" outlineLevel="0" collapsed="false">
      <c r="A9" s="0" t="n">
        <v>8</v>
      </c>
      <c r="B9" s="8" t="n">
        <v>2</v>
      </c>
      <c r="C9" s="24" t="s">
        <v>56</v>
      </c>
      <c r="D9" s="25" t="n">
        <v>17.3076923076923</v>
      </c>
      <c r="E9" s="26" t="n">
        <v>17.3076923076923</v>
      </c>
      <c r="F9" s="0"/>
      <c r="Y9" s="8"/>
    </row>
    <row r="10" customFormat="false" ht="12.8" hidden="false" customHeight="false" outlineLevel="0" collapsed="false">
      <c r="A10" s="0" t="n">
        <v>9</v>
      </c>
      <c r="B10" s="8" t="n">
        <v>2</v>
      </c>
      <c r="C10" s="24" t="s">
        <v>57</v>
      </c>
      <c r="D10" s="25" t="n">
        <v>3.15384615384615</v>
      </c>
      <c r="E10" s="26" t="n">
        <v>3.15384615384615</v>
      </c>
      <c r="F10" s="0"/>
      <c r="Y10" s="8"/>
    </row>
    <row r="11" customFormat="false" ht="12.8" hidden="false" customHeight="false" outlineLevel="0" collapsed="false">
      <c r="A11" s="0" t="n">
        <v>10</v>
      </c>
      <c r="B11" s="10" t="n">
        <v>2</v>
      </c>
      <c r="C11" s="24" t="s">
        <v>58</v>
      </c>
      <c r="D11" s="25" t="n">
        <v>6.76923076923077</v>
      </c>
      <c r="E11" s="26" t="n">
        <v>6.76923076923077</v>
      </c>
      <c r="F11" s="0"/>
      <c r="Y11" s="8"/>
    </row>
    <row r="12" customFormat="false" ht="12.8" hidden="false" customHeight="false" outlineLevel="0" collapsed="false">
      <c r="A12" s="0" t="n">
        <v>11</v>
      </c>
      <c r="B12" s="8" t="n">
        <v>3</v>
      </c>
      <c r="C12" s="24" t="s">
        <v>59</v>
      </c>
      <c r="D12" s="25" t="n">
        <v>0.769230769230769</v>
      </c>
      <c r="E12" s="26" t="n">
        <v>0.769230769230769</v>
      </c>
      <c r="F12" s="0"/>
      <c r="Y12" s="8"/>
    </row>
    <row r="13" customFormat="false" ht="12.8" hidden="false" customHeight="false" outlineLevel="0" collapsed="false">
      <c r="A13" s="0" t="n">
        <v>12</v>
      </c>
      <c r="B13" s="10" t="n">
        <v>3</v>
      </c>
      <c r="C13" s="24" t="s">
        <v>60</v>
      </c>
      <c r="D13" s="25" t="n">
        <v>51.2307692307692</v>
      </c>
      <c r="E13" s="26" t="n">
        <v>46.1076923076923</v>
      </c>
      <c r="F13" s="0"/>
      <c r="Y13" s="8"/>
    </row>
    <row r="14" customFormat="false" ht="12.8" hidden="false" customHeight="false" outlineLevel="0" collapsed="false">
      <c r="A14" s="0" t="n">
        <v>13</v>
      </c>
      <c r="B14" s="8" t="n">
        <v>3</v>
      </c>
      <c r="C14" s="24" t="s">
        <v>55</v>
      </c>
      <c r="D14" s="25" t="n">
        <v>42.0461538461539</v>
      </c>
      <c r="E14" s="26" t="n">
        <v>42.0461538461539</v>
      </c>
      <c r="F14" s="0"/>
      <c r="Y14" s="8"/>
    </row>
    <row r="15" customFormat="false" ht="12.8" hidden="false" customHeight="false" outlineLevel="0" collapsed="false">
      <c r="A15" s="0" t="n">
        <v>14</v>
      </c>
      <c r="B15" s="8" t="n">
        <v>3</v>
      </c>
      <c r="C15" s="24" t="s">
        <v>56</v>
      </c>
      <c r="D15" s="25" t="n">
        <v>40.6923076923077</v>
      </c>
      <c r="E15" s="26" t="n">
        <v>40.6923076923077</v>
      </c>
      <c r="F15" s="0"/>
      <c r="Y15" s="8"/>
    </row>
    <row r="16" customFormat="false" ht="12.8" hidden="false" customHeight="false" outlineLevel="0" collapsed="false">
      <c r="A16" s="0" t="n">
        <v>15</v>
      </c>
      <c r="B16" s="8" t="n">
        <v>3</v>
      </c>
      <c r="C16" s="24" t="s">
        <v>57</v>
      </c>
      <c r="D16" s="25" t="n">
        <v>1.69230769230769</v>
      </c>
      <c r="E16" s="26" t="n">
        <v>1.69230769230769</v>
      </c>
      <c r="F16" s="0"/>
      <c r="Y16" s="8"/>
    </row>
    <row r="17" customFormat="false" ht="12.8" hidden="false" customHeight="false" outlineLevel="0" collapsed="false">
      <c r="A17" s="0" t="n">
        <v>16</v>
      </c>
      <c r="B17" s="8" t="n">
        <v>3</v>
      </c>
      <c r="C17" s="24" t="s">
        <v>58</v>
      </c>
      <c r="D17" s="25" t="n">
        <v>16.6153846153846</v>
      </c>
      <c r="E17" s="26" t="n">
        <v>16.6153846153846</v>
      </c>
      <c r="F17" s="0"/>
      <c r="Y17" s="8"/>
    </row>
    <row r="18" customFormat="false" ht="12.8" hidden="false" customHeight="false" outlineLevel="0" collapsed="false">
      <c r="A18" s="0" t="n">
        <v>17</v>
      </c>
      <c r="B18" s="8" t="n">
        <v>3</v>
      </c>
      <c r="C18" s="24" t="s">
        <v>59</v>
      </c>
      <c r="D18" s="25" t="n">
        <v>3.23076923076923</v>
      </c>
      <c r="E18" s="26" t="n">
        <v>3.23076923076923</v>
      </c>
      <c r="F18" s="0"/>
      <c r="Y18" s="8"/>
    </row>
    <row r="19" customFormat="false" ht="12.8" hidden="false" customHeight="false" outlineLevel="0" collapsed="false">
      <c r="A19" s="0" t="n">
        <v>18</v>
      </c>
      <c r="B19" s="10" t="n">
        <v>4</v>
      </c>
      <c r="C19" s="24" t="s">
        <v>60</v>
      </c>
      <c r="D19" s="25" t="n">
        <v>328.953846153846</v>
      </c>
      <c r="E19" s="26" t="n">
        <v>296.058461538462</v>
      </c>
      <c r="F19" s="0"/>
      <c r="Y19" s="8"/>
    </row>
    <row r="20" customFormat="false" ht="12.8" hidden="false" customHeight="false" outlineLevel="0" collapsed="false">
      <c r="A20" s="0" t="n">
        <v>19</v>
      </c>
      <c r="B20" s="8" t="n">
        <v>4</v>
      </c>
      <c r="C20" s="24" t="s">
        <v>55</v>
      </c>
      <c r="D20" s="25" t="n">
        <v>67.9</v>
      </c>
      <c r="E20" s="26" t="n">
        <v>67.9</v>
      </c>
      <c r="F20" s="0"/>
      <c r="Y20" s="8"/>
    </row>
    <row r="21" customFormat="false" ht="12.8" hidden="false" customHeight="false" outlineLevel="0" collapsed="false">
      <c r="A21" s="0" t="n">
        <v>20</v>
      </c>
      <c r="B21" s="8" t="n">
        <v>4</v>
      </c>
      <c r="C21" s="24" t="s">
        <v>59</v>
      </c>
      <c r="D21" s="7" t="n">
        <v>0.369230769230769</v>
      </c>
      <c r="E21" s="26" t="n">
        <v>0.369230769230769</v>
      </c>
      <c r="F21" s="0"/>
      <c r="Y21" s="8"/>
    </row>
    <row r="22" customFormat="false" ht="12.8" hidden="false" customHeight="false" outlineLevel="0" collapsed="false">
      <c r="A22" s="0" t="n">
        <v>21</v>
      </c>
      <c r="B22" s="10" t="n">
        <v>5</v>
      </c>
      <c r="C22" s="24" t="s">
        <v>60</v>
      </c>
      <c r="D22" s="25" t="n">
        <v>11.5384615384615</v>
      </c>
      <c r="E22" s="26" t="n">
        <v>10.3846153846154</v>
      </c>
      <c r="F22" s="0"/>
      <c r="Y22" s="8"/>
    </row>
    <row r="23" customFormat="false" ht="12.8" hidden="false" customHeight="false" outlineLevel="0" collapsed="false">
      <c r="A23" s="0" t="n">
        <v>22</v>
      </c>
      <c r="B23" s="8" t="n">
        <v>5</v>
      </c>
      <c r="C23" s="24" t="s">
        <v>55</v>
      </c>
      <c r="D23" s="25" t="n">
        <v>35.7384615384615</v>
      </c>
      <c r="E23" s="26" t="n">
        <v>35.7384615384615</v>
      </c>
      <c r="F23" s="0"/>
      <c r="Y23" s="8"/>
    </row>
    <row r="24" customFormat="false" ht="12.8" hidden="false" customHeight="false" outlineLevel="0" collapsed="false">
      <c r="A24" s="0" t="n">
        <v>23</v>
      </c>
      <c r="B24" s="8" t="n">
        <v>5</v>
      </c>
      <c r="C24" s="24" t="s">
        <v>59</v>
      </c>
      <c r="D24" s="25" t="n">
        <v>13.6923076923077</v>
      </c>
      <c r="E24" s="26" t="n">
        <v>13.6923076923077</v>
      </c>
      <c r="F24" s="0"/>
      <c r="Y24" s="8"/>
    </row>
    <row r="25" customFormat="false" ht="12.8" hidden="false" customHeight="false" outlineLevel="0" collapsed="false">
      <c r="A25" s="0" t="n">
        <v>24</v>
      </c>
      <c r="B25" s="8" t="n">
        <v>6</v>
      </c>
      <c r="C25" s="24" t="s">
        <v>55</v>
      </c>
      <c r="D25" s="25" t="n">
        <v>142</v>
      </c>
      <c r="E25" s="26" t="n">
        <v>142</v>
      </c>
      <c r="F25" s="0"/>
      <c r="Y25" s="8"/>
    </row>
    <row r="26" customFormat="false" ht="12.8" hidden="false" customHeight="false" outlineLevel="0" collapsed="false">
      <c r="A26" s="0" t="n">
        <v>25</v>
      </c>
      <c r="B26" s="8" t="n">
        <v>6</v>
      </c>
      <c r="C26" s="24" t="s">
        <v>59</v>
      </c>
      <c r="D26" s="25" t="n">
        <v>8.92307692307692</v>
      </c>
      <c r="E26" s="26" t="n">
        <v>8.92307692307692</v>
      </c>
      <c r="F26" s="0"/>
      <c r="Y26" s="8"/>
    </row>
    <row r="27" customFormat="false" ht="12.8" hidden="false" customHeight="false" outlineLevel="0" collapsed="false">
      <c r="A27" s="8"/>
      <c r="Y27" s="8"/>
    </row>
    <row r="28" customFormat="false" ht="12.8" hidden="false" customHeight="false" outlineLevel="0" collapsed="false">
      <c r="A28" s="4"/>
      <c r="Y28" s="8"/>
    </row>
    <row r="29" customFormat="false" ht="12.8" hidden="false" customHeight="false" outlineLevel="0" collapsed="false">
      <c r="A29" s="4"/>
      <c r="Y29" s="8"/>
    </row>
    <row r="30" customFormat="false" ht="12.8" hidden="false" customHeight="false" outlineLevel="0" collapsed="false">
      <c r="A30" s="4"/>
      <c r="Y30" s="8"/>
    </row>
    <row r="31" customFormat="false" ht="12.8" hidden="false" customHeight="false" outlineLevel="0" collapsed="false">
      <c r="A31" s="4"/>
      <c r="Y31" s="8"/>
    </row>
    <row r="32" customFormat="false" ht="12.8" hidden="false" customHeight="false" outlineLevel="0" collapsed="false">
      <c r="A32" s="8"/>
      <c r="Y32" s="8"/>
    </row>
    <row r="33" customFormat="false" ht="12.8" hidden="false" customHeight="false" outlineLevel="0" collapsed="false">
      <c r="A33" s="8"/>
      <c r="Y33" s="8"/>
    </row>
    <row r="34" customFormat="false" ht="12.8" hidden="false" customHeight="false" outlineLevel="0" collapsed="false">
      <c r="A34" s="4"/>
      <c r="Y34" s="8"/>
    </row>
    <row r="35" customFormat="false" ht="12.8" hidden="false" customHeight="false" outlineLevel="0" collapsed="false">
      <c r="A35" s="4"/>
      <c r="Y35" s="8"/>
    </row>
    <row r="36" customFormat="false" ht="12.8" hidden="false" customHeight="false" outlineLevel="0" collapsed="false">
      <c r="A36" s="4"/>
      <c r="Y36" s="8"/>
    </row>
    <row r="37" customFormat="false" ht="12.8" hidden="false" customHeight="false" outlineLevel="0" collapsed="false">
      <c r="A37" s="4"/>
      <c r="Y37" s="8"/>
    </row>
    <row r="38" customFormat="false" ht="12.8" hidden="false" customHeight="false" outlineLevel="0" collapsed="false">
      <c r="A38" s="8"/>
      <c r="Y38" s="8"/>
    </row>
    <row r="39" customFormat="false" ht="12.8" hidden="false" customHeight="false" outlineLevel="0" collapsed="false">
      <c r="A39" s="8"/>
      <c r="Y39" s="8"/>
    </row>
    <row r="40" customFormat="false" ht="12.8" hidden="false" customHeight="false" outlineLevel="0" collapsed="false">
      <c r="A40" s="4"/>
      <c r="Y40" s="8"/>
    </row>
    <row r="41" customFormat="false" ht="12.8" hidden="false" customHeight="false" outlineLevel="0" collapsed="false">
      <c r="A41" s="4"/>
      <c r="Y41" s="8"/>
    </row>
    <row r="42" customFormat="false" ht="12.8" hidden="false" customHeight="false" outlineLevel="0" collapsed="false">
      <c r="A42" s="4"/>
      <c r="Y42" s="8"/>
    </row>
    <row r="43" customFormat="false" ht="12.8" hidden="false" customHeight="false" outlineLevel="0" collapsed="false">
      <c r="A43" s="4"/>
      <c r="Y43" s="8"/>
    </row>
    <row r="44" customFormat="false" ht="12.8" hidden="false" customHeight="false" outlineLevel="0" collapsed="false">
      <c r="A44" s="8"/>
      <c r="Y44" s="8"/>
    </row>
    <row r="45" customFormat="false" ht="12.8" hidden="false" customHeight="false" outlineLevel="0" collapsed="false">
      <c r="A45" s="8"/>
      <c r="Y45" s="8"/>
    </row>
    <row r="46" customFormat="false" ht="12.8" hidden="false" customHeight="false" outlineLevel="0" collapsed="false">
      <c r="A46" s="4"/>
      <c r="Y46" s="8"/>
    </row>
    <row r="47" customFormat="false" ht="12.8" hidden="false" customHeight="false" outlineLevel="0" collapsed="false">
      <c r="A47" s="4"/>
      <c r="Y47" s="8"/>
    </row>
    <row r="48" customFormat="false" ht="12.8" hidden="false" customHeight="false" outlineLevel="0" collapsed="false">
      <c r="A48" s="4"/>
      <c r="Y48" s="8"/>
    </row>
    <row r="49" customFormat="false" ht="12.8" hidden="false" customHeight="false" outlineLevel="0" collapsed="false">
      <c r="A49" s="4"/>
      <c r="Y49" s="8"/>
    </row>
    <row r="50" customFormat="false" ht="12.8" hidden="false" customHeight="false" outlineLevel="0" collapsed="false">
      <c r="A50" s="8"/>
      <c r="Y50" s="8"/>
    </row>
    <row r="51" customFormat="false" ht="12.8" hidden="false" customHeight="false" outlineLevel="0" collapsed="false">
      <c r="A51" s="8"/>
      <c r="Y51" s="8"/>
    </row>
    <row r="52" customFormat="false" ht="12.8" hidden="false" customHeight="false" outlineLevel="0" collapsed="false">
      <c r="A52" s="4"/>
      <c r="Y52" s="8"/>
    </row>
    <row r="53" customFormat="false" ht="12.8" hidden="false" customHeight="false" outlineLevel="0" collapsed="false">
      <c r="A53" s="4"/>
      <c r="Y53" s="8"/>
    </row>
    <row r="54" customFormat="false" ht="12.8" hidden="false" customHeight="false" outlineLevel="0" collapsed="false">
      <c r="A54" s="4"/>
      <c r="Y54" s="8"/>
    </row>
    <row r="55" customFormat="false" ht="12.8" hidden="false" customHeight="false" outlineLevel="0" collapsed="false">
      <c r="A55" s="4"/>
      <c r="Y55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47344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2022-07-15T10:04:39Z</dcterms:created>
  <dc:creator/>
  <dc:description/>
  <dc:language>en-CA</dc:language>
  <cp:lastModifiedBy/>
  <dcterms:modified xsi:type="dcterms:W3CDTF">2024-11-01T15:59:51Z</dcterms:modified>
  <cp:revision>368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