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600" windowHeight="1176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J28"/>
  <c r="J19"/>
  <c r="J18"/>
  <c r="J16"/>
  <c r="J15"/>
  <c r="J13"/>
  <c r="J12"/>
  <c r="J10"/>
  <c r="J9"/>
  <c r="J7"/>
  <c r="J5"/>
  <c r="L28"/>
</calcChain>
</file>

<file path=xl/sharedStrings.xml><?xml version="1.0" encoding="utf-8"?>
<sst xmlns="http://schemas.openxmlformats.org/spreadsheetml/2006/main" count="118" uniqueCount="66">
  <si>
    <t>2017年春季收费标准</t>
    <phoneticPr fontId="1" type="noConversion"/>
  </si>
  <si>
    <t>年级段</t>
    <phoneticPr fontId="1" type="noConversion"/>
  </si>
  <si>
    <t>年级</t>
    <phoneticPr fontId="1" type="noConversion"/>
  </si>
  <si>
    <t>科目</t>
    <phoneticPr fontId="1" type="noConversion"/>
  </si>
  <si>
    <t>课时</t>
    <phoneticPr fontId="1" type="noConversion"/>
  </si>
  <si>
    <t>语文</t>
    <phoneticPr fontId="1" type="noConversion"/>
  </si>
  <si>
    <t>数学</t>
    <phoneticPr fontId="1" type="noConversion"/>
  </si>
  <si>
    <t>招生规模（班数）</t>
    <phoneticPr fontId="1" type="noConversion"/>
  </si>
  <si>
    <t>收入</t>
    <phoneticPr fontId="1" type="noConversion"/>
  </si>
  <si>
    <t>开支</t>
    <phoneticPr fontId="1" type="noConversion"/>
  </si>
  <si>
    <t>备注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</si>
  <si>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</si>
  <si>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</si>
  <si>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</si>
  <si>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</si>
  <si>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</si>
  <si>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</si>
  <si>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小学</t>
    <phoneticPr fontId="1" type="noConversion"/>
  </si>
  <si>
    <t>数/英</t>
    <phoneticPr fontId="1" type="noConversion"/>
  </si>
  <si>
    <t>地/生</t>
    <phoneticPr fontId="1" type="noConversion"/>
  </si>
  <si>
    <t>理/化</t>
    <phoneticPr fontId="1" type="noConversion"/>
  </si>
  <si>
    <t>初中</t>
    <phoneticPr fontId="1" type="noConversion"/>
  </si>
  <si>
    <t>数/地（文）</t>
    <phoneticPr fontId="1" type="noConversion"/>
  </si>
  <si>
    <t>数/理（理）</t>
    <phoneticPr fontId="1" type="noConversion"/>
  </si>
  <si>
    <t>高中</t>
    <phoneticPr fontId="1" type="noConversion"/>
  </si>
  <si>
    <t>报四科3200</t>
    <phoneticPr fontId="1" type="noConversion"/>
  </si>
  <si>
    <t>合计</t>
    <phoneticPr fontId="1" type="noConversion"/>
  </si>
  <si>
    <t>64*150=9600</t>
    <phoneticPr fontId="1" type="noConversion"/>
  </si>
  <si>
    <t>128*150=19200</t>
    <phoneticPr fontId="1" type="noConversion"/>
  </si>
  <si>
    <t>最大利润</t>
    <phoneticPr fontId="1" type="noConversion"/>
  </si>
  <si>
    <t>所有的收入，
开支按照4个月算</t>
    <phoneticPr fontId="1" type="noConversion"/>
  </si>
  <si>
    <t>如果一次报名四个月，按照报一科1200报两科2160，报三科2800</t>
    <phoneticPr fontId="1" type="noConversion"/>
  </si>
  <si>
    <t>单科360</t>
    <phoneticPr fontId="1" type="noConversion"/>
  </si>
  <si>
    <t>英语特色班540</t>
    <phoneticPr fontId="1" type="noConversion"/>
  </si>
  <si>
    <t>带一个学生优惠50</t>
    <phoneticPr fontId="1" type="noConversion"/>
  </si>
  <si>
    <t>两科580</t>
    <phoneticPr fontId="1" type="noConversion"/>
  </si>
  <si>
    <t xml:space="preserve"> </t>
    <phoneticPr fontId="1" type="noConversion"/>
  </si>
  <si>
    <t>英语特色班</t>
    <phoneticPr fontId="1" type="noConversion"/>
  </si>
  <si>
    <t>时间（月）</t>
    <phoneticPr fontId="1" type="noConversion"/>
  </si>
  <si>
    <t>收费(/月）</t>
  </si>
  <si>
    <t>班级规模（/班）</t>
  </si>
  <si>
    <t>不亏本数</t>
  </si>
  <si>
    <t>2000*5月*7=70000</t>
    <phoneticPr fontId="1" type="noConversion"/>
  </si>
  <si>
    <t>年级</t>
    <phoneticPr fontId="1" type="noConversion"/>
  </si>
  <si>
    <t>科目</t>
    <phoneticPr fontId="1" type="noConversion"/>
  </si>
  <si>
    <t>课时</t>
    <phoneticPr fontId="1" type="noConversion"/>
  </si>
  <si>
    <t>一</t>
    <phoneticPr fontId="1" type="noConversion"/>
  </si>
  <si>
    <t>数学</t>
    <phoneticPr fontId="1" type="noConversion"/>
  </si>
  <si>
    <t>二</t>
    <phoneticPr fontId="1" type="noConversion"/>
  </si>
  <si>
    <t>六</t>
    <phoneticPr fontId="1" type="noConversion"/>
  </si>
  <si>
    <t>数/英</t>
    <phoneticPr fontId="1" type="noConversion"/>
  </si>
  <si>
    <t>高中</t>
    <phoneticPr fontId="1" type="noConversion"/>
  </si>
  <si>
    <t>数/理（理）</t>
    <phoneticPr fontId="1" type="noConversion"/>
  </si>
  <si>
    <t>三</t>
    <phoneticPr fontId="1" type="noConversion"/>
  </si>
  <si>
    <t>语文</t>
    <phoneticPr fontId="1" type="noConversion"/>
  </si>
  <si>
    <t>数学</t>
    <phoneticPr fontId="1" type="noConversion"/>
  </si>
  <si>
    <t>英语特色班</t>
    <phoneticPr fontId="1" type="noConversion"/>
  </si>
  <si>
    <t>四</t>
    <phoneticPr fontId="1" type="noConversion"/>
  </si>
  <si>
    <t>五</t>
    <phoneticPr fontId="1" type="noConversion"/>
  </si>
  <si>
    <t>初中</t>
    <phoneticPr fontId="1" type="noConversion"/>
  </si>
  <si>
    <t>二</t>
    <phoneticPr fontId="1" type="noConversion"/>
  </si>
  <si>
    <t>三</t>
    <phoneticPr fontId="1" type="noConversion"/>
  </si>
  <si>
    <t>理/化</t>
    <phoneticPr fontId="1" type="noConversion"/>
  </si>
  <si>
    <t xml:space="preserve">           班课收费标准                  </t>
    <phoneticPr fontId="1" type="noConversion"/>
  </si>
  <si>
    <t>班模（人/班）</t>
    <phoneticPr fontId="1" type="noConversion"/>
  </si>
  <si>
    <t xml:space="preserve">                                                                                        备注：开课时间2月20日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</si>
</sst>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8"/>
  <sheetViews>
    <sheetView zoomScale="70" zoomScaleNormal="70" workbookViewId="0">
      <selection activeCell="K20" sqref="K20:K21"/>
    </sheetView>
  </sheetViews>
  <sheetFormatPr defaultColWidth="9" defaultRowHeight="30" customHeight="1"/>
  <cols>
    <col min="1" max="1" width="9.25" style="2" customWidth="1"/>
    <col min="2" max="2" width="9" style="2"/>
    <col min="3" max="3" width="14.625" style="2" customWidth="1"/>
    <col min="4" max="4" width="9" style="2"/>
    <col min="5" max="5" width="22.75" style="2" bestFit="1" customWidth="1"/>
    <col min="6" max="6" width="22.75" style="2" customWidth="1"/>
    <col min="7" max="7" width="24.625" style="2" bestFit="1" customWidth="1"/>
    <col min="8" max="8" width="14.625" style="2" customWidth="1"/>
    <col min="9" max="9" width="22" style="2" customWidth="1"/>
    <col min="10" max="10" width="20.125" style="2" customWidth="1"/>
    <col min="11" max="11" width="22.125" style="2" customWidth="1"/>
    <col min="12" max="12" width="14.75" style="2" customWidth="1"/>
    <col min="13" max="13" width="15.25" style="2" customWidth="1"/>
    <col min="14" max="14" width="23.625" style="2" customWidth="1"/>
    <col min="15" max="15" width="21.375" style="2" customWidth="1"/>
    <col min="16" max="16" width="22.75" style="2" customWidth="1"/>
    <col min="17" max="30" width="9" style="2"/>
    <col min="31" max="16384" width="9" style="3"/>
  </cols>
  <sheetData>
    <row r="1" spans="1:19" ht="30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  <c r="P1" s="4"/>
      <c r="Q1" s="4"/>
      <c r="R1" s="4"/>
      <c r="S1" s="4"/>
    </row>
    <row r="2" spans="1:19" ht="30" customHeight="1">
      <c r="A2" s="1" t="s">
        <v>1</v>
      </c>
      <c r="B2" s="1" t="s">
        <v>2</v>
      </c>
      <c r="C2" s="1" t="s">
        <v>3</v>
      </c>
      <c r="D2" s="1" t="s">
        <v>4</v>
      </c>
      <c r="E2" s="9" t="s">
        <v>40</v>
      </c>
      <c r="F2" s="22" t="s">
        <v>39</v>
      </c>
      <c r="G2" s="23"/>
      <c r="H2" s="9" t="s">
        <v>38</v>
      </c>
      <c r="I2" s="1" t="s">
        <v>7</v>
      </c>
      <c r="J2" s="1" t="s">
        <v>8</v>
      </c>
      <c r="K2" s="1" t="s">
        <v>9</v>
      </c>
      <c r="L2" s="1" t="s">
        <v>29</v>
      </c>
      <c r="M2" s="8" t="s">
        <v>41</v>
      </c>
      <c r="N2" s="22" t="s">
        <v>10</v>
      </c>
      <c r="O2" s="23"/>
      <c r="P2" s="4"/>
      <c r="Q2" s="4"/>
      <c r="R2" s="4"/>
      <c r="S2" s="4"/>
    </row>
    <row r="3" spans="1:19" ht="30" customHeight="1">
      <c r="A3" s="18" t="s">
        <v>17</v>
      </c>
      <c r="B3" s="18" t="s">
        <v>11</v>
      </c>
      <c r="C3" s="1" t="s">
        <v>5</v>
      </c>
      <c r="D3" s="18">
        <v>28</v>
      </c>
      <c r="E3" s="18">
        <v>18</v>
      </c>
      <c r="F3" s="10">
        <v>360</v>
      </c>
      <c r="G3" s="18">
        <v>580</v>
      </c>
      <c r="H3" s="18">
        <v>4</v>
      </c>
      <c r="I3" s="18">
        <v>1</v>
      </c>
      <c r="J3" s="18">
        <f>E3*G3*H3*I3</f>
        <v>41760</v>
      </c>
      <c r="K3" s="18" t="s">
        <v>42</v>
      </c>
      <c r="L3" s="18">
        <v>336080</v>
      </c>
      <c r="M3" s="18">
        <v>77</v>
      </c>
      <c r="N3" s="15" t="s">
        <v>31</v>
      </c>
      <c r="O3" s="15" t="s">
        <v>30</v>
      </c>
      <c r="P3" s="6" t="s">
        <v>32</v>
      </c>
      <c r="Q3" s="4"/>
      <c r="R3" s="4"/>
      <c r="S3" s="4"/>
    </row>
    <row r="4" spans="1:19" ht="30" customHeight="1">
      <c r="A4" s="20"/>
      <c r="B4" s="19"/>
      <c r="C4" s="1" t="s">
        <v>6</v>
      </c>
      <c r="D4" s="21"/>
      <c r="E4" s="21"/>
      <c r="F4" s="10">
        <v>360</v>
      </c>
      <c r="G4" s="21"/>
      <c r="H4" s="21"/>
      <c r="I4" s="19"/>
      <c r="J4" s="19"/>
      <c r="K4" s="20"/>
      <c r="L4" s="20"/>
      <c r="M4" s="20"/>
      <c r="N4" s="16"/>
      <c r="O4" s="16"/>
      <c r="P4" s="4" t="s">
        <v>35</v>
      </c>
      <c r="Q4" s="4"/>
      <c r="R4" s="4"/>
      <c r="S4" s="4"/>
    </row>
    <row r="5" spans="1:19" ht="30" customHeight="1">
      <c r="A5" s="20"/>
      <c r="B5" s="18" t="s">
        <v>12</v>
      </c>
      <c r="C5" s="1" t="s">
        <v>5</v>
      </c>
      <c r="D5" s="18">
        <v>28</v>
      </c>
      <c r="E5" s="18">
        <v>18</v>
      </c>
      <c r="F5" s="10">
        <v>360</v>
      </c>
      <c r="G5" s="18">
        <v>580</v>
      </c>
      <c r="H5" s="18">
        <v>4</v>
      </c>
      <c r="I5" s="18">
        <v>1</v>
      </c>
      <c r="J5" s="18">
        <f>E5*G5*H5*I5</f>
        <v>41760</v>
      </c>
      <c r="K5" s="20"/>
      <c r="L5" s="20"/>
      <c r="M5" s="20"/>
      <c r="N5" s="16"/>
      <c r="O5" s="16"/>
      <c r="P5" s="4" t="s">
        <v>33</v>
      </c>
      <c r="Q5" s="4"/>
      <c r="R5" s="4"/>
      <c r="S5" s="4"/>
    </row>
    <row r="6" spans="1:19" ht="30" customHeight="1">
      <c r="A6" s="20"/>
      <c r="B6" s="19"/>
      <c r="C6" s="1" t="s">
        <v>6</v>
      </c>
      <c r="D6" s="21"/>
      <c r="E6" s="21"/>
      <c r="F6" s="10">
        <v>360</v>
      </c>
      <c r="G6" s="21"/>
      <c r="H6" s="21"/>
      <c r="I6" s="19"/>
      <c r="J6" s="19"/>
      <c r="K6" s="20"/>
      <c r="L6" s="20"/>
      <c r="M6" s="20"/>
      <c r="N6" s="16"/>
      <c r="O6" s="16"/>
      <c r="P6" s="4" t="s">
        <v>34</v>
      </c>
      <c r="Q6" s="4"/>
      <c r="R6" s="4"/>
      <c r="S6" s="4"/>
    </row>
    <row r="7" spans="1:19" ht="30" customHeight="1">
      <c r="A7" s="20"/>
      <c r="B7" s="18" t="s">
        <v>13</v>
      </c>
      <c r="C7" s="1" t="s">
        <v>5</v>
      </c>
      <c r="D7" s="5">
        <v>28</v>
      </c>
      <c r="E7" s="18">
        <v>18</v>
      </c>
      <c r="F7" s="10">
        <v>360</v>
      </c>
      <c r="G7" s="18">
        <v>580</v>
      </c>
      <c r="H7" s="18">
        <v>4</v>
      </c>
      <c r="I7" s="18">
        <v>1</v>
      </c>
      <c r="J7" s="18">
        <f>E7*G7*H7*I7</f>
        <v>41760</v>
      </c>
      <c r="K7" s="20"/>
      <c r="L7" s="20"/>
      <c r="M7" s="20"/>
      <c r="N7" s="16"/>
      <c r="O7" s="16"/>
      <c r="P7" s="4" t="s">
        <v>36</v>
      </c>
      <c r="Q7" s="4"/>
      <c r="R7" s="4"/>
      <c r="S7" s="4"/>
    </row>
    <row r="8" spans="1:19" ht="30" customHeight="1">
      <c r="A8" s="20"/>
      <c r="B8" s="20"/>
      <c r="C8" s="1" t="s">
        <v>6</v>
      </c>
      <c r="D8" s="1">
        <v>28</v>
      </c>
      <c r="E8" s="21"/>
      <c r="F8" s="10">
        <v>360</v>
      </c>
      <c r="G8" s="21"/>
      <c r="H8" s="21"/>
      <c r="I8" s="21"/>
      <c r="J8" s="19"/>
      <c r="K8" s="20"/>
      <c r="L8" s="20"/>
      <c r="M8" s="20"/>
      <c r="N8" s="16"/>
      <c r="O8" s="16"/>
      <c r="P8" s="4"/>
      <c r="Q8" s="4"/>
      <c r="R8" s="4"/>
      <c r="S8" s="4"/>
    </row>
    <row r="9" spans="1:19" ht="30" customHeight="1">
      <c r="A9" s="20"/>
      <c r="B9" s="19"/>
      <c r="C9" s="5" t="s">
        <v>37</v>
      </c>
      <c r="D9" s="1">
        <v>28</v>
      </c>
      <c r="E9" s="9">
        <v>18</v>
      </c>
      <c r="F9" s="10">
        <v>540</v>
      </c>
      <c r="G9" s="5">
        <v>540</v>
      </c>
      <c r="H9" s="7">
        <v>4</v>
      </c>
      <c r="I9" s="7">
        <v>1</v>
      </c>
      <c r="J9" s="5">
        <f>E9*G9*H9*I9</f>
        <v>38880</v>
      </c>
      <c r="K9" s="20"/>
      <c r="L9" s="20"/>
      <c r="M9" s="20"/>
      <c r="N9" s="16"/>
      <c r="O9" s="16"/>
      <c r="P9" s="4"/>
      <c r="Q9" s="4"/>
      <c r="R9" s="4"/>
      <c r="S9" s="4"/>
    </row>
    <row r="10" spans="1:19" ht="30" customHeight="1">
      <c r="A10" s="20"/>
      <c r="B10" s="18" t="s">
        <v>14</v>
      </c>
      <c r="C10" s="1" t="s">
        <v>5</v>
      </c>
      <c r="D10" s="5">
        <v>28</v>
      </c>
      <c r="E10" s="18">
        <v>18</v>
      </c>
      <c r="F10" s="10">
        <v>360</v>
      </c>
      <c r="G10" s="18">
        <v>580</v>
      </c>
      <c r="H10" s="18">
        <v>4</v>
      </c>
      <c r="I10" s="18">
        <v>1</v>
      </c>
      <c r="J10" s="18">
        <f>E10*G10*H10*I10</f>
        <v>41760</v>
      </c>
      <c r="K10" s="20"/>
      <c r="L10" s="20"/>
      <c r="M10" s="20"/>
      <c r="N10" s="16"/>
      <c r="O10" s="16"/>
      <c r="P10" s="4"/>
      <c r="Q10" s="4"/>
      <c r="R10" s="4"/>
      <c r="S10" s="4"/>
    </row>
    <row r="11" spans="1:19" ht="30" customHeight="1">
      <c r="A11" s="20"/>
      <c r="B11" s="20"/>
      <c r="C11" s="1" t="s">
        <v>6</v>
      </c>
      <c r="D11" s="1">
        <v>28</v>
      </c>
      <c r="E11" s="21"/>
      <c r="F11" s="10">
        <v>360</v>
      </c>
      <c r="G11" s="21"/>
      <c r="H11" s="21"/>
      <c r="I11" s="21"/>
      <c r="J11" s="19"/>
      <c r="K11" s="20"/>
      <c r="L11" s="20"/>
      <c r="M11" s="20"/>
      <c r="N11" s="16"/>
      <c r="O11" s="16"/>
      <c r="P11" s="4"/>
      <c r="Q11" s="4"/>
      <c r="R11" s="4"/>
      <c r="S11" s="4"/>
    </row>
    <row r="12" spans="1:19" ht="30" customHeight="1">
      <c r="A12" s="20"/>
      <c r="B12" s="19"/>
      <c r="C12" s="5" t="s">
        <v>37</v>
      </c>
      <c r="D12" s="1">
        <v>28</v>
      </c>
      <c r="E12" s="9">
        <v>18</v>
      </c>
      <c r="F12" s="10">
        <v>540</v>
      </c>
      <c r="G12" s="5">
        <v>540</v>
      </c>
      <c r="H12" s="7">
        <v>4</v>
      </c>
      <c r="I12" s="7">
        <v>1</v>
      </c>
      <c r="J12" s="9">
        <f>E12*G12*H12*I12</f>
        <v>38880</v>
      </c>
      <c r="K12" s="20"/>
      <c r="L12" s="20"/>
      <c r="M12" s="20"/>
      <c r="N12" s="16"/>
      <c r="O12" s="16"/>
      <c r="P12" s="4"/>
      <c r="Q12" s="4"/>
      <c r="R12" s="4"/>
      <c r="S12" s="4"/>
    </row>
    <row r="13" spans="1:19" ht="30" customHeight="1">
      <c r="A13" s="20"/>
      <c r="B13" s="18" t="s">
        <v>15</v>
      </c>
      <c r="C13" s="1" t="s">
        <v>5</v>
      </c>
      <c r="D13" s="5">
        <v>28</v>
      </c>
      <c r="E13" s="18">
        <v>18</v>
      </c>
      <c r="F13" s="10">
        <v>360</v>
      </c>
      <c r="G13" s="18">
        <v>580</v>
      </c>
      <c r="H13" s="18">
        <v>4</v>
      </c>
      <c r="I13" s="18">
        <v>1</v>
      </c>
      <c r="J13" s="18">
        <f>E13*G13*H13*I13</f>
        <v>41760</v>
      </c>
      <c r="K13" s="20"/>
      <c r="L13" s="20"/>
      <c r="M13" s="20"/>
      <c r="N13" s="16"/>
      <c r="O13" s="16"/>
      <c r="P13" s="4"/>
      <c r="Q13" s="4"/>
      <c r="R13" s="4"/>
      <c r="S13" s="4"/>
    </row>
    <row r="14" spans="1:19" ht="30" customHeight="1">
      <c r="A14" s="20"/>
      <c r="B14" s="20"/>
      <c r="C14" s="1" t="s">
        <v>6</v>
      </c>
      <c r="D14" s="1">
        <v>28</v>
      </c>
      <c r="E14" s="21"/>
      <c r="F14" s="10">
        <v>360</v>
      </c>
      <c r="G14" s="21"/>
      <c r="H14" s="21"/>
      <c r="I14" s="21"/>
      <c r="J14" s="19"/>
      <c r="K14" s="20"/>
      <c r="L14" s="20"/>
      <c r="M14" s="20"/>
      <c r="N14" s="16"/>
      <c r="O14" s="16"/>
      <c r="P14" s="4"/>
      <c r="Q14" s="4"/>
      <c r="R14" s="4"/>
      <c r="S14" s="4"/>
    </row>
    <row r="15" spans="1:19" ht="30" customHeight="1">
      <c r="A15" s="20"/>
      <c r="B15" s="19"/>
      <c r="C15" s="5" t="s">
        <v>37</v>
      </c>
      <c r="D15" s="1">
        <v>28</v>
      </c>
      <c r="E15" s="9">
        <v>18</v>
      </c>
      <c r="F15" s="10">
        <v>540</v>
      </c>
      <c r="G15" s="5">
        <v>540</v>
      </c>
      <c r="H15" s="7">
        <v>4</v>
      </c>
      <c r="I15" s="7">
        <v>1</v>
      </c>
      <c r="J15" s="9">
        <f>E15*G15*H15*I15</f>
        <v>38880</v>
      </c>
      <c r="K15" s="20"/>
      <c r="L15" s="20"/>
      <c r="M15" s="20"/>
      <c r="N15" s="16"/>
      <c r="O15" s="16"/>
      <c r="P15" s="4"/>
      <c r="Q15" s="4"/>
      <c r="R15" s="4"/>
      <c r="S15" s="4"/>
    </row>
    <row r="16" spans="1:19" ht="30" customHeight="1">
      <c r="A16" s="20"/>
      <c r="B16" s="18" t="s">
        <v>16</v>
      </c>
      <c r="C16" s="1" t="s">
        <v>5</v>
      </c>
      <c r="D16" s="1">
        <v>28</v>
      </c>
      <c r="E16" s="18">
        <v>18</v>
      </c>
      <c r="F16" s="10">
        <v>360</v>
      </c>
      <c r="G16" s="18">
        <v>580</v>
      </c>
      <c r="H16" s="18">
        <v>4</v>
      </c>
      <c r="I16" s="18">
        <v>1</v>
      </c>
      <c r="J16" s="18">
        <f>E16*G16*H16*I16</f>
        <v>41760</v>
      </c>
      <c r="K16" s="20"/>
      <c r="L16" s="20"/>
      <c r="M16" s="20"/>
      <c r="N16" s="16"/>
      <c r="O16" s="16"/>
      <c r="P16" s="4"/>
      <c r="Q16" s="4"/>
      <c r="R16" s="4"/>
      <c r="S16" s="4"/>
    </row>
    <row r="17" spans="1:19" ht="30" customHeight="1">
      <c r="A17" s="20"/>
      <c r="B17" s="20"/>
      <c r="C17" s="1" t="s">
        <v>6</v>
      </c>
      <c r="D17" s="1">
        <v>28</v>
      </c>
      <c r="E17" s="21"/>
      <c r="F17" s="10">
        <v>360</v>
      </c>
      <c r="G17" s="21"/>
      <c r="H17" s="21"/>
      <c r="I17" s="21"/>
      <c r="J17" s="19"/>
      <c r="K17" s="20"/>
      <c r="L17" s="20"/>
      <c r="M17" s="20"/>
      <c r="N17" s="16"/>
      <c r="O17" s="16"/>
      <c r="P17" s="4"/>
      <c r="Q17" s="4"/>
      <c r="R17" s="4"/>
      <c r="S17" s="4"/>
    </row>
    <row r="18" spans="1:19" ht="30" customHeight="1">
      <c r="A18" s="19"/>
      <c r="B18" s="19"/>
      <c r="C18" s="5" t="s">
        <v>37</v>
      </c>
      <c r="D18" s="1">
        <v>28</v>
      </c>
      <c r="E18" s="9">
        <v>18</v>
      </c>
      <c r="F18" s="10">
        <v>540</v>
      </c>
      <c r="G18" s="5">
        <v>540</v>
      </c>
      <c r="H18" s="7">
        <v>4</v>
      </c>
      <c r="I18" s="7">
        <v>1</v>
      </c>
      <c r="J18" s="9">
        <f>E18*G18*H18*I18</f>
        <v>38880</v>
      </c>
      <c r="K18" s="19"/>
      <c r="L18" s="19"/>
      <c r="M18" s="19"/>
      <c r="N18" s="17"/>
      <c r="O18" s="16"/>
      <c r="P18" s="4"/>
      <c r="Q18" s="4"/>
      <c r="R18" s="4"/>
      <c r="S18" s="4"/>
    </row>
    <row r="19" spans="1:19" ht="30" customHeight="1">
      <c r="A19" s="18" t="s">
        <v>21</v>
      </c>
      <c r="B19" s="1" t="s">
        <v>11</v>
      </c>
      <c r="C19" s="1" t="s">
        <v>18</v>
      </c>
      <c r="D19" s="1">
        <v>64</v>
      </c>
      <c r="E19" s="9">
        <v>24</v>
      </c>
      <c r="F19" s="10">
        <v>1600</v>
      </c>
      <c r="G19" s="1">
        <v>1600</v>
      </c>
      <c r="H19" s="9">
        <v>4</v>
      </c>
      <c r="I19" s="1">
        <v>1</v>
      </c>
      <c r="J19" s="9">
        <f>E19*G19</f>
        <v>38400</v>
      </c>
      <c r="K19" s="1">
        <v>0</v>
      </c>
      <c r="L19" s="1">
        <v>38400</v>
      </c>
      <c r="M19" s="1"/>
      <c r="N19" s="27" t="s">
        <v>25</v>
      </c>
      <c r="O19" s="16"/>
      <c r="P19" s="4"/>
      <c r="Q19" s="4"/>
      <c r="R19" s="4"/>
      <c r="S19" s="4"/>
    </row>
    <row r="20" spans="1:19" ht="30" customHeight="1">
      <c r="A20" s="20"/>
      <c r="B20" s="18" t="s">
        <v>12</v>
      </c>
      <c r="C20" s="1" t="s">
        <v>18</v>
      </c>
      <c r="D20" s="1">
        <v>64</v>
      </c>
      <c r="E20" s="9">
        <v>24</v>
      </c>
      <c r="F20" s="10">
        <v>1600</v>
      </c>
      <c r="G20" s="18">
        <v>3200</v>
      </c>
      <c r="H20" s="18">
        <v>4</v>
      </c>
      <c r="I20" s="18">
        <v>1</v>
      </c>
      <c r="J20" s="18">
        <v>76800</v>
      </c>
      <c r="K20" s="18" t="s">
        <v>27</v>
      </c>
      <c r="L20" s="18">
        <v>67200</v>
      </c>
      <c r="M20" s="1"/>
      <c r="N20" s="27"/>
      <c r="O20" s="16"/>
      <c r="P20" s="4"/>
      <c r="Q20" s="4"/>
      <c r="R20" s="4"/>
      <c r="S20" s="4"/>
    </row>
    <row r="21" spans="1:19" ht="30" customHeight="1">
      <c r="A21" s="20"/>
      <c r="B21" s="19"/>
      <c r="C21" s="1" t="s">
        <v>19</v>
      </c>
      <c r="D21" s="1">
        <v>64</v>
      </c>
      <c r="E21" s="9">
        <v>24</v>
      </c>
      <c r="F21" s="10">
        <v>1920</v>
      </c>
      <c r="G21" s="19"/>
      <c r="H21" s="19"/>
      <c r="I21" s="19"/>
      <c r="J21" s="19"/>
      <c r="K21" s="21"/>
      <c r="L21" s="19"/>
      <c r="M21" s="1">
        <v>6</v>
      </c>
      <c r="N21" s="27"/>
      <c r="O21" s="16"/>
      <c r="P21" s="4"/>
      <c r="Q21" s="4"/>
      <c r="R21" s="4"/>
      <c r="S21" s="4"/>
    </row>
    <row r="22" spans="1:19" ht="30" customHeight="1">
      <c r="A22" s="20"/>
      <c r="B22" s="18" t="s">
        <v>13</v>
      </c>
      <c r="C22" s="1" t="s">
        <v>18</v>
      </c>
      <c r="D22" s="1">
        <v>64</v>
      </c>
      <c r="E22" s="9">
        <v>24</v>
      </c>
      <c r="F22" s="10">
        <v>1920</v>
      </c>
      <c r="G22" s="18">
        <v>3400</v>
      </c>
      <c r="H22" s="18">
        <v>4</v>
      </c>
      <c r="I22" s="18">
        <v>1</v>
      </c>
      <c r="J22" s="18">
        <v>76800</v>
      </c>
      <c r="K22" s="18" t="s">
        <v>28</v>
      </c>
      <c r="L22" s="18">
        <v>57600</v>
      </c>
      <c r="M22" s="1">
        <v>6</v>
      </c>
      <c r="N22" s="27"/>
      <c r="O22" s="16"/>
      <c r="P22" s="4"/>
      <c r="Q22" s="4"/>
      <c r="R22" s="4"/>
      <c r="S22" s="4"/>
    </row>
    <row r="23" spans="1:19" ht="30" customHeight="1">
      <c r="A23" s="19"/>
      <c r="B23" s="19"/>
      <c r="C23" s="1" t="s">
        <v>20</v>
      </c>
      <c r="D23" s="1">
        <v>64</v>
      </c>
      <c r="E23" s="9">
        <v>24</v>
      </c>
      <c r="F23" s="10">
        <v>1920</v>
      </c>
      <c r="G23" s="19"/>
      <c r="H23" s="19"/>
      <c r="I23" s="19"/>
      <c r="J23" s="19"/>
      <c r="K23" s="19"/>
      <c r="L23" s="19"/>
      <c r="M23" s="1">
        <v>6</v>
      </c>
      <c r="N23" s="27"/>
      <c r="O23" s="16"/>
      <c r="P23" s="4"/>
      <c r="Q23" s="4"/>
      <c r="R23" s="4"/>
      <c r="S23" s="4"/>
    </row>
    <row r="24" spans="1:19" ht="30" customHeight="1">
      <c r="A24" s="18" t="s">
        <v>24</v>
      </c>
      <c r="B24" s="18" t="s">
        <v>11</v>
      </c>
      <c r="C24" s="1" t="s">
        <v>23</v>
      </c>
      <c r="D24" s="1">
        <v>64</v>
      </c>
      <c r="E24" s="9">
        <v>40</v>
      </c>
      <c r="F24" s="10">
        <v>1280</v>
      </c>
      <c r="G24" s="1">
        <v>1280</v>
      </c>
      <c r="H24" s="9">
        <v>4</v>
      </c>
      <c r="I24" s="1">
        <v>1</v>
      </c>
      <c r="J24" s="1">
        <v>51200</v>
      </c>
      <c r="K24" s="5" t="s">
        <v>27</v>
      </c>
      <c r="L24" s="1">
        <v>41600</v>
      </c>
      <c r="M24" s="1">
        <v>8</v>
      </c>
      <c r="N24" s="27"/>
      <c r="O24" s="16"/>
      <c r="P24" s="4"/>
      <c r="Q24" s="4"/>
      <c r="R24" s="4"/>
      <c r="S24" s="4"/>
    </row>
    <row r="25" spans="1:19" ht="30" customHeight="1">
      <c r="A25" s="20"/>
      <c r="B25" s="19"/>
      <c r="C25" s="1" t="s">
        <v>22</v>
      </c>
      <c r="D25" s="1">
        <v>64</v>
      </c>
      <c r="E25" s="9">
        <v>40</v>
      </c>
      <c r="F25" s="10">
        <v>1280</v>
      </c>
      <c r="G25" s="1">
        <v>1280</v>
      </c>
      <c r="H25" s="9">
        <v>4</v>
      </c>
      <c r="I25" s="1">
        <v>1</v>
      </c>
      <c r="J25" s="1">
        <v>51200</v>
      </c>
      <c r="K25" s="1" t="s">
        <v>27</v>
      </c>
      <c r="L25" s="1">
        <v>41600</v>
      </c>
      <c r="M25" s="1">
        <v>8</v>
      </c>
      <c r="N25" s="27"/>
      <c r="O25" s="16"/>
      <c r="P25" s="4"/>
      <c r="Q25" s="4"/>
      <c r="R25" s="4"/>
      <c r="S25" s="4"/>
    </row>
    <row r="26" spans="1:19" ht="30" customHeight="1">
      <c r="A26" s="20"/>
      <c r="B26" s="18" t="s">
        <v>12</v>
      </c>
      <c r="C26" s="1" t="s">
        <v>23</v>
      </c>
      <c r="D26" s="1">
        <v>64</v>
      </c>
      <c r="E26" s="9">
        <v>40</v>
      </c>
      <c r="F26" s="10">
        <v>1280</v>
      </c>
      <c r="G26" s="1">
        <v>1280</v>
      </c>
      <c r="H26" s="9">
        <v>4</v>
      </c>
      <c r="I26" s="1">
        <v>1</v>
      </c>
      <c r="J26" s="1">
        <v>51200</v>
      </c>
      <c r="K26" s="1" t="s">
        <v>27</v>
      </c>
      <c r="L26" s="1">
        <v>41600</v>
      </c>
      <c r="M26" s="1">
        <v>8</v>
      </c>
      <c r="N26" s="27"/>
      <c r="O26" s="16"/>
      <c r="P26" s="4"/>
      <c r="Q26" s="4"/>
      <c r="R26" s="4"/>
      <c r="S26" s="4"/>
    </row>
    <row r="27" spans="1:19" ht="30" customHeight="1">
      <c r="A27" s="19"/>
      <c r="B27" s="19"/>
      <c r="C27" s="1" t="s">
        <v>22</v>
      </c>
      <c r="D27" s="1">
        <v>64</v>
      </c>
      <c r="E27" s="9">
        <v>40</v>
      </c>
      <c r="F27" s="10">
        <v>1280</v>
      </c>
      <c r="G27" s="1">
        <v>1280</v>
      </c>
      <c r="H27" s="9">
        <v>4</v>
      </c>
      <c r="I27" s="1">
        <v>1</v>
      </c>
      <c r="J27" s="1">
        <v>51200</v>
      </c>
      <c r="K27" s="1" t="s">
        <v>27</v>
      </c>
      <c r="L27" s="1">
        <v>41600</v>
      </c>
      <c r="M27" s="1">
        <v>8</v>
      </c>
      <c r="N27" s="27"/>
      <c r="O27" s="17"/>
      <c r="P27" s="4"/>
      <c r="Q27" s="4"/>
      <c r="R27" s="4"/>
      <c r="S27" s="4"/>
    </row>
    <row r="28" spans="1:19" ht="30" customHeight="1">
      <c r="A28" s="22" t="s">
        <v>26</v>
      </c>
      <c r="B28" s="28"/>
      <c r="C28" s="28"/>
      <c r="D28" s="28"/>
      <c r="E28" s="28"/>
      <c r="F28" s="28"/>
      <c r="G28" s="28"/>
      <c r="H28" s="28"/>
      <c r="I28" s="23"/>
      <c r="J28" s="1">
        <f>SUM(J3:J27)</f>
        <v>802880</v>
      </c>
      <c r="K28" s="1">
        <v>137200</v>
      </c>
      <c r="L28" s="1">
        <f>J28-K28</f>
        <v>665680</v>
      </c>
      <c r="M28" s="1"/>
      <c r="N28" s="1"/>
      <c r="O28" s="1"/>
    </row>
  </sheetData>
  <mergeCells count="68">
    <mergeCell ref="F2:G2"/>
    <mergeCell ref="G20:G21"/>
    <mergeCell ref="G22:G23"/>
    <mergeCell ref="H20:H21"/>
    <mergeCell ref="H22:H23"/>
    <mergeCell ref="H7:H8"/>
    <mergeCell ref="H10:H11"/>
    <mergeCell ref="L20:L21"/>
    <mergeCell ref="L22:L23"/>
    <mergeCell ref="A3:A18"/>
    <mergeCell ref="I3:I4"/>
    <mergeCell ref="I5:I6"/>
    <mergeCell ref="J3:J4"/>
    <mergeCell ref="J5:J6"/>
    <mergeCell ref="I20:I21"/>
    <mergeCell ref="J7:J8"/>
    <mergeCell ref="J10:J11"/>
    <mergeCell ref="J13:J14"/>
    <mergeCell ref="J16:J17"/>
    <mergeCell ref="E13:E14"/>
    <mergeCell ref="G13:G14"/>
    <mergeCell ref="E16:E17"/>
    <mergeCell ref="B22:B23"/>
    <mergeCell ref="A19:A23"/>
    <mergeCell ref="B3:B4"/>
    <mergeCell ref="A28:I28"/>
    <mergeCell ref="K3:K18"/>
    <mergeCell ref="K22:K23"/>
    <mergeCell ref="G16:G17"/>
    <mergeCell ref="E7:E8"/>
    <mergeCell ref="G7:G8"/>
    <mergeCell ref="E10:E11"/>
    <mergeCell ref="G10:G11"/>
    <mergeCell ref="H13:H14"/>
    <mergeCell ref="H16:H17"/>
    <mergeCell ref="I7:I8"/>
    <mergeCell ref="I10:I11"/>
    <mergeCell ref="H5:H6"/>
    <mergeCell ref="N2:O2"/>
    <mergeCell ref="A1:O1"/>
    <mergeCell ref="O3:O27"/>
    <mergeCell ref="J20:J21"/>
    <mergeCell ref="J22:J23"/>
    <mergeCell ref="M3:M18"/>
    <mergeCell ref="I22:I23"/>
    <mergeCell ref="N19:N23"/>
    <mergeCell ref="N24:N27"/>
    <mergeCell ref="A24:A27"/>
    <mergeCell ref="B24:B25"/>
    <mergeCell ref="B26:B27"/>
    <mergeCell ref="B20:B21"/>
    <mergeCell ref="I13:I14"/>
    <mergeCell ref="I16:I17"/>
    <mergeCell ref="K20:K21"/>
    <mergeCell ref="N3:N18"/>
    <mergeCell ref="B5:B6"/>
    <mergeCell ref="B7:B9"/>
    <mergeCell ref="B10:B12"/>
    <mergeCell ref="B13:B15"/>
    <mergeCell ref="B16:B18"/>
    <mergeCell ref="G3:G4"/>
    <mergeCell ref="E3:E4"/>
    <mergeCell ref="D3:D4"/>
    <mergeCell ref="D5:D6"/>
    <mergeCell ref="E5:E6"/>
    <mergeCell ref="G5:G6"/>
    <mergeCell ref="H3:H4"/>
    <mergeCell ref="L3:L18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G5" sqref="G5:G6"/>
    </sheetView>
  </sheetViews>
  <sheetFormatPr defaultColWidth="9" defaultRowHeight="20.25"/>
  <cols>
    <col min="1" max="1" width="5.5" style="2" customWidth="1"/>
    <col min="2" max="2" width="6" style="2" customWidth="1"/>
    <col min="3" max="3" width="10.25" style="2" customWidth="1"/>
    <col min="4" max="4" width="6.125" style="2" customWidth="1"/>
    <col min="5" max="5" width="9.75" style="2" customWidth="1"/>
    <col min="6" max="6" width="10.875" style="2" customWidth="1"/>
    <col min="7" max="7" width="11.375" style="2" customWidth="1"/>
    <col min="8" max="8" width="9.125" style="2" customWidth="1"/>
    <col min="9" max="9" width="13.375" style="2" customWidth="1"/>
  </cols>
  <sheetData>
    <row r="1" spans="1:9" ht="22.5">
      <c r="A1" s="38" t="s">
        <v>63</v>
      </c>
      <c r="B1" s="38"/>
      <c r="C1" s="38"/>
      <c r="D1" s="38"/>
      <c r="E1" s="38"/>
      <c r="F1" s="38"/>
      <c r="G1" s="38"/>
      <c r="H1" s="38"/>
      <c r="I1" s="38"/>
    </row>
    <row r="2" spans="1:9" ht="13.5">
      <c r="A2" s="11" t="s">
        <v>1</v>
      </c>
      <c r="B2" s="11" t="s">
        <v>43</v>
      </c>
      <c r="C2" s="11" t="s">
        <v>44</v>
      </c>
      <c r="D2" s="11" t="s">
        <v>45</v>
      </c>
      <c r="E2" s="11" t="s">
        <v>64</v>
      </c>
      <c r="F2" s="32" t="s">
        <v>39</v>
      </c>
      <c r="G2" s="34"/>
      <c r="H2" s="11" t="s">
        <v>38</v>
      </c>
      <c r="I2" s="11" t="s">
        <v>7</v>
      </c>
    </row>
    <row r="3" spans="1:9" ht="13.5" customHeight="1">
      <c r="A3" s="35" t="s">
        <v>17</v>
      </c>
      <c r="B3" s="35" t="s">
        <v>46</v>
      </c>
      <c r="C3" s="11" t="s">
        <v>5</v>
      </c>
      <c r="D3" s="35">
        <v>28</v>
      </c>
      <c r="E3" s="35">
        <v>18</v>
      </c>
      <c r="F3" s="11">
        <v>260</v>
      </c>
      <c r="G3" s="35">
        <v>420</v>
      </c>
      <c r="H3" s="35">
        <v>4</v>
      </c>
      <c r="I3" s="35">
        <v>1</v>
      </c>
    </row>
    <row r="4" spans="1:9" ht="13.5">
      <c r="A4" s="37"/>
      <c r="B4" s="36"/>
      <c r="C4" s="11" t="s">
        <v>47</v>
      </c>
      <c r="D4" s="36"/>
      <c r="E4" s="36"/>
      <c r="F4" s="11">
        <v>260</v>
      </c>
      <c r="G4" s="36"/>
      <c r="H4" s="36"/>
      <c r="I4" s="36"/>
    </row>
    <row r="5" spans="1:9" ht="13.5">
      <c r="A5" s="37"/>
      <c r="B5" s="35" t="s">
        <v>48</v>
      </c>
      <c r="C5" s="11" t="s">
        <v>5</v>
      </c>
      <c r="D5" s="35">
        <v>28</v>
      </c>
      <c r="E5" s="35">
        <v>18</v>
      </c>
      <c r="F5" s="11">
        <v>260</v>
      </c>
      <c r="G5" s="35">
        <v>420</v>
      </c>
      <c r="H5" s="35">
        <v>4</v>
      </c>
      <c r="I5" s="35">
        <v>1</v>
      </c>
    </row>
    <row r="6" spans="1:9" ht="13.5">
      <c r="A6" s="37"/>
      <c r="B6" s="36"/>
      <c r="C6" s="11" t="s">
        <v>47</v>
      </c>
      <c r="D6" s="36"/>
      <c r="E6" s="36"/>
      <c r="F6" s="11">
        <v>260</v>
      </c>
      <c r="G6" s="36"/>
      <c r="H6" s="36"/>
      <c r="I6" s="36"/>
    </row>
    <row r="7" spans="1:9" ht="13.5">
      <c r="A7" s="37"/>
      <c r="B7" s="29" t="s">
        <v>53</v>
      </c>
      <c r="C7" s="13" t="s">
        <v>54</v>
      </c>
      <c r="D7" s="13">
        <v>28</v>
      </c>
      <c r="E7" s="29">
        <v>18</v>
      </c>
      <c r="F7" s="13">
        <v>260</v>
      </c>
      <c r="G7" s="29">
        <v>420</v>
      </c>
      <c r="H7" s="29">
        <v>4</v>
      </c>
      <c r="I7" s="29">
        <v>1</v>
      </c>
    </row>
    <row r="8" spans="1:9" ht="13.5">
      <c r="A8" s="37"/>
      <c r="B8" s="30"/>
      <c r="C8" s="13" t="s">
        <v>55</v>
      </c>
      <c r="D8" s="13">
        <v>28</v>
      </c>
      <c r="E8" s="31"/>
      <c r="F8" s="13">
        <v>260</v>
      </c>
      <c r="G8" s="31"/>
      <c r="H8" s="31"/>
      <c r="I8" s="31"/>
    </row>
    <row r="9" spans="1:9" ht="13.5">
      <c r="A9" s="37"/>
      <c r="B9" s="31"/>
      <c r="C9" s="13" t="s">
        <v>56</v>
      </c>
      <c r="D9" s="13">
        <v>28</v>
      </c>
      <c r="E9" s="13">
        <v>18</v>
      </c>
      <c r="F9" s="13">
        <v>360</v>
      </c>
      <c r="G9" s="13">
        <v>360</v>
      </c>
      <c r="H9" s="14">
        <v>4</v>
      </c>
      <c r="I9" s="14">
        <v>1</v>
      </c>
    </row>
    <row r="10" spans="1:9" ht="13.5">
      <c r="A10" s="37"/>
      <c r="B10" s="29" t="s">
        <v>57</v>
      </c>
      <c r="C10" s="13" t="s">
        <v>54</v>
      </c>
      <c r="D10" s="13">
        <v>28</v>
      </c>
      <c r="E10" s="29">
        <v>18</v>
      </c>
      <c r="F10" s="13">
        <v>260</v>
      </c>
      <c r="G10" s="29">
        <v>420</v>
      </c>
      <c r="H10" s="29">
        <v>4</v>
      </c>
      <c r="I10" s="29">
        <v>1</v>
      </c>
    </row>
    <row r="11" spans="1:9" ht="13.5">
      <c r="A11" s="37"/>
      <c r="B11" s="30"/>
      <c r="C11" s="13" t="s">
        <v>55</v>
      </c>
      <c r="D11" s="13">
        <v>28</v>
      </c>
      <c r="E11" s="31"/>
      <c r="F11" s="13">
        <v>260</v>
      </c>
      <c r="G11" s="31"/>
      <c r="H11" s="31"/>
      <c r="I11" s="31"/>
    </row>
    <row r="12" spans="1:9" ht="13.5">
      <c r="A12" s="37"/>
      <c r="B12" s="31"/>
      <c r="C12" s="13" t="s">
        <v>56</v>
      </c>
      <c r="D12" s="13">
        <v>28</v>
      </c>
      <c r="E12" s="13">
        <v>18</v>
      </c>
      <c r="F12" s="13">
        <v>360</v>
      </c>
      <c r="G12" s="13">
        <v>360</v>
      </c>
      <c r="H12" s="14">
        <v>4</v>
      </c>
      <c r="I12" s="14">
        <v>1</v>
      </c>
    </row>
    <row r="13" spans="1:9" ht="13.5">
      <c r="A13" s="37"/>
      <c r="B13" s="29" t="s">
        <v>58</v>
      </c>
      <c r="C13" s="13" t="s">
        <v>54</v>
      </c>
      <c r="D13" s="13">
        <v>28</v>
      </c>
      <c r="E13" s="29">
        <v>18</v>
      </c>
      <c r="F13" s="13">
        <v>260</v>
      </c>
      <c r="G13" s="29">
        <v>420</v>
      </c>
      <c r="H13" s="29">
        <v>4</v>
      </c>
      <c r="I13" s="29">
        <v>1</v>
      </c>
    </row>
    <row r="14" spans="1:9" ht="13.5">
      <c r="A14" s="37"/>
      <c r="B14" s="30"/>
      <c r="C14" s="13" t="s">
        <v>55</v>
      </c>
      <c r="D14" s="13">
        <v>28</v>
      </c>
      <c r="E14" s="31"/>
      <c r="F14" s="13">
        <v>260</v>
      </c>
      <c r="G14" s="31"/>
      <c r="H14" s="31"/>
      <c r="I14" s="31"/>
    </row>
    <row r="15" spans="1:9" ht="13.5">
      <c r="A15" s="37"/>
      <c r="B15" s="31"/>
      <c r="C15" s="13" t="s">
        <v>56</v>
      </c>
      <c r="D15" s="13">
        <v>28</v>
      </c>
      <c r="E15" s="13">
        <v>18</v>
      </c>
      <c r="F15" s="13">
        <v>360</v>
      </c>
      <c r="G15" s="13">
        <v>360</v>
      </c>
      <c r="H15" s="14">
        <v>4</v>
      </c>
      <c r="I15" s="14">
        <v>1</v>
      </c>
    </row>
    <row r="16" spans="1:9" ht="13.5">
      <c r="A16" s="37"/>
      <c r="B16" s="35" t="s">
        <v>49</v>
      </c>
      <c r="C16" s="11" t="s">
        <v>5</v>
      </c>
      <c r="D16" s="11">
        <v>28</v>
      </c>
      <c r="E16" s="35">
        <v>18</v>
      </c>
      <c r="F16" s="11">
        <v>260</v>
      </c>
      <c r="G16" s="35">
        <v>420</v>
      </c>
      <c r="H16" s="35">
        <v>4</v>
      </c>
      <c r="I16" s="35">
        <v>1</v>
      </c>
    </row>
    <row r="17" spans="1:9" ht="13.5">
      <c r="A17" s="37"/>
      <c r="B17" s="37"/>
      <c r="C17" s="11" t="s">
        <v>47</v>
      </c>
      <c r="D17" s="11">
        <v>28</v>
      </c>
      <c r="E17" s="36"/>
      <c r="F17" s="11">
        <v>260</v>
      </c>
      <c r="G17" s="36"/>
      <c r="H17" s="36"/>
      <c r="I17" s="36"/>
    </row>
    <row r="18" spans="1:9" ht="13.5">
      <c r="A18" s="36"/>
      <c r="B18" s="36"/>
      <c r="C18" s="11" t="s">
        <v>37</v>
      </c>
      <c r="D18" s="11">
        <v>28</v>
      </c>
      <c r="E18" s="11">
        <v>18</v>
      </c>
      <c r="F18" s="11">
        <v>360</v>
      </c>
      <c r="G18" s="11">
        <v>360</v>
      </c>
      <c r="H18" s="12">
        <v>4</v>
      </c>
      <c r="I18" s="12">
        <v>1</v>
      </c>
    </row>
    <row r="19" spans="1:9" ht="13.5" customHeight="1">
      <c r="A19" s="29" t="s">
        <v>59</v>
      </c>
      <c r="B19" s="13" t="s">
        <v>46</v>
      </c>
      <c r="C19" s="13" t="s">
        <v>50</v>
      </c>
      <c r="D19" s="13">
        <v>64</v>
      </c>
      <c r="E19" s="13">
        <v>24</v>
      </c>
      <c r="F19" s="13">
        <v>1600</v>
      </c>
      <c r="G19" s="13">
        <v>1600</v>
      </c>
      <c r="H19" s="13">
        <v>4</v>
      </c>
      <c r="I19" s="13">
        <v>1</v>
      </c>
    </row>
    <row r="20" spans="1:9" ht="13.5">
      <c r="A20" s="30"/>
      <c r="B20" s="29" t="s">
        <v>60</v>
      </c>
      <c r="C20" s="13" t="s">
        <v>50</v>
      </c>
      <c r="D20" s="13">
        <v>64</v>
      </c>
      <c r="E20" s="13">
        <v>24</v>
      </c>
      <c r="F20" s="13">
        <v>1600</v>
      </c>
      <c r="G20" s="29">
        <v>3200</v>
      </c>
      <c r="H20" s="29">
        <v>4</v>
      </c>
      <c r="I20" s="29">
        <v>1</v>
      </c>
    </row>
    <row r="21" spans="1:9" ht="13.5">
      <c r="A21" s="30"/>
      <c r="B21" s="31"/>
      <c r="C21" s="13" t="s">
        <v>19</v>
      </c>
      <c r="D21" s="13">
        <v>64</v>
      </c>
      <c r="E21" s="13">
        <v>24</v>
      </c>
      <c r="F21" s="13">
        <v>1920</v>
      </c>
      <c r="G21" s="31"/>
      <c r="H21" s="31"/>
      <c r="I21" s="31"/>
    </row>
    <row r="22" spans="1:9" ht="13.5">
      <c r="A22" s="30"/>
      <c r="B22" s="29" t="s">
        <v>61</v>
      </c>
      <c r="C22" s="13" t="s">
        <v>50</v>
      </c>
      <c r="D22" s="13">
        <v>64</v>
      </c>
      <c r="E22" s="13">
        <v>24</v>
      </c>
      <c r="F22" s="13">
        <v>1920</v>
      </c>
      <c r="G22" s="29">
        <v>3400</v>
      </c>
      <c r="H22" s="29">
        <v>4</v>
      </c>
      <c r="I22" s="29">
        <v>1</v>
      </c>
    </row>
    <row r="23" spans="1:9" ht="13.5">
      <c r="A23" s="31"/>
      <c r="B23" s="31"/>
      <c r="C23" s="13" t="s">
        <v>62</v>
      </c>
      <c r="D23" s="13">
        <v>64</v>
      </c>
      <c r="E23" s="13">
        <v>24</v>
      </c>
      <c r="F23" s="13">
        <v>1920</v>
      </c>
      <c r="G23" s="31"/>
      <c r="H23" s="31"/>
      <c r="I23" s="31"/>
    </row>
    <row r="24" spans="1:9" ht="13.5" customHeight="1">
      <c r="A24" s="35" t="s">
        <v>51</v>
      </c>
      <c r="B24" s="35" t="s">
        <v>46</v>
      </c>
      <c r="C24" s="11" t="s">
        <v>52</v>
      </c>
      <c r="D24" s="11">
        <v>64</v>
      </c>
      <c r="E24" s="11">
        <v>40</v>
      </c>
      <c r="F24" s="11">
        <v>1280</v>
      </c>
      <c r="G24" s="11">
        <v>1280</v>
      </c>
      <c r="H24" s="11">
        <v>4</v>
      </c>
      <c r="I24" s="11">
        <v>1</v>
      </c>
    </row>
    <row r="25" spans="1:9" ht="13.5">
      <c r="A25" s="37"/>
      <c r="B25" s="36"/>
      <c r="C25" s="11" t="s">
        <v>22</v>
      </c>
      <c r="D25" s="11">
        <v>64</v>
      </c>
      <c r="E25" s="11">
        <v>40</v>
      </c>
      <c r="F25" s="11">
        <v>1280</v>
      </c>
      <c r="G25" s="11">
        <v>1280</v>
      </c>
      <c r="H25" s="11">
        <v>4</v>
      </c>
      <c r="I25" s="11">
        <v>1</v>
      </c>
    </row>
    <row r="26" spans="1:9" ht="13.5">
      <c r="A26" s="37"/>
      <c r="B26" s="35" t="s">
        <v>48</v>
      </c>
      <c r="C26" s="11" t="s">
        <v>52</v>
      </c>
      <c r="D26" s="11">
        <v>64</v>
      </c>
      <c r="E26" s="11">
        <v>40</v>
      </c>
      <c r="F26" s="11">
        <v>1280</v>
      </c>
      <c r="G26" s="11">
        <v>1280</v>
      </c>
      <c r="H26" s="11">
        <v>4</v>
      </c>
      <c r="I26" s="11">
        <v>1</v>
      </c>
    </row>
    <row r="27" spans="1:9" ht="15" customHeight="1">
      <c r="A27" s="36"/>
      <c r="B27" s="36"/>
      <c r="C27" s="11" t="s">
        <v>22</v>
      </c>
      <c r="D27" s="11">
        <v>64</v>
      </c>
      <c r="E27" s="11">
        <v>40</v>
      </c>
      <c r="F27" s="11">
        <v>1280</v>
      </c>
      <c r="G27" s="11">
        <v>1280</v>
      </c>
      <c r="H27" s="11">
        <v>4</v>
      </c>
      <c r="I27" s="11">
        <v>1</v>
      </c>
    </row>
    <row r="28" spans="1:9" ht="13.5">
      <c r="A28" s="32" t="s">
        <v>65</v>
      </c>
      <c r="B28" s="33"/>
      <c r="C28" s="33"/>
      <c r="D28" s="33"/>
      <c r="E28" s="33"/>
      <c r="F28" s="33"/>
      <c r="G28" s="33"/>
      <c r="H28" s="33"/>
      <c r="I28" s="34"/>
    </row>
  </sheetData>
  <mergeCells count="48">
    <mergeCell ref="F2:G2"/>
    <mergeCell ref="A3:A18"/>
    <mergeCell ref="B3:B4"/>
    <mergeCell ref="D3:D4"/>
    <mergeCell ref="E3:E4"/>
    <mergeCell ref="G3:G4"/>
    <mergeCell ref="B7:B9"/>
    <mergeCell ref="E7:E8"/>
    <mergeCell ref="G7:G8"/>
    <mergeCell ref="B13:B15"/>
    <mergeCell ref="E13:E14"/>
    <mergeCell ref="G13:G14"/>
    <mergeCell ref="B16:B18"/>
    <mergeCell ref="E16:E17"/>
    <mergeCell ref="G16:G17"/>
    <mergeCell ref="H3:H4"/>
    <mergeCell ref="I3:I4"/>
    <mergeCell ref="B5:B6"/>
    <mergeCell ref="D5:D6"/>
    <mergeCell ref="E5:E6"/>
    <mergeCell ref="G5:G6"/>
    <mergeCell ref="H5:H6"/>
    <mergeCell ref="I5:I6"/>
    <mergeCell ref="I7:I8"/>
    <mergeCell ref="B10:B12"/>
    <mergeCell ref="E10:E11"/>
    <mergeCell ref="G10:G11"/>
    <mergeCell ref="H10:H11"/>
    <mergeCell ref="I10:I11"/>
    <mergeCell ref="A28:I28"/>
    <mergeCell ref="H16:H17"/>
    <mergeCell ref="I16:I17"/>
    <mergeCell ref="A24:A27"/>
    <mergeCell ref="B24:B25"/>
    <mergeCell ref="B26:B27"/>
    <mergeCell ref="A1:I1"/>
    <mergeCell ref="A19:A23"/>
    <mergeCell ref="B20:B21"/>
    <mergeCell ref="G20:G21"/>
    <mergeCell ref="H20:H21"/>
    <mergeCell ref="I20:I21"/>
    <mergeCell ref="B22:B23"/>
    <mergeCell ref="G22:G23"/>
    <mergeCell ref="H22:H23"/>
    <mergeCell ref="I22:I23"/>
    <mergeCell ref="H13:H14"/>
    <mergeCell ref="I13:I14"/>
    <mergeCell ref="H7:H8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2017-02-12T09:59:57Z</cp:lastPrinted>
  <dcterms:created xsi:type="dcterms:W3CDTF">2017-01-19T03:06:00Z</dcterms:created>
  <dcterms:modified xsi:type="dcterms:W3CDTF">2017-02-12T10:07:41Z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