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definedNames>
    <definedName name="det">Sheet1!$J:$J</definedName>
    <definedName name="dudx">Sheet1!$F:$F</definedName>
    <definedName name="dudy">Sheet1!$G:$G</definedName>
    <definedName name="dvdx">Sheet1!$H:$H</definedName>
    <definedName name="dvdy">Sheet1!$I:$I</definedName>
    <definedName name="e">Sheet1!$O$1</definedName>
    <definedName name="u">Sheet1!$D:$D</definedName>
    <definedName name="v">Sheet1!$E:$E</definedName>
    <definedName name="x">Sheet1!$B:$B</definedName>
    <definedName name="y">Sheet1!$C:$C</definedName>
  </definedNames>
  <calcPr calcId="144525"/>
</workbook>
</file>

<file path=xl/sharedStrings.xml><?xml version="1.0" encoding="utf-8"?>
<sst xmlns="http://schemas.openxmlformats.org/spreadsheetml/2006/main" count="13" uniqueCount="13">
  <si>
    <t>n</t>
  </si>
  <si>
    <t>Xn</t>
  </si>
  <si>
    <t>Yn</t>
  </si>
  <si>
    <t>Un</t>
  </si>
  <si>
    <t>Vn</t>
  </si>
  <si>
    <t>dUn/dx</t>
  </si>
  <si>
    <t>dUn/dy</t>
  </si>
  <si>
    <t>dVn/dx</t>
  </si>
  <si>
    <t>dVn/dy</t>
  </si>
  <si>
    <t>Det</t>
  </si>
  <si>
    <t>Xn+1</t>
  </si>
  <si>
    <t>Yn+1</t>
  </si>
  <si>
    <t>Erro</t>
  </si>
</sst>
</file>

<file path=xl/styles.xml><?xml version="1.0" encoding="utf-8"?>
<styleSheet xmlns="http://schemas.openxmlformats.org/spreadsheetml/2006/main">
  <numFmts count="4">
    <numFmt numFmtId="176" formatCode="_ * #,###.##000_ ;_ * \-#,###.##000_ ;_ * &quot;-&quot;??_ ;_ @_ "/>
    <numFmt numFmtId="177" formatCode="_(\$* #.##0_);_(\$* \(#.##0\);_(\$* &quot;-&quot;_);_(@_)"/>
    <numFmt numFmtId="178" formatCode="_(\$* #,###.##000_);_(\$* \(#,###.##000\);_(\$* &quot;-&quot;??_);_(@_)"/>
    <numFmt numFmtId="179" formatCode="_ * #.##0_ ;_ * \-#.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9">
    <cellStyle name="Normal" xfId="0" builtinId="0"/>
    <cellStyle name="Verificar Célula" xfId="1" builtinId="23"/>
    <cellStyle name="60% - Cor 6" xfId="2" builtinId="52"/>
    <cellStyle name="Vírgula [0]" xfId="3" builtinId="6"/>
    <cellStyle name="Vírgula" xfId="4" builtinId="3"/>
    <cellStyle name="Nota" xfId="5" builtinId="10"/>
    <cellStyle name="Moeda [0]" xfId="6" builtinId="7"/>
    <cellStyle name="Hiperligação" xfId="7" builtinId="8"/>
    <cellStyle name="Moeda" xfId="8" builtinId="4"/>
    <cellStyle name="Hiperligação Visitada" xfId="9" builtinId="9"/>
    <cellStyle name="40% - Cor 5" xfId="10" builtinId="47"/>
    <cellStyle name="Percentagem" xfId="11" builtinId="5"/>
    <cellStyle name="Texto de Aviso" xfId="12" builtinId="11"/>
    <cellStyle name="Título" xfId="13" builtinId="15"/>
    <cellStyle name="Texto Explicativo" xfId="14" builtinId="53"/>
    <cellStyle name="Cabeçalho 1" xfId="15" builtinId="16"/>
    <cellStyle name="Cabeçalho 2" xfId="16" builtinId="17"/>
    <cellStyle name="20% - Cor 1" xfId="17" builtinId="30"/>
    <cellStyle name="Cabeçalho 3" xfId="18" builtinId="18"/>
    <cellStyle name="20% - Cor 2" xfId="19" builtinId="34"/>
    <cellStyle name="Cabeçalho 4" xfId="20" builtinId="19"/>
    <cellStyle name="Mau" xfId="21" builtinId="27"/>
    <cellStyle name="Entrada" xfId="22" builtinId="20"/>
    <cellStyle name="Cor 2" xfId="23" builtinId="33"/>
    <cellStyle name="Saída" xfId="24" builtinId="21"/>
    <cellStyle name="Cálculo" xfId="25" builtinId="22"/>
    <cellStyle name="Célula Ligada" xfId="26" builtinId="24"/>
    <cellStyle name="Total" xfId="27" builtinId="25"/>
    <cellStyle name="60% - Cor 2" xfId="28" builtinId="36"/>
    <cellStyle name="Bom" xfId="29" builtinId="26"/>
    <cellStyle name="40% - Cor 3" xfId="30" builtinId="39"/>
    <cellStyle name="Neutro" xfId="31" builtinId="28"/>
    <cellStyle name="Cor 1" xfId="32" builtinId="29"/>
    <cellStyle name="40% - Cor 1" xfId="33" builtinId="31"/>
    <cellStyle name="60% - Cor 1" xfId="34" builtinId="32"/>
    <cellStyle name="40% - Cor 2" xfId="35" builtinId="35"/>
    <cellStyle name="Cor 3" xfId="36" builtinId="37"/>
    <cellStyle name="20% - Cor 3" xfId="37" builtinId="38"/>
    <cellStyle name="60% - Cor 3" xfId="38" builtinId="40"/>
    <cellStyle name="Cor 4" xfId="39" builtinId="41"/>
    <cellStyle name="20% - Cor 4" xfId="40" builtinId="42"/>
    <cellStyle name="40% - Cor 4" xfId="41" builtinId="43"/>
    <cellStyle name="60% - Cor 4" xfId="42" builtinId="44"/>
    <cellStyle name="Cor 5" xfId="43" builtinId="45"/>
    <cellStyle name="20% - Cor 5" xfId="44" builtinId="46"/>
    <cellStyle name="60% - Cor 5" xfId="45" builtinId="48"/>
    <cellStyle name="Cor 6" xfId="46" builtinId="49"/>
    <cellStyle name="20% - Cor 6" xfId="47" builtinId="50"/>
    <cellStyle name="40% - Cor 6" xfId="48" builtinId="51"/>
  </cellStyles>
  <dxfs count="1">
    <dxf>
      <font>
        <color rgb="FF002060"/>
      </font>
      <fill>
        <patternFill patternType="solid">
          <bgColor theme="4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zoomScale="178" zoomScaleNormal="178" workbookViewId="0">
      <pane ySplit="1" topLeftCell="A2" activePane="bottomLeft" state="frozen"/>
      <selection/>
      <selection pane="bottomLeft" activeCell="D5" sqref="D5"/>
    </sheetView>
  </sheetViews>
  <sheetFormatPr defaultColWidth="5.28571428571429" defaultRowHeight="15"/>
  <cols>
    <col min="1" max="3" width="5.28571428571429" style="1"/>
    <col min="4" max="4" width="14" style="1"/>
    <col min="5" max="5" width="5.28571428571429" style="1"/>
    <col min="6" max="9" width="7.14285714285714" style="1" customWidth="1"/>
    <col min="10" max="10" width="4.14285714285714" style="1" customWidth="1"/>
    <col min="11" max="12" width="5.28571428571429" style="1"/>
    <col min="13" max="13" width="2.14285714285714" style="1" customWidth="1"/>
    <col min="14" max="14" width="5.28571428571429" style="1"/>
    <col min="15" max="15" width="7.14285714285714" style="1" customWidth="1"/>
    <col min="16" max="16384" width="5.28571428571429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>
        <v>0.001</v>
      </c>
    </row>
    <row r="2" spans="1:12">
      <c r="A2" s="1">
        <v>0</v>
      </c>
      <c r="B2" s="2">
        <v>3</v>
      </c>
      <c r="C2" s="2">
        <v>2</v>
      </c>
      <c r="D2" s="2">
        <f>x^2+x*y-10</f>
        <v>5</v>
      </c>
      <c r="E2" s="2">
        <f>y+3*x*y^2-57</f>
        <v>-19</v>
      </c>
      <c r="F2" s="2">
        <f>2*x+y</f>
        <v>8</v>
      </c>
      <c r="G2" s="2">
        <f>x</f>
        <v>3</v>
      </c>
      <c r="H2" s="2">
        <f>3*y*y</f>
        <v>12</v>
      </c>
      <c r="I2" s="2">
        <f>1+6*x*y</f>
        <v>37</v>
      </c>
      <c r="J2" s="1">
        <f>dudx*dvdy-dvdx*dudy</f>
        <v>260</v>
      </c>
      <c r="K2" s="1">
        <f>x-(u*dvdy-v*dudy)/det</f>
        <v>2.06923076923077</v>
      </c>
      <c r="L2" s="1">
        <f>y-(dudx*v-dvdx*u)/det</f>
        <v>2.81538461538461</v>
      </c>
    </row>
    <row r="3" spans="1:12">
      <c r="A3" s="1">
        <f>A2+1</f>
        <v>1</v>
      </c>
      <c r="B3" s="1">
        <f>K2</f>
        <v>2.06923076923077</v>
      </c>
      <c r="C3" s="1">
        <f>L2</f>
        <v>2.81538461538461</v>
      </c>
      <c r="D3" s="2">
        <f>x^2+x*y-10</f>
        <v>0.10739644970414</v>
      </c>
      <c r="E3" s="2">
        <f>y+3*x*y^2-57</f>
        <v>-4.98002184797453</v>
      </c>
      <c r="F3" s="2">
        <f>2*x+y</f>
        <v>6.95384615384615</v>
      </c>
      <c r="G3" s="2">
        <f>x</f>
        <v>2.06923076923077</v>
      </c>
      <c r="H3" s="2">
        <f>3*y*y</f>
        <v>23.7791715976331</v>
      </c>
      <c r="I3" s="2">
        <f>1+6*x*y</f>
        <v>35.9540828402367</v>
      </c>
      <c r="J3" s="1">
        <f>dudx*dvdy-dvdx*dudy</f>
        <v>200.814567137005</v>
      </c>
      <c r="K3" s="1">
        <f>x-(u*dvdy-v*dudy)/det</f>
        <v>1.99868730472694</v>
      </c>
      <c r="L3" s="1">
        <f>y-(dudx*v-dvdx*u)/det</f>
        <v>3.00055098508692</v>
      </c>
    </row>
    <row r="4" spans="1:12">
      <c r="A4" s="1">
        <f t="shared" ref="A4:A13" si="0">A3+1</f>
        <v>2</v>
      </c>
      <c r="B4" s="1">
        <f t="shared" ref="B4:B6" si="1">K3</f>
        <v>1.99868730472694</v>
      </c>
      <c r="C4" s="1">
        <f t="shared" ref="C4:C6" si="2">L3</f>
        <v>3.00055098508692</v>
      </c>
      <c r="D4" s="2">
        <f>x^2+x*y-10</f>
        <v>-0.00808589684419481</v>
      </c>
      <c r="E4" s="2">
        <f>y+3*x*y^2-57</f>
        <v>-0.0150675228040029</v>
      </c>
      <c r="F4" s="2">
        <f>2*x+y</f>
        <v>6.99792559454081</v>
      </c>
      <c r="G4" s="2">
        <f>x</f>
        <v>1.99868730472694</v>
      </c>
      <c r="H4" s="2">
        <f>3*y*y</f>
        <v>27.0099186423182</v>
      </c>
      <c r="I4" s="2">
        <f>1+6*x*y</f>
        <v>36.9829789664749</v>
      </c>
      <c r="J4" s="1">
        <f>dudx*dvdy-dvdx*dudy</f>
        <v>204.81975357975</v>
      </c>
      <c r="K4" s="1">
        <f>x-(u*dvdy-v*dudy)/det</f>
        <v>2.00000028983542</v>
      </c>
      <c r="L4" s="1">
        <f>y-(dudx*v-dvdx*u)/det</f>
        <v>2.99999948548563</v>
      </c>
    </row>
    <row r="5" spans="1:12">
      <c r="A5" s="1">
        <f t="shared" si="0"/>
        <v>3</v>
      </c>
      <c r="B5" s="1">
        <f t="shared" si="1"/>
        <v>2.00000028983542</v>
      </c>
      <c r="C5" s="1">
        <f t="shared" si="2"/>
        <v>2.99999948548563</v>
      </c>
      <c r="D5" s="2">
        <f>x^2+x*y-10</f>
        <v>9.99819132374569e-7</v>
      </c>
      <c r="E5" s="2">
        <f>y+3*x*y^2-57</f>
        <v>-1.12114764547755e-5</v>
      </c>
      <c r="F5" s="2">
        <f>2*x+y</f>
        <v>7.00000006515647</v>
      </c>
      <c r="G5" s="2">
        <f>x</f>
        <v>2.00000028983542</v>
      </c>
      <c r="H5" s="2">
        <f>3*y*y</f>
        <v>26.9999907387421</v>
      </c>
      <c r="I5" s="2">
        <f>1+6*x*y</f>
        <v>36.9999990428642</v>
      </c>
      <c r="J5" s="1">
        <f>dudx*dvdy-dvdx*dudy</f>
        <v>205.000006407801</v>
      </c>
      <c r="K5" s="1">
        <f>x-(u*dvdy-v*dudy)/det</f>
        <v>2</v>
      </c>
      <c r="L5" s="1">
        <f>y-(dudx*v-dvdx*u)/det</f>
        <v>2.99999999999997</v>
      </c>
    </row>
    <row r="6" spans="1:12">
      <c r="A6" s="1">
        <f t="shared" si="0"/>
        <v>4</v>
      </c>
      <c r="B6" s="1">
        <f t="shared" si="1"/>
        <v>2</v>
      </c>
      <c r="C6" s="1">
        <f t="shared" si="2"/>
        <v>2.99999999999997</v>
      </c>
      <c r="D6" s="2">
        <f>x^2+x*y-10</f>
        <v>-6.75015598972095e-14</v>
      </c>
      <c r="E6" s="2">
        <f>y+3*x*y^2-57</f>
        <v>-1.11555209514336e-12</v>
      </c>
      <c r="F6" s="2">
        <f>2*x+y</f>
        <v>6.99999999999997</v>
      </c>
      <c r="G6" s="2">
        <f>x</f>
        <v>2</v>
      </c>
      <c r="H6" s="2">
        <f>3*y*y</f>
        <v>26.9999999999995</v>
      </c>
      <c r="I6" s="2">
        <f>1+6*x*y</f>
        <v>36.9999999999996</v>
      </c>
      <c r="J6" s="1">
        <f>dudx*dvdy-dvdx*dudy</f>
        <v>204.999999999997</v>
      </c>
      <c r="K6" s="1">
        <f>x-(u*dvdy-v*dudy)/det</f>
        <v>2</v>
      </c>
      <c r="L6" s="1">
        <f>y-(dudx*v-dvdx*u)/det</f>
        <v>3</v>
      </c>
    </row>
    <row r="7" spans="1:12">
      <c r="A7" s="1">
        <f t="shared" si="0"/>
        <v>5</v>
      </c>
      <c r="B7" s="1">
        <f t="shared" ref="B7:B13" si="3">K6</f>
        <v>2</v>
      </c>
      <c r="C7" s="1">
        <f t="shared" ref="C7:C13" si="4">L6</f>
        <v>3</v>
      </c>
      <c r="D7" s="2">
        <f>x^2+x*y-10</f>
        <v>0</v>
      </c>
      <c r="E7" s="2">
        <f>y+3*x*y^2-57</f>
        <v>0</v>
      </c>
      <c r="F7" s="2">
        <f>2*x+y</f>
        <v>7</v>
      </c>
      <c r="G7" s="2">
        <f>x</f>
        <v>2</v>
      </c>
      <c r="H7" s="2">
        <f>3*y*y</f>
        <v>27</v>
      </c>
      <c r="I7" s="2">
        <f>1+6*x*y</f>
        <v>37</v>
      </c>
      <c r="J7" s="1">
        <f>dudx*dvdy-dvdx*dudy</f>
        <v>205</v>
      </c>
      <c r="K7" s="1">
        <f>x-(u*dvdy-v*dudy)/det</f>
        <v>2</v>
      </c>
      <c r="L7" s="1">
        <f>y-(dudx*v-dvdx*u)/det</f>
        <v>3</v>
      </c>
    </row>
    <row r="8" spans="1:12">
      <c r="A8" s="1">
        <f t="shared" si="0"/>
        <v>6</v>
      </c>
      <c r="B8" s="1">
        <f t="shared" si="3"/>
        <v>2</v>
      </c>
      <c r="C8" s="1">
        <f t="shared" si="4"/>
        <v>3</v>
      </c>
      <c r="D8" s="2">
        <f>x^2+x*y-10</f>
        <v>0</v>
      </c>
      <c r="E8" s="2">
        <f>y+3*x*y^2-57</f>
        <v>0</v>
      </c>
      <c r="F8" s="2">
        <f>2*x+y</f>
        <v>7</v>
      </c>
      <c r="G8" s="2">
        <f>x</f>
        <v>2</v>
      </c>
      <c r="H8" s="2">
        <f>3*y*y</f>
        <v>27</v>
      </c>
      <c r="I8" s="2">
        <f>1+6*x*y</f>
        <v>37</v>
      </c>
      <c r="J8" s="1">
        <f>dudx*dvdy-dvdx*dudy</f>
        <v>205</v>
      </c>
      <c r="K8" s="1">
        <f>x-(u*dvdy-v*dudy)/det</f>
        <v>2</v>
      </c>
      <c r="L8" s="1">
        <f>y-(dudx*v-dvdx*u)/det</f>
        <v>3</v>
      </c>
    </row>
    <row r="9" spans="1:12">
      <c r="A9" s="1">
        <f t="shared" si="0"/>
        <v>7</v>
      </c>
      <c r="B9" s="1">
        <f t="shared" si="3"/>
        <v>2</v>
      </c>
      <c r="C9" s="1">
        <f t="shared" si="4"/>
        <v>3</v>
      </c>
      <c r="D9" s="2">
        <f>x^2+x*y-10</f>
        <v>0</v>
      </c>
      <c r="E9" s="2">
        <f>y+3*x*y^2-57</f>
        <v>0</v>
      </c>
      <c r="F9" s="2">
        <f>2*x+y</f>
        <v>7</v>
      </c>
      <c r="G9" s="2">
        <f>x</f>
        <v>2</v>
      </c>
      <c r="H9" s="2">
        <f>3*y*y</f>
        <v>27</v>
      </c>
      <c r="I9" s="2">
        <f>1+6*x*y</f>
        <v>37</v>
      </c>
      <c r="J9" s="1">
        <f>dudx*dvdy-dvdx*dudy</f>
        <v>205</v>
      </c>
      <c r="K9" s="1">
        <f>x-(u*dvdy-v*dudy)/det</f>
        <v>2</v>
      </c>
      <c r="L9" s="1">
        <f>y-(dudx*v-dvdx*u)/det</f>
        <v>3</v>
      </c>
    </row>
    <row r="10" spans="1:12">
      <c r="A10" s="1">
        <f t="shared" si="0"/>
        <v>8</v>
      </c>
      <c r="B10" s="1">
        <f t="shared" si="3"/>
        <v>2</v>
      </c>
      <c r="C10" s="1">
        <f t="shared" si="4"/>
        <v>3</v>
      </c>
      <c r="D10" s="2">
        <f>x^2+x*y-10</f>
        <v>0</v>
      </c>
      <c r="E10" s="2">
        <f>y+3*x*y^2-57</f>
        <v>0</v>
      </c>
      <c r="F10" s="2">
        <f>2*x+y</f>
        <v>7</v>
      </c>
      <c r="G10" s="2">
        <f>x</f>
        <v>2</v>
      </c>
      <c r="H10" s="2">
        <f>3*y*y</f>
        <v>27</v>
      </c>
      <c r="I10" s="2">
        <f>1+6*x*y</f>
        <v>37</v>
      </c>
      <c r="J10" s="1">
        <f>dudx*dvdy-dvdx*dudy</f>
        <v>205</v>
      </c>
      <c r="K10" s="1">
        <f>x-(u*dvdy-v*dudy)/det</f>
        <v>2</v>
      </c>
      <c r="L10" s="1">
        <f>y-(dudx*v-dvdx*u)/det</f>
        <v>3</v>
      </c>
    </row>
    <row r="11" spans="1:12">
      <c r="A11" s="1">
        <f t="shared" si="0"/>
        <v>9</v>
      </c>
      <c r="B11" s="1">
        <f t="shared" si="3"/>
        <v>2</v>
      </c>
      <c r="C11" s="1">
        <f t="shared" si="4"/>
        <v>3</v>
      </c>
      <c r="D11" s="2">
        <f>x^2+x*y-10</f>
        <v>0</v>
      </c>
      <c r="E11" s="2">
        <f>y+3*x*y^2-57</f>
        <v>0</v>
      </c>
      <c r="F11" s="2">
        <f>2*x+y</f>
        <v>7</v>
      </c>
      <c r="G11" s="2">
        <f>x</f>
        <v>2</v>
      </c>
      <c r="H11" s="2">
        <f>3*y*y</f>
        <v>27</v>
      </c>
      <c r="I11" s="2">
        <f>1+6*x*y</f>
        <v>37</v>
      </c>
      <c r="J11" s="1">
        <f>dudx*dvdy-dvdx*dudy</f>
        <v>205</v>
      </c>
      <c r="K11" s="1">
        <f>x-(u*dvdy-v*dudy)/det</f>
        <v>2</v>
      </c>
      <c r="L11" s="1">
        <f>y-(dudx*v-dvdx*u)/det</f>
        <v>3</v>
      </c>
    </row>
    <row r="12" spans="1:12">
      <c r="A12" s="1">
        <f t="shared" si="0"/>
        <v>10</v>
      </c>
      <c r="B12" s="1">
        <f t="shared" si="3"/>
        <v>2</v>
      </c>
      <c r="C12" s="1">
        <f t="shared" si="4"/>
        <v>3</v>
      </c>
      <c r="D12" s="2">
        <f>x^2+x*y-10</f>
        <v>0</v>
      </c>
      <c r="E12" s="2">
        <f>y+3*x*y^2-57</f>
        <v>0</v>
      </c>
      <c r="F12" s="2">
        <f>2*x+y</f>
        <v>7</v>
      </c>
      <c r="G12" s="2">
        <f>x</f>
        <v>2</v>
      </c>
      <c r="H12" s="2">
        <f>3*y*y</f>
        <v>27</v>
      </c>
      <c r="I12" s="2">
        <f>1+6*x*y</f>
        <v>37</v>
      </c>
      <c r="J12" s="1">
        <f>dudx*dvdy-dvdx*dudy</f>
        <v>205</v>
      </c>
      <c r="K12" s="1">
        <f>x-(u*dvdy-v*dudy)/det</f>
        <v>2</v>
      </c>
      <c r="L12" s="1">
        <f>y-(dudx*v-dvdx*u)/det</f>
        <v>3</v>
      </c>
    </row>
    <row r="13" spans="1:12">
      <c r="A13" s="1">
        <f t="shared" si="0"/>
        <v>11</v>
      </c>
      <c r="B13" s="1">
        <f t="shared" si="3"/>
        <v>2</v>
      </c>
      <c r="C13" s="1">
        <f t="shared" si="4"/>
        <v>3</v>
      </c>
      <c r="D13" s="2">
        <f>x^2+x*y-10</f>
        <v>0</v>
      </c>
      <c r="E13" s="2">
        <f>y+3*x*y^2-57</f>
        <v>0</v>
      </c>
      <c r="F13" s="2">
        <f>2*x+y</f>
        <v>7</v>
      </c>
      <c r="G13" s="2">
        <f>x</f>
        <v>2</v>
      </c>
      <c r="H13" s="2">
        <f>3*y*y</f>
        <v>27</v>
      </c>
      <c r="I13" s="2">
        <f>1+6*x*y</f>
        <v>37</v>
      </c>
      <c r="J13" s="1">
        <f>dudx*dvdy-dvdx*dudy</f>
        <v>205</v>
      </c>
      <c r="K13" s="1">
        <f>x-(u*dvdy-v*dudy)/det</f>
        <v>2</v>
      </c>
      <c r="L13" s="1">
        <f>y-(dudx*v-dvdx*u)/det</f>
        <v>3</v>
      </c>
    </row>
  </sheetData>
  <conditionalFormatting sqref="B3:B13">
    <cfRule type="expression" dxfId="0" priority="2">
      <formula>ABS(B3-B2)&lt;e</formula>
    </cfRule>
  </conditionalFormatting>
  <conditionalFormatting sqref="C3:C13">
    <cfRule type="expression" dxfId="0" priority="1">
      <formula>ABS(C3-C2)&lt;e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fergomes</dc:creator>
  <cp:lastModifiedBy>Rui</cp:lastModifiedBy>
  <dcterms:created xsi:type="dcterms:W3CDTF">2013-10-14T19:48:00Z</dcterms:created>
  <dcterms:modified xsi:type="dcterms:W3CDTF">2022-11-12T15:44:23Z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7F485F4321364A6DB8C9F795B6366727</vt:lpwstr>
  </property>
  <property fmtid="{D5CDD505-2E9C-101B-9397-08002B2CF9AE}" pid="3" name="KSOProductBuildVer">
    <vt:lpwstr>2070-11.2.0.11388</vt:lpwstr>
  </property>
</Properties>
</file>