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\Desktop\GitHub\2UFP\ANum\Teste_Estudo\"/>
    </mc:Choice>
  </mc:AlternateContent>
  <xr:revisionPtr revIDLastSave="0" documentId="13_ncr:1_{5482348B-595D-4146-B6BE-C2DEB57408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ssecção" sheetId="1" r:id="rId1"/>
    <sheet name="Falsa Posição" sheetId="2" r:id="rId2"/>
    <sheet name="Intervalos Aber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A14" i="2"/>
  <c r="F13" i="2"/>
  <c r="D13" i="2"/>
  <c r="F12" i="2"/>
  <c r="F5" i="3" l="1"/>
  <c r="F6" i="3" s="1"/>
  <c r="G6" i="3" s="1"/>
  <c r="E5" i="3"/>
  <c r="E6" i="3" s="1"/>
  <c r="E7" i="3" s="1"/>
  <c r="E8" i="3" s="1"/>
  <c r="E9" i="3" s="1"/>
  <c r="E10" i="3" s="1"/>
  <c r="E1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B5" i="3"/>
  <c r="C5" i="3" s="1"/>
  <c r="F2" i="2"/>
  <c r="B2" i="2" s="1"/>
  <c r="E2" i="2" s="1"/>
  <c r="C3" i="2" s="1"/>
  <c r="D2" i="2"/>
  <c r="G13" i="1"/>
  <c r="E13" i="1"/>
  <c r="A14" i="1"/>
  <c r="A15" i="1" s="1"/>
  <c r="A16" i="1" s="1"/>
  <c r="A17" i="1" s="1"/>
  <c r="A18" i="1" s="1"/>
  <c r="A19" i="1" s="1"/>
  <c r="A20" i="1" s="1"/>
  <c r="A21" i="1" s="1"/>
  <c r="H13" i="1"/>
  <c r="C13" i="1"/>
  <c r="H2" i="1"/>
  <c r="E2" i="1"/>
  <c r="B3" i="1" s="1"/>
  <c r="F2" i="1"/>
  <c r="D3" i="1" s="1"/>
  <c r="H3" i="1" s="1"/>
  <c r="G2" i="1"/>
  <c r="C2" i="1"/>
  <c r="A3" i="1"/>
  <c r="A4" i="1" s="1"/>
  <c r="A5" i="1" s="1"/>
  <c r="A6" i="1" s="1"/>
  <c r="A7" i="1" s="1"/>
  <c r="A8" i="1" s="1"/>
  <c r="A9" i="1" s="1"/>
  <c r="A10" i="1" s="1"/>
  <c r="G2" i="2" l="1"/>
  <c r="I13" i="1"/>
  <c r="C3" i="1"/>
  <c r="F3" i="1" s="1"/>
  <c r="E3" i="1"/>
  <c r="G3" i="1"/>
  <c r="G5" i="3"/>
  <c r="B6" i="3"/>
  <c r="C6" i="3" s="1"/>
  <c r="F13" i="1"/>
  <c r="B14" i="1" s="1"/>
  <c r="F7" i="3"/>
  <c r="F3" i="2"/>
  <c r="A3" i="2"/>
  <c r="B4" i="1" l="1"/>
  <c r="E4" i="1" s="1"/>
  <c r="E14" i="1"/>
  <c r="B7" i="3"/>
  <c r="C7" i="3" s="1"/>
  <c r="D14" i="1"/>
  <c r="D4" i="1"/>
  <c r="F8" i="3"/>
  <c r="G7" i="3"/>
  <c r="B8" i="3"/>
  <c r="D3" i="2"/>
  <c r="G4" i="1" l="1"/>
  <c r="H4" i="1"/>
  <c r="G14" i="1"/>
  <c r="H14" i="1"/>
  <c r="B3" i="2"/>
  <c r="E3" i="2" s="1"/>
  <c r="C4" i="2" s="1"/>
  <c r="F4" i="2" s="1"/>
  <c r="C4" i="1"/>
  <c r="F4" i="1" s="1"/>
  <c r="C14" i="1"/>
  <c r="G8" i="3"/>
  <c r="F9" i="3"/>
  <c r="C8" i="3"/>
  <c r="B9" i="3"/>
  <c r="A4" i="2" l="1"/>
  <c r="G3" i="2"/>
  <c r="F14" i="1"/>
  <c r="B15" i="1" s="1"/>
  <c r="D5" i="1"/>
  <c r="B5" i="1"/>
  <c r="I14" i="1"/>
  <c r="G9" i="3"/>
  <c r="F10" i="3"/>
  <c r="C9" i="3"/>
  <c r="B10" i="3"/>
  <c r="D4" i="2"/>
  <c r="C5" i="1" l="1"/>
  <c r="F5" i="1" s="1"/>
  <c r="E5" i="1"/>
  <c r="G5" i="1"/>
  <c r="H5" i="1"/>
  <c r="B4" i="2"/>
  <c r="E4" i="2" s="1"/>
  <c r="C5" i="2" s="1"/>
  <c r="F5" i="2" s="1"/>
  <c r="E15" i="1"/>
  <c r="C15" i="1"/>
  <c r="F15" i="1" s="1"/>
  <c r="D15" i="1"/>
  <c r="G10" i="3"/>
  <c r="F11" i="3"/>
  <c r="G11" i="3" s="1"/>
  <c r="C10" i="3"/>
  <c r="B11" i="3"/>
  <c r="B6" i="1" l="1"/>
  <c r="G4" i="2"/>
  <c r="B16" i="1"/>
  <c r="E6" i="1"/>
  <c r="A5" i="2"/>
  <c r="D5" i="2" s="1"/>
  <c r="G15" i="1"/>
  <c r="D16" i="1" s="1"/>
  <c r="H15" i="1"/>
  <c r="I15" i="1" s="1"/>
  <c r="D6" i="1"/>
  <c r="C11" i="3"/>
  <c r="B12" i="3"/>
  <c r="H16" i="1" l="1"/>
  <c r="G16" i="1"/>
  <c r="B5" i="2"/>
  <c r="E5" i="2" s="1"/>
  <c r="C6" i="2" s="1"/>
  <c r="F6" i="2" s="1"/>
  <c r="G6" i="1"/>
  <c r="H6" i="1"/>
  <c r="C6" i="1"/>
  <c r="F6" i="1" s="1"/>
  <c r="D7" i="1" s="1"/>
  <c r="C12" i="3"/>
  <c r="B13" i="3"/>
  <c r="E16" i="1"/>
  <c r="C16" i="1"/>
  <c r="F16" i="1" s="1"/>
  <c r="A6" i="2" l="1"/>
  <c r="D17" i="1"/>
  <c r="G17" i="1" s="1"/>
  <c r="G5" i="2"/>
  <c r="G7" i="1"/>
  <c r="B7" i="1"/>
  <c r="B17" i="1"/>
  <c r="H17" i="1" s="1"/>
  <c r="C13" i="3"/>
  <c r="B14" i="3"/>
  <c r="I16" i="1"/>
  <c r="D6" i="2"/>
  <c r="C14" i="3" l="1"/>
  <c r="B15" i="3"/>
  <c r="E17" i="1"/>
  <c r="C17" i="1"/>
  <c r="F17" i="1" s="1"/>
  <c r="D18" i="1" s="1"/>
  <c r="G18" i="1" s="1"/>
  <c r="E7" i="1"/>
  <c r="C7" i="1"/>
  <c r="F7" i="1" s="1"/>
  <c r="D8" i="1" s="1"/>
  <c r="H7" i="1"/>
  <c r="B6" i="2"/>
  <c r="E6" i="2" s="1"/>
  <c r="C7" i="2" s="1"/>
  <c r="F7" i="2" s="1"/>
  <c r="G6" i="2" l="1"/>
  <c r="G8" i="1"/>
  <c r="A7" i="2"/>
  <c r="D7" i="2" s="1"/>
  <c r="B8" i="1"/>
  <c r="B18" i="1"/>
  <c r="C18" i="1" s="1"/>
  <c r="F18" i="1" s="1"/>
  <c r="D19" i="1" s="1"/>
  <c r="C15" i="3"/>
  <c r="B16" i="3"/>
  <c r="I17" i="1"/>
  <c r="B7" i="2" l="1"/>
  <c r="E7" i="2" s="1"/>
  <c r="C8" i="2" s="1"/>
  <c r="F8" i="2" s="1"/>
  <c r="C16" i="3"/>
  <c r="B17" i="3"/>
  <c r="C8" i="1"/>
  <c r="F8" i="1" s="1"/>
  <c r="D9" i="1" s="1"/>
  <c r="E8" i="1"/>
  <c r="B9" i="1" s="1"/>
  <c r="E18" i="1"/>
  <c r="B19" i="1" s="1"/>
  <c r="E19" i="1" s="1"/>
  <c r="H18" i="1"/>
  <c r="I18" i="1" s="1"/>
  <c r="H8" i="1"/>
  <c r="G19" i="1"/>
  <c r="A8" i="2" l="1"/>
  <c r="G7" i="2"/>
  <c r="G9" i="1"/>
  <c r="H9" i="1"/>
  <c r="C19" i="1"/>
  <c r="B18" i="3"/>
  <c r="C17" i="3"/>
  <c r="E9" i="1"/>
  <c r="B10" i="1" s="1"/>
  <c r="C9" i="1"/>
  <c r="F9" i="1" s="1"/>
  <c r="D10" i="1" s="1"/>
  <c r="H19" i="1"/>
  <c r="I19" i="1" s="1"/>
  <c r="D8" i="2"/>
  <c r="F19" i="1"/>
  <c r="D20" i="1" s="1"/>
  <c r="B20" i="1" l="1"/>
  <c r="E20" i="1" s="1"/>
  <c r="G10" i="1"/>
  <c r="H10" i="1"/>
  <c r="C18" i="3"/>
  <c r="B19" i="3"/>
  <c r="C10" i="1"/>
  <c r="F10" i="1" s="1"/>
  <c r="E10" i="1"/>
  <c r="B8" i="2"/>
  <c r="E8" i="2" s="1"/>
  <c r="C9" i="2" s="1"/>
  <c r="F9" i="2" s="1"/>
  <c r="G20" i="1"/>
  <c r="H20" i="1"/>
  <c r="C20" i="1"/>
  <c r="G8" i="2" l="1"/>
  <c r="C19" i="3"/>
  <c r="B20" i="3"/>
  <c r="A9" i="2"/>
  <c r="D9" i="2" s="1"/>
  <c r="I20" i="1"/>
  <c r="F20" i="1"/>
  <c r="D21" i="1" s="1"/>
  <c r="G21" i="1" s="1"/>
  <c r="B9" i="2" l="1"/>
  <c r="E9" i="2" s="1"/>
  <c r="C10" i="2" s="1"/>
  <c r="F10" i="2" s="1"/>
  <c r="C20" i="3"/>
  <c r="B21" i="3"/>
  <c r="A10" i="2"/>
  <c r="B21" i="1"/>
  <c r="C21" i="1" s="1"/>
  <c r="F21" i="1" s="1"/>
  <c r="G9" i="2" l="1"/>
  <c r="C21" i="3"/>
  <c r="B22" i="3"/>
  <c r="D10" i="2"/>
  <c r="H21" i="1"/>
  <c r="I21" i="1" s="1"/>
  <c r="E21" i="1"/>
  <c r="C22" i="3" l="1"/>
  <c r="B23" i="3"/>
  <c r="B10" i="2"/>
  <c r="E10" i="2" s="1"/>
  <c r="G10" i="2" s="1"/>
  <c r="C23" i="3" l="1"/>
  <c r="B24" i="3"/>
  <c r="C24" i="3" l="1"/>
  <c r="B25" i="3"/>
  <c r="C25" i="3" l="1"/>
  <c r="B26" i="3"/>
  <c r="C26" i="3" l="1"/>
  <c r="B27" i="3"/>
  <c r="C27" i="3" l="1"/>
  <c r="B28" i="3"/>
  <c r="B29" i="3" l="1"/>
  <c r="C28" i="3"/>
  <c r="C29" i="3" l="1"/>
  <c r="B30" i="3"/>
  <c r="C30" i="3" l="1"/>
  <c r="B31" i="3"/>
  <c r="B32" i="3" l="1"/>
  <c r="C31" i="3"/>
  <c r="C32" i="3" l="1"/>
  <c r="B33" i="3"/>
  <c r="C33" i="3" l="1"/>
  <c r="B34" i="3"/>
  <c r="C34" i="3" l="1"/>
  <c r="B35" i="3"/>
  <c r="C35" i="3" l="1"/>
  <c r="B36" i="3"/>
  <c r="B37" i="3" l="1"/>
  <c r="C36" i="3"/>
  <c r="C37" i="3" l="1"/>
  <c r="B38" i="3"/>
  <c r="C38" i="3" l="1"/>
  <c r="B39" i="3"/>
  <c r="B40" i="3" l="1"/>
  <c r="C39" i="3"/>
  <c r="C40" i="3" l="1"/>
  <c r="B41" i="3"/>
  <c r="B42" i="3" l="1"/>
  <c r="C41" i="3"/>
  <c r="C42" i="3" l="1"/>
  <c r="B43" i="3"/>
  <c r="C43" i="3" l="1"/>
  <c r="B44" i="3"/>
  <c r="B45" i="3" l="1"/>
  <c r="C44" i="3"/>
  <c r="C45" i="3" l="1"/>
  <c r="B46" i="3"/>
  <c r="C46" i="3" l="1"/>
  <c r="B47" i="3"/>
  <c r="B48" i="3" l="1"/>
  <c r="C47" i="3"/>
  <c r="C48" i="3" l="1"/>
  <c r="B49" i="3"/>
  <c r="C49" i="3" l="1"/>
  <c r="B50" i="3"/>
  <c r="C50" i="3" l="1"/>
  <c r="B51" i="3"/>
  <c r="C51" i="3" l="1"/>
  <c r="B52" i="3"/>
  <c r="B53" i="3" l="1"/>
  <c r="C52" i="3"/>
  <c r="C53" i="3" l="1"/>
  <c r="B54" i="3"/>
  <c r="C54" i="3" l="1"/>
  <c r="B55" i="3"/>
  <c r="B56" i="3" l="1"/>
  <c r="C55" i="3"/>
  <c r="C56" i="3" l="1"/>
  <c r="B57" i="3"/>
  <c r="B58" i="3" l="1"/>
  <c r="C57" i="3"/>
  <c r="C58" i="3" l="1"/>
  <c r="B59" i="3"/>
  <c r="C59" i="3" l="1"/>
  <c r="B60" i="3"/>
  <c r="B61" i="3" l="1"/>
  <c r="C60" i="3"/>
  <c r="C61" i="3" l="1"/>
  <c r="B62" i="3"/>
  <c r="C62" i="3" l="1"/>
  <c r="B63" i="3"/>
  <c r="C63" i="3" s="1"/>
  <c r="B12" i="2"/>
  <c r="E12" i="2" s="1"/>
  <c r="G12" i="2" l="1"/>
  <c r="C13" i="2"/>
  <c r="A13" i="2"/>
  <c r="B13" i="2" l="1"/>
  <c r="E13" i="2" l="1"/>
  <c r="C14" i="2" s="1"/>
  <c r="F14" i="2" s="1"/>
  <c r="G13" i="2"/>
  <c r="D14" i="2"/>
  <c r="B14" i="2" l="1"/>
  <c r="E14" i="2" l="1"/>
  <c r="C15" i="2" l="1"/>
  <c r="F15" i="2" s="1"/>
  <c r="A15" i="2"/>
  <c r="G14" i="2"/>
  <c r="D15" i="2"/>
  <c r="B15" i="2" l="1"/>
  <c r="E15" i="2"/>
  <c r="C16" i="2" s="1"/>
  <c r="F16" i="2" s="1"/>
  <c r="G15" i="2"/>
  <c r="A16" i="2" l="1"/>
  <c r="D16" i="2" s="1"/>
  <c r="B16" i="2" l="1"/>
  <c r="E16" i="2" s="1"/>
  <c r="A17" i="2" s="1"/>
  <c r="C17" i="2" l="1"/>
  <c r="F17" i="2" s="1"/>
  <c r="B17" i="2" s="1"/>
  <c r="D17" i="2"/>
  <c r="G16" i="2"/>
  <c r="E17" i="2" l="1"/>
  <c r="C18" i="2" s="1"/>
  <c r="F18" i="2" s="1"/>
  <c r="G17" i="2" l="1"/>
  <c r="A18" i="2"/>
  <c r="D18" i="2" s="1"/>
  <c r="B18" i="2" l="1"/>
  <c r="E18" i="2"/>
  <c r="C19" i="2" s="1"/>
  <c r="F19" i="2" s="1"/>
  <c r="A19" i="2" l="1"/>
  <c r="D19" i="2"/>
  <c r="G18" i="2"/>
  <c r="A20" i="2" l="1"/>
  <c r="B19" i="2"/>
  <c r="E19" i="2" s="1"/>
  <c r="C20" i="2" l="1"/>
  <c r="F20" i="2" s="1"/>
  <c r="D20" i="2"/>
  <c r="G19" i="2"/>
  <c r="B20" i="2" l="1"/>
  <c r="E20" i="2" s="1"/>
  <c r="G20" i="2" s="1"/>
</calcChain>
</file>

<file path=xl/sharedStrings.xml><?xml version="1.0" encoding="utf-8"?>
<sst xmlns="http://schemas.openxmlformats.org/spreadsheetml/2006/main" count="23" uniqueCount="15">
  <si>
    <t>p</t>
  </si>
  <si>
    <t>a</t>
  </si>
  <si>
    <t>m</t>
  </si>
  <si>
    <t>b</t>
  </si>
  <si>
    <t>f(a)</t>
  </si>
  <si>
    <t>f(m)</t>
  </si>
  <si>
    <t>f(b)</t>
  </si>
  <si>
    <t>Erro</t>
  </si>
  <si>
    <t>s</t>
  </si>
  <si>
    <t>f(s)</t>
  </si>
  <si>
    <t>Iteracção Simples</t>
  </si>
  <si>
    <t>Estimativa do Erro</t>
  </si>
  <si>
    <t>Newton-Raphson</t>
  </si>
  <si>
    <t>Xn+1 = g(Xn)</t>
  </si>
  <si>
    <t>Xn+1 =Xn - f(Xn)/f´(Xn)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</si>
</sst>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opLeftCell="B1" zoomScale="226" zoomScaleNormal="226" workbookViewId="0">
      <pane ySplit="1" topLeftCell="A2" activePane="bottomLeft" state="frozen"/>
      <selection pane="bottomLeft" activeCell="B2" sqref="B2"/>
    </sheetView>
  </sheetViews>
  <sheetFormatPr defaultColWidth="9.109375" defaultRowHeight="14.4" x14ac:dyDescent="0.3"/>
  <cols>
    <col min="1" max="1" width="4.109375" style="1" customWidth="1"/>
    <col min="2" max="16384" width="9.1093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s="1">
        <v>1</v>
      </c>
      <c r="B2" s="2">
        <v>1</v>
      </c>
      <c r="C2" s="1">
        <f>(B2+D2)/2</f>
        <v>1.5</v>
      </c>
      <c r="D2" s="2">
        <v>2</v>
      </c>
      <c r="E2" s="2">
        <f>EXP(B2)-2*B2-1</f>
        <v>-0.28171817154095491</v>
      </c>
      <c r="F2" s="2">
        <f t="shared" ref="F2:G2" si="0">EXP(C2)-2*C2-1</f>
        <v>0.48168907033806452</v>
      </c>
      <c r="G2" s="2">
        <f t="shared" si="0"/>
        <v>2.3890560989306504</v>
      </c>
      <c r="H2" s="1">
        <f>(D2-B2)/2</f>
        <v>0.5</v>
      </c>
    </row>
    <row r="3" spans="1:9" x14ac:dyDescent="0.3">
      <c r="A3" s="1">
        <f>A2+1</f>
        <v>2</v>
      </c>
      <c r="B3" s="1">
        <f>IF(E2*F2&lt;0,B2,C2)</f>
        <v>1</v>
      </c>
      <c r="C3" s="1">
        <f>(B3+D3)/2</f>
        <v>1.25</v>
      </c>
      <c r="D3" s="1">
        <f>IF(F2*G2&lt;0,D2,C2)</f>
        <v>1.5</v>
      </c>
      <c r="E3" s="2">
        <f>EXP(B3)-2*B3-1</f>
        <v>-0.28171817154095491</v>
      </c>
      <c r="F3" s="2">
        <f t="shared" ref="F3" si="1">EXP(C3)-2*C3-1</f>
        <v>-9.6570425381585778E-3</v>
      </c>
      <c r="G3" s="2">
        <f t="shared" ref="G3" si="2">EXP(D3)-2*D3-1</f>
        <v>0.48168907033806452</v>
      </c>
      <c r="H3" s="1">
        <f t="shared" ref="H3:H10" si="3">(D3-B3)/2</f>
        <v>0.25</v>
      </c>
    </row>
    <row r="4" spans="1:9" x14ac:dyDescent="0.3">
      <c r="A4" s="1">
        <f t="shared" ref="A4:A10" si="4">A3+1</f>
        <v>3</v>
      </c>
      <c r="B4" s="1">
        <f t="shared" ref="B4:B10" si="5">IF(E3*F3&lt;0,B3,C3)</f>
        <v>1.25</v>
      </c>
      <c r="C4" s="1">
        <f t="shared" ref="C4:C10" si="6">(B4+D4)/2</f>
        <v>1.375</v>
      </c>
      <c r="D4" s="1">
        <f t="shared" ref="D4:D10" si="7">IF(F3*G3&lt;0,D3,C3)</f>
        <v>1.5</v>
      </c>
      <c r="E4" s="2">
        <f t="shared" ref="E4:E10" si="8">EXP(B4)-2*B4-1</f>
        <v>-9.6570425381585778E-3</v>
      </c>
      <c r="F4" s="2">
        <f t="shared" ref="F4:F10" si="9">EXP(C4)-2*C4-1</f>
        <v>0.20507672292057721</v>
      </c>
      <c r="G4" s="2">
        <f t="shared" ref="G4:G10" si="10">EXP(D4)-2*D4-1</f>
        <v>0.48168907033806452</v>
      </c>
      <c r="H4" s="1">
        <f t="shared" si="3"/>
        <v>0.125</v>
      </c>
    </row>
    <row r="5" spans="1:9" x14ac:dyDescent="0.3">
      <c r="A5" s="1">
        <f t="shared" si="4"/>
        <v>4</v>
      </c>
      <c r="B5" s="1">
        <f t="shared" si="5"/>
        <v>1.25</v>
      </c>
      <c r="C5" s="1">
        <f t="shared" si="6"/>
        <v>1.3125</v>
      </c>
      <c r="D5" s="1">
        <f t="shared" si="7"/>
        <v>1.375</v>
      </c>
      <c r="E5" s="2">
        <f t="shared" si="8"/>
        <v>-9.6570425381585778E-3</v>
      </c>
      <c r="F5" s="2">
        <f t="shared" si="9"/>
        <v>9.045073794110392E-2</v>
      </c>
      <c r="G5" s="2">
        <f t="shared" si="10"/>
        <v>0.20507672292057721</v>
      </c>
      <c r="H5" s="1">
        <f t="shared" si="3"/>
        <v>6.25E-2</v>
      </c>
    </row>
    <row r="6" spans="1:9" x14ac:dyDescent="0.3">
      <c r="A6" s="1">
        <f t="shared" si="4"/>
        <v>5</v>
      </c>
      <c r="B6" s="1">
        <f t="shared" si="5"/>
        <v>1.25</v>
      </c>
      <c r="C6" s="1">
        <f t="shared" si="6"/>
        <v>1.28125</v>
      </c>
      <c r="D6" s="1">
        <f t="shared" si="7"/>
        <v>1.3125</v>
      </c>
      <c r="E6" s="2">
        <f t="shared" si="8"/>
        <v>-9.6570425381585778E-3</v>
      </c>
      <c r="F6" s="2">
        <f t="shared" si="9"/>
        <v>3.8638336272175611E-2</v>
      </c>
      <c r="G6" s="2">
        <f t="shared" si="10"/>
        <v>9.045073794110392E-2</v>
      </c>
      <c r="H6" s="1">
        <f t="shared" si="3"/>
        <v>3.125E-2</v>
      </c>
    </row>
    <row r="7" spans="1:9" x14ac:dyDescent="0.3">
      <c r="A7" s="1">
        <f t="shared" si="4"/>
        <v>6</v>
      </c>
      <c r="B7" s="1">
        <f t="shared" si="5"/>
        <v>1.25</v>
      </c>
      <c r="C7" s="1">
        <f t="shared" si="6"/>
        <v>1.265625</v>
      </c>
      <c r="D7" s="1">
        <f t="shared" si="7"/>
        <v>1.28125</v>
      </c>
      <c r="E7" s="2">
        <f t="shared" si="8"/>
        <v>-9.6570425381585778E-3</v>
      </c>
      <c r="F7" s="2">
        <f t="shared" si="9"/>
        <v>1.4057861223541135E-2</v>
      </c>
      <c r="G7" s="2">
        <f t="shared" si="10"/>
        <v>3.8638336272175611E-2</v>
      </c>
      <c r="H7" s="1">
        <f t="shared" si="3"/>
        <v>1.5625E-2</v>
      </c>
    </row>
    <row r="8" spans="1:9" x14ac:dyDescent="0.3">
      <c r="A8" s="1">
        <f t="shared" si="4"/>
        <v>7</v>
      </c>
      <c r="B8" s="1">
        <f t="shared" si="5"/>
        <v>1.25</v>
      </c>
      <c r="C8" s="1">
        <f t="shared" si="6"/>
        <v>1.2578125</v>
      </c>
      <c r="D8" s="1">
        <f t="shared" si="7"/>
        <v>1.265625</v>
      </c>
      <c r="E8" s="2">
        <f t="shared" si="8"/>
        <v>-9.6570425381585778E-3</v>
      </c>
      <c r="F8" s="2">
        <f t="shared" si="9"/>
        <v>2.0930565610557395E-3</v>
      </c>
      <c r="G8" s="2">
        <f t="shared" si="10"/>
        <v>1.4057861223541135E-2</v>
      </c>
      <c r="H8" s="1">
        <f t="shared" si="3"/>
        <v>7.8125E-3</v>
      </c>
    </row>
    <row r="9" spans="1:9" x14ac:dyDescent="0.3">
      <c r="A9" s="1">
        <f t="shared" si="4"/>
        <v>8</v>
      </c>
      <c r="B9" s="1">
        <f t="shared" si="5"/>
        <v>1.25</v>
      </c>
      <c r="C9" s="1">
        <f t="shared" si="6"/>
        <v>1.25390625</v>
      </c>
      <c r="D9" s="1">
        <f t="shared" si="7"/>
        <v>1.2578125</v>
      </c>
      <c r="E9" s="2">
        <f t="shared" si="8"/>
        <v>-9.6570425381585778E-3</v>
      </c>
      <c r="F9" s="2">
        <f t="shared" si="9"/>
        <v>-3.8087264497721485E-3</v>
      </c>
      <c r="G9" s="2">
        <f t="shared" si="10"/>
        <v>2.0930565610557395E-3</v>
      </c>
      <c r="H9" s="1">
        <f t="shared" si="3"/>
        <v>3.90625E-3</v>
      </c>
    </row>
    <row r="10" spans="1:9" x14ac:dyDescent="0.3">
      <c r="A10" s="1">
        <f t="shared" si="4"/>
        <v>9</v>
      </c>
      <c r="B10" s="1">
        <f t="shared" si="5"/>
        <v>1.25390625</v>
      </c>
      <c r="C10" s="1">
        <f t="shared" si="6"/>
        <v>1.255859375</v>
      </c>
      <c r="D10" s="1">
        <f t="shared" si="7"/>
        <v>1.2578125</v>
      </c>
      <c r="E10" s="2">
        <f t="shared" si="8"/>
        <v>-3.8087264497721485E-3</v>
      </c>
      <c r="F10" s="2">
        <f t="shared" si="9"/>
        <v>-8.6453136948083653E-4</v>
      </c>
      <c r="G10" s="2">
        <f t="shared" si="10"/>
        <v>2.0930565610557395E-3</v>
      </c>
      <c r="H10" s="1">
        <f t="shared" si="3"/>
        <v>1.953125E-3</v>
      </c>
    </row>
    <row r="13" spans="1:9" x14ac:dyDescent="0.3">
      <c r="A13" s="1">
        <v>1</v>
      </c>
      <c r="B13" s="2">
        <v>2.8</v>
      </c>
      <c r="C13" s="1">
        <f>(B13+D13)/2</f>
        <v>2.9</v>
      </c>
      <c r="D13" s="2">
        <v>3</v>
      </c>
      <c r="E13" s="2">
        <f>-0.9*B13^2+1.7*B13+2.5</f>
        <v>0.20400000000000063</v>
      </c>
      <c r="F13" s="2">
        <f t="shared" ref="F13:G13" si="11">-0.9*C13^2+1.7*C13+2.5</f>
        <v>-0.13900000000000023</v>
      </c>
      <c r="G13" s="2">
        <f t="shared" si="11"/>
        <v>-0.5</v>
      </c>
      <c r="H13" s="1">
        <f>(D13-B13)/2</f>
        <v>0.10000000000000009</v>
      </c>
      <c r="I13" s="3">
        <f>H13/C13</f>
        <v>3.4482758620689689E-2</v>
      </c>
    </row>
    <row r="14" spans="1:9" x14ac:dyDescent="0.3">
      <c r="A14" s="1">
        <f>A13+1</f>
        <v>2</v>
      </c>
      <c r="B14" s="1">
        <f>IF(E13*F13&lt;0,B13,C13)</f>
        <v>2.8</v>
      </c>
      <c r="C14" s="1">
        <f>(B14+D14)/2</f>
        <v>2.8499999999999996</v>
      </c>
      <c r="D14" s="1">
        <f>IF(F13*G13&lt;0,D13,C13)</f>
        <v>2.9</v>
      </c>
      <c r="E14" s="2">
        <f t="shared" ref="E14:E21" si="12">-0.9*B14^2+1.7*B14+2.5</f>
        <v>0.20400000000000063</v>
      </c>
      <c r="F14" s="2">
        <f t="shared" ref="F14:F21" si="13">-0.9*C14^2+1.7*C14+2.5</f>
        <v>3.4749999999999837E-2</v>
      </c>
      <c r="G14" s="2">
        <f t="shared" ref="G14:G21" si="14">-0.9*D14^2+1.7*D14+2.5</f>
        <v>-0.13900000000000023</v>
      </c>
      <c r="H14" s="1">
        <f t="shared" ref="H14:H21" si="15">(D14-B14)/2</f>
        <v>5.0000000000000044E-2</v>
      </c>
      <c r="I14" s="3">
        <f t="shared" ref="I14:I21" si="16">H14/C14</f>
        <v>1.7543859649122823E-2</v>
      </c>
    </row>
    <row r="15" spans="1:9" x14ac:dyDescent="0.3">
      <c r="A15" s="1">
        <f t="shared" ref="A15:A21" si="17">A14+1</f>
        <v>3</v>
      </c>
      <c r="B15" s="1">
        <f t="shared" ref="B15:B21" si="18">IF(E14*F14&lt;0,B14,C14)</f>
        <v>2.8499999999999996</v>
      </c>
      <c r="C15" s="1">
        <f t="shared" ref="C15:C21" si="19">(B15+D15)/2</f>
        <v>2.875</v>
      </c>
      <c r="D15" s="1">
        <f t="shared" ref="D15:D21" si="20">IF(F14*G14&lt;0,D14,C14)</f>
        <v>2.9</v>
      </c>
      <c r="E15" s="2">
        <f t="shared" si="12"/>
        <v>3.4749999999999837E-2</v>
      </c>
      <c r="F15" s="2">
        <f t="shared" si="13"/>
        <v>-5.1562500000000178E-2</v>
      </c>
      <c r="G15" s="2">
        <f t="shared" si="14"/>
        <v>-0.13900000000000023</v>
      </c>
      <c r="H15" s="1">
        <f t="shared" si="15"/>
        <v>2.5000000000000133E-2</v>
      </c>
      <c r="I15" s="3">
        <f t="shared" si="16"/>
        <v>8.6956521739130904E-3</v>
      </c>
    </row>
    <row r="16" spans="1:9" x14ac:dyDescent="0.3">
      <c r="A16" s="1">
        <f t="shared" si="17"/>
        <v>4</v>
      </c>
      <c r="B16" s="1">
        <f t="shared" si="18"/>
        <v>2.8499999999999996</v>
      </c>
      <c r="C16" s="1">
        <f t="shared" si="19"/>
        <v>2.8624999999999998</v>
      </c>
      <c r="D16" s="1">
        <f t="shared" si="20"/>
        <v>2.875</v>
      </c>
      <c r="E16" s="2">
        <f t="shared" si="12"/>
        <v>3.4749999999999837E-2</v>
      </c>
      <c r="F16" s="2">
        <f t="shared" si="13"/>
        <v>-8.2656249999999432E-3</v>
      </c>
      <c r="G16" s="2">
        <f t="shared" si="14"/>
        <v>-5.1562500000000178E-2</v>
      </c>
      <c r="H16" s="1">
        <f t="shared" si="15"/>
        <v>1.2500000000000178E-2</v>
      </c>
      <c r="I16" s="3">
        <f t="shared" si="16"/>
        <v>4.366812227074298E-3</v>
      </c>
    </row>
    <row r="17" spans="1:9" x14ac:dyDescent="0.3">
      <c r="A17" s="1">
        <f t="shared" si="17"/>
        <v>5</v>
      </c>
      <c r="B17" s="1">
        <f t="shared" si="18"/>
        <v>2.8499999999999996</v>
      </c>
      <c r="C17" s="1">
        <f t="shared" si="19"/>
        <v>2.8562499999999997</v>
      </c>
      <c r="D17" s="1">
        <f t="shared" si="20"/>
        <v>2.8624999999999998</v>
      </c>
      <c r="E17" s="2">
        <f t="shared" si="12"/>
        <v>3.4749999999999837E-2</v>
      </c>
      <c r="F17" s="2">
        <f t="shared" si="13"/>
        <v>1.3277343750000448E-2</v>
      </c>
      <c r="G17" s="2">
        <f t="shared" si="14"/>
        <v>-8.2656249999999432E-3</v>
      </c>
      <c r="H17" s="1">
        <f t="shared" si="15"/>
        <v>6.2500000000000888E-3</v>
      </c>
      <c r="I17" s="3">
        <f t="shared" si="16"/>
        <v>2.1881838074398561E-3</v>
      </c>
    </row>
    <row r="18" spans="1:9" x14ac:dyDescent="0.3">
      <c r="A18" s="1">
        <f t="shared" si="17"/>
        <v>6</v>
      </c>
      <c r="B18" s="1">
        <f t="shared" si="18"/>
        <v>2.8562499999999997</v>
      </c>
      <c r="C18" s="1">
        <f t="shared" si="19"/>
        <v>2.859375</v>
      </c>
      <c r="D18" s="1">
        <f t="shared" si="20"/>
        <v>2.8624999999999998</v>
      </c>
      <c r="E18" s="2">
        <f t="shared" si="12"/>
        <v>1.3277343750000448E-2</v>
      </c>
      <c r="F18" s="2">
        <f t="shared" si="13"/>
        <v>2.5146484374989342E-3</v>
      </c>
      <c r="G18" s="2">
        <f t="shared" si="14"/>
        <v>-8.2656249999999432E-3</v>
      </c>
      <c r="H18" s="1">
        <f t="shared" si="15"/>
        <v>3.1250000000000444E-3</v>
      </c>
      <c r="I18" s="3">
        <f t="shared" si="16"/>
        <v>1.0928961748634036E-3</v>
      </c>
    </row>
    <row r="19" spans="1:9" x14ac:dyDescent="0.3">
      <c r="A19" s="1">
        <f t="shared" si="17"/>
        <v>7</v>
      </c>
      <c r="B19" s="1">
        <f t="shared" si="18"/>
        <v>2.859375</v>
      </c>
      <c r="C19" s="1">
        <f t="shared" si="19"/>
        <v>2.8609374999999999</v>
      </c>
      <c r="D19" s="1">
        <f t="shared" si="20"/>
        <v>2.8624999999999998</v>
      </c>
      <c r="E19" s="2">
        <f t="shared" si="12"/>
        <v>2.5146484374989342E-3</v>
      </c>
      <c r="F19" s="2">
        <f t="shared" si="13"/>
        <v>-2.873291015625945E-3</v>
      </c>
      <c r="G19" s="2">
        <f t="shared" si="14"/>
        <v>-8.2656249999999432E-3</v>
      </c>
      <c r="H19" s="1">
        <f t="shared" si="15"/>
        <v>1.5624999999999112E-3</v>
      </c>
      <c r="I19" s="3">
        <f t="shared" si="16"/>
        <v>5.4614964500269969E-4</v>
      </c>
    </row>
    <row r="20" spans="1:9" x14ac:dyDescent="0.3">
      <c r="A20" s="1">
        <f t="shared" si="17"/>
        <v>8</v>
      </c>
      <c r="B20" s="1">
        <f t="shared" si="18"/>
        <v>2.859375</v>
      </c>
      <c r="C20" s="1">
        <f t="shared" si="19"/>
        <v>2.8601562500000002</v>
      </c>
      <c r="D20" s="1">
        <f t="shared" si="20"/>
        <v>2.8609374999999999</v>
      </c>
      <c r="E20" s="2">
        <f t="shared" si="12"/>
        <v>2.5146484374989342E-3</v>
      </c>
      <c r="F20" s="2">
        <f t="shared" si="13"/>
        <v>-1.7877197265736555E-4</v>
      </c>
      <c r="G20" s="2">
        <f t="shared" si="14"/>
        <v>-2.873291015625945E-3</v>
      </c>
      <c r="H20" s="1">
        <f t="shared" si="15"/>
        <v>7.8124999999995559E-4</v>
      </c>
      <c r="I20" s="3">
        <f t="shared" si="16"/>
        <v>2.731494127287471E-4</v>
      </c>
    </row>
    <row r="21" spans="1:9" x14ac:dyDescent="0.3">
      <c r="A21" s="1">
        <f t="shared" si="17"/>
        <v>9</v>
      </c>
      <c r="B21" s="1">
        <f t="shared" si="18"/>
        <v>2.859375</v>
      </c>
      <c r="C21" s="1">
        <f t="shared" si="19"/>
        <v>2.8597656250000001</v>
      </c>
      <c r="D21" s="1">
        <f t="shared" si="20"/>
        <v>2.8601562500000002</v>
      </c>
      <c r="E21" s="2">
        <f t="shared" si="12"/>
        <v>2.5146484374989342E-3</v>
      </c>
      <c r="F21" s="2">
        <f t="shared" si="13"/>
        <v>1.1680755615222083E-3</v>
      </c>
      <c r="G21" s="2">
        <f t="shared" si="14"/>
        <v>-1.7877197265736555E-4</v>
      </c>
      <c r="H21" s="1">
        <f t="shared" si="15"/>
        <v>3.9062500000008882E-4</v>
      </c>
      <c r="I21" s="3">
        <f t="shared" si="16"/>
        <v>1.3659336156265911E-4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zoomScale="122" zoomScaleNormal="205" workbookViewId="0">
      <pane ySplit="1" topLeftCell="A2" activePane="bottomLeft" state="frozen"/>
      <selection pane="bottomLeft" activeCell="F10" sqref="F10"/>
    </sheetView>
  </sheetViews>
  <sheetFormatPr defaultRowHeight="14.4" x14ac:dyDescent="0.3"/>
  <cols>
    <col min="1" max="3" width="13.6640625" bestFit="1" customWidth="1"/>
    <col min="4" max="5" width="14.33203125" bestFit="1" customWidth="1"/>
    <col min="6" max="7" width="13.6640625" bestFit="1" customWidth="1"/>
  </cols>
  <sheetData>
    <row r="1" spans="1:7" x14ac:dyDescent="0.3">
      <c r="A1" s="1" t="s">
        <v>1</v>
      </c>
      <c r="B1" s="1" t="s">
        <v>8</v>
      </c>
      <c r="C1" s="1" t="s">
        <v>3</v>
      </c>
      <c r="D1" s="1" t="s">
        <v>4</v>
      </c>
      <c r="E1" s="1" t="s">
        <v>9</v>
      </c>
      <c r="F1" s="1" t="s">
        <v>6</v>
      </c>
      <c r="G1" s="1" t="s">
        <v>7</v>
      </c>
    </row>
    <row r="2" spans="1:7" x14ac:dyDescent="0.3">
      <c r="A2" s="6">
        <v>1</v>
      </c>
      <c r="B2" s="7">
        <f>(A2*F2-C2*D2)/(F2-D2)</f>
        <v>1.1054818352324509</v>
      </c>
      <c r="C2" s="6">
        <v>2</v>
      </c>
      <c r="D2" s="6">
        <f>EXP(A2)-2*A2-1</f>
        <v>-0.28171817154095491</v>
      </c>
      <c r="E2" s="6">
        <f t="shared" ref="E2:F11" si="0">EXP(B2)-2*B2-1</f>
        <v>-0.19028408239887318</v>
      </c>
      <c r="F2" s="6">
        <f t="shared" si="0"/>
        <v>2.3890560989306504</v>
      </c>
      <c r="G2" s="7">
        <f>IF(D2*E2&lt;0,B2-A2,C2-B2)</f>
        <v>0.89451816476754908</v>
      </c>
    </row>
    <row r="3" spans="1:7" x14ac:dyDescent="0.3">
      <c r="A3" s="7">
        <f>IF(D2*E2&lt;0,A2,B2)</f>
        <v>1.1054818352324509</v>
      </c>
      <c r="B3" s="7">
        <f t="shared" ref="B3:B10" si="1">(A3*F3-C3*D3)/(F3-D3)</f>
        <v>1.1714725755791473</v>
      </c>
      <c r="C3" s="7">
        <f>IF(E2*F2&lt;0,C2,B2)</f>
        <v>2</v>
      </c>
      <c r="D3" s="6">
        <f>EXP(A3)-2*A3-1</f>
        <v>-0.19028408239887318</v>
      </c>
      <c r="E3" s="6">
        <f t="shared" si="0"/>
        <v>-0.1162043898272791</v>
      </c>
      <c r="F3" s="6">
        <f t="shared" si="0"/>
        <v>2.3890560989306504</v>
      </c>
      <c r="G3" s="7">
        <f t="shared" ref="G3:G10" si="2">IF(D3*E3&lt;0,B3-A3,C3-B3)</f>
        <v>0.8285274244208527</v>
      </c>
    </row>
    <row r="4" spans="1:7" x14ac:dyDescent="0.3">
      <c r="A4" s="7">
        <f t="shared" ref="A4:A10" si="3">IF(D3*E3&lt;0,A3,B3)</f>
        <v>1.1714725755791473</v>
      </c>
      <c r="B4" s="7">
        <f t="shared" si="1"/>
        <v>1.2099031197249681</v>
      </c>
      <c r="C4" s="7">
        <f t="shared" ref="C4:C10" si="4">IF(E3*F3&lt;0,C3,B3)</f>
        <v>2</v>
      </c>
      <c r="D4" s="6">
        <f t="shared" ref="D4:D10" si="5">EXP(A4)-2*A4-1</f>
        <v>-0.1162043898272791</v>
      </c>
      <c r="E4" s="6">
        <f t="shared" si="0"/>
        <v>-6.6646457679327309E-2</v>
      </c>
      <c r="F4" s="6">
        <f t="shared" si="0"/>
        <v>2.3890560989306504</v>
      </c>
      <c r="G4" s="7">
        <f t="shared" si="2"/>
        <v>0.79009688027503189</v>
      </c>
    </row>
    <row r="5" spans="1:7" x14ac:dyDescent="0.3">
      <c r="A5" s="7">
        <f t="shared" si="3"/>
        <v>1.2099031197249681</v>
      </c>
      <c r="B5" s="7">
        <f t="shared" si="1"/>
        <v>1.2313459276709393</v>
      </c>
      <c r="C5" s="7">
        <f t="shared" si="4"/>
        <v>2</v>
      </c>
      <c r="D5" s="6">
        <f t="shared" si="5"/>
        <v>-6.6646457679327309E-2</v>
      </c>
      <c r="E5" s="6">
        <f t="shared" si="0"/>
        <v>-3.6854491344868734E-2</v>
      </c>
      <c r="F5" s="6">
        <f t="shared" si="0"/>
        <v>2.3890560989306504</v>
      </c>
      <c r="G5" s="7">
        <f t="shared" si="2"/>
        <v>0.76865407232906069</v>
      </c>
    </row>
    <row r="6" spans="1:7" x14ac:dyDescent="0.3">
      <c r="A6" s="7">
        <f t="shared" si="3"/>
        <v>1.2313459276709393</v>
      </c>
      <c r="B6" s="7">
        <f t="shared" si="1"/>
        <v>1.2430233386066127</v>
      </c>
      <c r="C6" s="7">
        <f t="shared" si="4"/>
        <v>2</v>
      </c>
      <c r="D6" s="6">
        <f t="shared" si="5"/>
        <v>-3.6854491344868734E-2</v>
      </c>
      <c r="E6" s="6">
        <f t="shared" si="0"/>
        <v>-1.9969913775630843E-2</v>
      </c>
      <c r="F6" s="6">
        <f t="shared" si="0"/>
        <v>2.3890560989306504</v>
      </c>
      <c r="G6" s="7">
        <f t="shared" si="2"/>
        <v>0.75697666139338726</v>
      </c>
    </row>
    <row r="7" spans="1:7" x14ac:dyDescent="0.3">
      <c r="A7" s="7">
        <f t="shared" si="3"/>
        <v>1.2430233386066127</v>
      </c>
      <c r="B7" s="7">
        <f t="shared" si="1"/>
        <v>1.2492983885971312</v>
      </c>
      <c r="C7" s="7">
        <f t="shared" si="4"/>
        <v>2</v>
      </c>
      <c r="D7" s="6">
        <f t="shared" si="5"/>
        <v>-1.9969913775630843E-2</v>
      </c>
      <c r="E7" s="6">
        <f t="shared" si="0"/>
        <v>-1.0701825276576038E-2</v>
      </c>
      <c r="F7" s="6">
        <f t="shared" si="0"/>
        <v>2.3890560989306504</v>
      </c>
      <c r="G7" s="7">
        <f t="shared" si="2"/>
        <v>0.75070161140286884</v>
      </c>
    </row>
    <row r="8" spans="1:7" x14ac:dyDescent="0.3">
      <c r="A8" s="7">
        <f t="shared" si="3"/>
        <v>1.2492983885971312</v>
      </c>
      <c r="B8" s="7">
        <f t="shared" si="1"/>
        <v>1.2526461752213722</v>
      </c>
      <c r="C8" s="7">
        <f t="shared" si="4"/>
        <v>2</v>
      </c>
      <c r="D8" s="6">
        <f t="shared" si="5"/>
        <v>-1.0701825276576038E-2</v>
      </c>
      <c r="E8" s="6">
        <f t="shared" si="0"/>
        <v>-5.7011030314884081E-3</v>
      </c>
      <c r="F8" s="6">
        <f t="shared" si="0"/>
        <v>2.3890560989306504</v>
      </c>
      <c r="G8" s="7">
        <f t="shared" si="2"/>
        <v>0.74735382477862777</v>
      </c>
    </row>
    <row r="9" spans="1:7" x14ac:dyDescent="0.3">
      <c r="A9" s="7">
        <f t="shared" si="3"/>
        <v>1.2526461752213722</v>
      </c>
      <c r="B9" s="7">
        <f t="shared" si="1"/>
        <v>1.2544253706874298</v>
      </c>
      <c r="C9" s="7">
        <f t="shared" si="4"/>
        <v>2</v>
      </c>
      <c r="D9" s="6">
        <f t="shared" si="5"/>
        <v>-5.7011030314884081E-3</v>
      </c>
      <c r="E9" s="6">
        <f t="shared" si="0"/>
        <v>-3.0274947547548337E-3</v>
      </c>
      <c r="F9" s="6">
        <f t="shared" si="0"/>
        <v>2.3890560989306504</v>
      </c>
      <c r="G9" s="7">
        <f t="shared" si="2"/>
        <v>0.74557462931257024</v>
      </c>
    </row>
    <row r="10" spans="1:7" x14ac:dyDescent="0.3">
      <c r="A10" s="7">
        <f t="shared" si="3"/>
        <v>1.2544253706874298</v>
      </c>
      <c r="B10" s="7">
        <f t="shared" si="1"/>
        <v>1.2553689929276728</v>
      </c>
      <c r="C10" s="7">
        <f t="shared" si="4"/>
        <v>2</v>
      </c>
      <c r="D10" s="6">
        <f t="shared" si="5"/>
        <v>-3.0274947547548337E-3</v>
      </c>
      <c r="E10" s="6">
        <f t="shared" si="0"/>
        <v>-1.6050051256000231E-3</v>
      </c>
      <c r="F10" s="6">
        <f t="shared" si="0"/>
        <v>2.3890560989306504</v>
      </c>
      <c r="G10" s="7">
        <f t="shared" si="2"/>
        <v>0.74463100707232721</v>
      </c>
    </row>
    <row r="12" spans="1:7" x14ac:dyDescent="0.3">
      <c r="A12" s="6">
        <v>2.8</v>
      </c>
      <c r="B12" s="7">
        <f>(A12*F12-C12*D12)/(F12-D12)</f>
        <v>2.8579545454545454</v>
      </c>
      <c r="C12" s="6">
        <v>3</v>
      </c>
      <c r="D12" s="6">
        <f>(-0.9)*A12^2+1.7*A12+2.5</f>
        <v>0.20400000000000063</v>
      </c>
      <c r="E12" s="6">
        <f>(-0.9)*B12^2+1.7*B12+2.5</f>
        <v>7.4089617768589022E-3</v>
      </c>
      <c r="F12" s="6">
        <f>(-0.9)*C12^2+1.7*C12+2.5</f>
        <v>-0.5</v>
      </c>
      <c r="G12" s="7">
        <f>IF(D12*E12&lt;0,B12-A12,C12-B12)</f>
        <v>0.14204545454545459</v>
      </c>
    </row>
    <row r="13" spans="1:7" x14ac:dyDescent="0.3">
      <c r="A13" s="7">
        <f>IF(D12*E12&lt;0,A12,B12)</f>
        <v>2.8579545454545454</v>
      </c>
      <c r="B13" s="7">
        <f t="shared" ref="B13:B20" si="6">(A13*F13-C13*D13)/(F13-D13)</f>
        <v>2.8600286305073959</v>
      </c>
      <c r="C13" s="7">
        <f>IF(E12*F12&lt;0,C12,B12)</f>
        <v>3</v>
      </c>
      <c r="D13" s="6">
        <f t="shared" ref="D13:D20" si="7">(-0.9)*A13^2+1.7*A13+2.5</f>
        <v>7.4089617768589022E-3</v>
      </c>
      <c r="E13" s="6">
        <f t="shared" ref="E13:E20" si="8">(-0.9)*B13^2+1.7*B13+2.5</f>
        <v>2.6128127276425772E-4</v>
      </c>
      <c r="F13" s="6">
        <f t="shared" ref="F13:F20" si="9">(-0.9)*C13^2+1.7*C13+2.5</f>
        <v>-0.5</v>
      </c>
      <c r="G13" s="7">
        <f t="shared" ref="G13:G20" si="10">IF(D13*E13&lt;0,B13-A13,C13-B13)</f>
        <v>0.13997136949260414</v>
      </c>
    </row>
    <row r="14" spans="1:7" x14ac:dyDescent="0.3">
      <c r="A14" s="7">
        <f t="shared" ref="A14:A20" si="11">IF(D13*E13&lt;0,A13,B13)</f>
        <v>2.8600286305073959</v>
      </c>
      <c r="B14" s="7">
        <f t="shared" si="6"/>
        <v>2.8601017361002943</v>
      </c>
      <c r="C14" s="7">
        <f t="shared" ref="C14:D20" si="12">IF(E13*F13&lt;0,C13,B13)</f>
        <v>3</v>
      </c>
      <c r="D14" s="6">
        <f t="shared" si="7"/>
        <v>2.6128127276425772E-4</v>
      </c>
      <c r="E14" s="6">
        <f t="shared" si="8"/>
        <v>9.2046109738674886E-6</v>
      </c>
      <c r="F14" s="6">
        <f t="shared" si="9"/>
        <v>-0.5</v>
      </c>
      <c r="G14" s="7">
        <f t="shared" si="10"/>
        <v>0.13989826389970572</v>
      </c>
    </row>
    <row r="15" spans="1:7" x14ac:dyDescent="0.3">
      <c r="A15" s="7">
        <f t="shared" si="11"/>
        <v>2.8601017361002943</v>
      </c>
      <c r="B15" s="7">
        <f t="shared" si="6"/>
        <v>2.860104311471074</v>
      </c>
      <c r="C15" s="7">
        <f t="shared" si="12"/>
        <v>3</v>
      </c>
      <c r="D15" s="6">
        <f t="shared" si="7"/>
        <v>9.2046109738674886E-6</v>
      </c>
      <c r="E15" s="6">
        <f t="shared" si="8"/>
        <v>3.242549411197615E-7</v>
      </c>
      <c r="F15" s="6">
        <f t="shared" si="9"/>
        <v>-0.5</v>
      </c>
      <c r="G15" s="7">
        <f t="shared" si="10"/>
        <v>0.13989568852892598</v>
      </c>
    </row>
    <row r="16" spans="1:7" x14ac:dyDescent="0.3">
      <c r="A16" s="7">
        <f t="shared" si="11"/>
        <v>2.860104311471074</v>
      </c>
      <c r="B16" s="7">
        <f t="shared" si="6"/>
        <v>2.8601044021947515</v>
      </c>
      <c r="C16" s="7">
        <f t="shared" si="12"/>
        <v>3</v>
      </c>
      <c r="D16" s="6">
        <f t="shared" si="7"/>
        <v>3.242549411197615E-7</v>
      </c>
      <c r="E16" s="6">
        <f t="shared" si="8"/>
        <v>1.1422660151083619E-8</v>
      </c>
      <c r="F16" s="6">
        <f t="shared" si="9"/>
        <v>-0.5</v>
      </c>
      <c r="G16" s="7">
        <f t="shared" si="10"/>
        <v>0.13989559780524852</v>
      </c>
    </row>
    <row r="17" spans="1:7" x14ac:dyDescent="0.3">
      <c r="A17" s="7">
        <f t="shared" si="11"/>
        <v>2.8601044021947515</v>
      </c>
      <c r="B17" s="7">
        <f t="shared" si="6"/>
        <v>2.860104405390711</v>
      </c>
      <c r="C17" s="7">
        <f t="shared" si="12"/>
        <v>3</v>
      </c>
      <c r="D17" s="6">
        <f t="shared" si="7"/>
        <v>1.1422660151083619E-8</v>
      </c>
      <c r="E17" s="6">
        <f t="shared" si="8"/>
        <v>4.0239100940198114E-10</v>
      </c>
      <c r="F17" s="6">
        <f t="shared" si="9"/>
        <v>-0.5</v>
      </c>
      <c r="G17" s="7">
        <f t="shared" si="10"/>
        <v>0.13989559460928902</v>
      </c>
    </row>
    <row r="18" spans="1:7" x14ac:dyDescent="0.3">
      <c r="A18" s="7">
        <f t="shared" si="11"/>
        <v>2.860104405390711</v>
      </c>
      <c r="B18" s="7">
        <f t="shared" si="6"/>
        <v>2.8601044055032965</v>
      </c>
      <c r="C18" s="7">
        <f t="shared" si="12"/>
        <v>3</v>
      </c>
      <c r="D18" s="6">
        <f t="shared" si="7"/>
        <v>4.0239100940198114E-10</v>
      </c>
      <c r="E18" s="6">
        <f t="shared" si="8"/>
        <v>1.4175327578413999E-11</v>
      </c>
      <c r="F18" s="6">
        <f t="shared" si="9"/>
        <v>-0.5</v>
      </c>
      <c r="G18" s="7">
        <f t="shared" si="10"/>
        <v>0.13989559449670352</v>
      </c>
    </row>
    <row r="19" spans="1:7" x14ac:dyDescent="0.3">
      <c r="A19" s="7">
        <f t="shared" si="11"/>
        <v>2.8601044055032965</v>
      </c>
      <c r="B19" s="7">
        <f t="shared" si="6"/>
        <v>2.8601044055072626</v>
      </c>
      <c r="C19" s="7">
        <f t="shared" si="12"/>
        <v>3</v>
      </c>
      <c r="D19" s="6">
        <f t="shared" si="7"/>
        <v>1.4175327578413999E-11</v>
      </c>
      <c r="E19" s="6">
        <f t="shared" si="8"/>
        <v>4.9826809345177026E-13</v>
      </c>
      <c r="F19" s="6">
        <f t="shared" si="9"/>
        <v>-0.5</v>
      </c>
      <c r="G19" s="7">
        <f t="shared" si="10"/>
        <v>0.13989559449273736</v>
      </c>
    </row>
    <row r="20" spans="1:7" x14ac:dyDescent="0.3">
      <c r="A20" s="7">
        <f t="shared" si="11"/>
        <v>2.8601044055072626</v>
      </c>
      <c r="B20" s="7">
        <f t="shared" si="6"/>
        <v>2.8601044055074021</v>
      </c>
      <c r="C20" s="7">
        <f t="shared" si="12"/>
        <v>3</v>
      </c>
      <c r="D20" s="6">
        <f t="shared" si="7"/>
        <v>4.9826809345177026E-13</v>
      </c>
      <c r="E20" s="6">
        <f t="shared" si="8"/>
        <v>1.7763568394002505E-14</v>
      </c>
      <c r="F20" s="6">
        <f t="shared" si="9"/>
        <v>-0.5</v>
      </c>
      <c r="G20" s="7">
        <f t="shared" si="10"/>
        <v>0.13989559449259792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3"/>
  <sheetViews>
    <sheetView zoomScale="208" zoomScaleNormal="208" workbookViewId="0">
      <pane ySplit="3" topLeftCell="A4" activePane="bottomLeft" state="frozenSplit"/>
      <selection pane="bottomLeft" activeCell="F4" sqref="F4"/>
    </sheetView>
  </sheetViews>
  <sheetFormatPr defaultColWidth="9.109375" defaultRowHeight="14.4" x14ac:dyDescent="0.3"/>
  <cols>
    <col min="1" max="1" width="6.109375" style="1" customWidth="1"/>
    <col min="2" max="2" width="12.5546875" style="1" customWidth="1"/>
    <col min="3" max="3" width="17" style="1" bestFit="1" customWidth="1"/>
    <col min="4" max="4" width="3.6640625" style="1" customWidth="1"/>
    <col min="5" max="5" width="4.33203125" style="1" customWidth="1"/>
    <col min="6" max="6" width="20" style="1" customWidth="1"/>
    <col min="7" max="7" width="16.44140625" style="1" customWidth="1"/>
    <col min="8" max="16384" width="9.109375" style="1"/>
  </cols>
  <sheetData>
    <row r="1" spans="1:7" x14ac:dyDescent="0.3">
      <c r="A1" s="5" t="s">
        <v>10</v>
      </c>
      <c r="B1" s="5"/>
      <c r="C1" s="5"/>
      <c r="E1" s="5" t="s">
        <v>12</v>
      </c>
      <c r="F1" s="5"/>
      <c r="G1" s="5"/>
    </row>
    <row r="3" spans="1:7" x14ac:dyDescent="0.3">
      <c r="A3" s="1" t="s">
        <v>0</v>
      </c>
      <c r="B3" s="1" t="s">
        <v>13</v>
      </c>
      <c r="C3" s="1" t="s">
        <v>11</v>
      </c>
      <c r="E3" s="1" t="s">
        <v>0</v>
      </c>
      <c r="F3" s="1" t="s">
        <v>14</v>
      </c>
      <c r="G3" s="1" t="s">
        <v>11</v>
      </c>
    </row>
    <row r="4" spans="1:7" x14ac:dyDescent="0.3">
      <c r="A4" s="1">
        <v>0</v>
      </c>
      <c r="B4" s="1">
        <v>2</v>
      </c>
      <c r="C4" s="4"/>
      <c r="E4" s="1">
        <v>0</v>
      </c>
      <c r="F4" s="1">
        <v>2</v>
      </c>
      <c r="G4" s="4"/>
    </row>
    <row r="5" spans="1:7" x14ac:dyDescent="0.3">
      <c r="A5" s="1">
        <f>A4+1</f>
        <v>1</v>
      </c>
      <c r="B5" s="1">
        <f>LN(2*B4+1)</f>
        <v>1.6094379124341003</v>
      </c>
      <c r="C5" s="1">
        <f>B5-B4</f>
        <v>-0.39056208756589972</v>
      </c>
      <c r="E5" s="1">
        <f>E4+1</f>
        <v>1</v>
      </c>
      <c r="F5" s="1">
        <f>(F4*EXP(F4)-EXP(F4)+1)/(EXP(F4)-2)</f>
        <v>1.5566837577725883</v>
      </c>
      <c r="G5" s="1">
        <f>F5-F4</f>
        <v>-0.44331624222741173</v>
      </c>
    </row>
    <row r="6" spans="1:7" x14ac:dyDescent="0.3">
      <c r="A6" s="1">
        <f t="shared" ref="A6:A12" si="0">A5+1</f>
        <v>2</v>
      </c>
      <c r="B6" s="1">
        <f t="shared" ref="B6:B12" si="1">LN(2*B5+1)</f>
        <v>1.4395687003478859</v>
      </c>
      <c r="C6" s="1">
        <f t="shared" ref="C6:C63" si="2">B6-B5</f>
        <v>-0.16986921208621442</v>
      </c>
      <c r="E6" s="1">
        <f t="shared" ref="E6:E11" si="3">E5+1</f>
        <v>2</v>
      </c>
      <c r="F6" s="1">
        <f t="shared" ref="F6:F11" si="4">(F5*EXP(F5)-EXP(F5)+1)/(EXP(F5)-2)</f>
        <v>1.3271236710474399</v>
      </c>
      <c r="G6" s="1">
        <f t="shared" ref="G6:G11" si="5">F6-F5</f>
        <v>-0.22956008672514838</v>
      </c>
    </row>
    <row r="7" spans="1:7" x14ac:dyDescent="0.3">
      <c r="A7" s="1">
        <f t="shared" si="0"/>
        <v>3</v>
      </c>
      <c r="B7" s="1">
        <f t="shared" si="1"/>
        <v>1.3556128095102529</v>
      </c>
      <c r="C7" s="1">
        <f t="shared" si="2"/>
        <v>-8.3955890837632996E-2</v>
      </c>
      <c r="E7" s="1">
        <f t="shared" si="3"/>
        <v>3</v>
      </c>
      <c r="F7" s="1">
        <f t="shared" si="4"/>
        <v>1.2616298126717007</v>
      </c>
      <c r="G7" s="1">
        <f t="shared" si="5"/>
        <v>-6.5493858375739178E-2</v>
      </c>
    </row>
    <row r="8" spans="1:7" x14ac:dyDescent="0.3">
      <c r="A8" s="1">
        <f t="shared" si="0"/>
        <v>4</v>
      </c>
      <c r="B8" s="1">
        <f t="shared" si="1"/>
        <v>1.3113621775951037</v>
      </c>
      <c r="C8" s="1">
        <f t="shared" si="2"/>
        <v>-4.4250631915149219E-2</v>
      </c>
      <c r="E8" s="1">
        <f t="shared" si="3"/>
        <v>4</v>
      </c>
      <c r="F8" s="1">
        <f t="shared" si="4"/>
        <v>1.2564623176323904</v>
      </c>
      <c r="G8" s="1">
        <f t="shared" si="5"/>
        <v>-5.1674950393103547E-3</v>
      </c>
    </row>
    <row r="9" spans="1:7" x14ac:dyDescent="0.3">
      <c r="A9" s="1">
        <f t="shared" si="0"/>
        <v>5</v>
      </c>
      <c r="B9" s="1">
        <f t="shared" si="1"/>
        <v>1.287226327094801</v>
      </c>
      <c r="C9" s="1">
        <f t="shared" si="2"/>
        <v>-2.4135850500302647E-2</v>
      </c>
      <c r="E9" s="1">
        <f t="shared" si="3"/>
        <v>5</v>
      </c>
      <c r="F9" s="1">
        <f t="shared" si="4"/>
        <v>1.2564312097496919</v>
      </c>
      <c r="G9" s="1">
        <f t="shared" si="5"/>
        <v>-3.1107882698444556E-5</v>
      </c>
    </row>
    <row r="10" spans="1:7" x14ac:dyDescent="0.3">
      <c r="A10" s="1">
        <f t="shared" si="0"/>
        <v>6</v>
      </c>
      <c r="B10" s="1">
        <f t="shared" si="1"/>
        <v>1.2738120607012113</v>
      </c>
      <c r="C10" s="1">
        <f t="shared" si="2"/>
        <v>-1.3414266393589669E-2</v>
      </c>
      <c r="E10" s="1">
        <f t="shared" si="3"/>
        <v>6</v>
      </c>
      <c r="F10" s="1">
        <f t="shared" si="4"/>
        <v>1.2564312086261695</v>
      </c>
      <c r="G10" s="1">
        <f t="shared" si="5"/>
        <v>-1.1235223862371413E-9</v>
      </c>
    </row>
    <row r="11" spans="1:7" x14ac:dyDescent="0.3">
      <c r="A11" s="1">
        <f t="shared" si="0"/>
        <v>7</v>
      </c>
      <c r="B11" s="1">
        <f t="shared" si="1"/>
        <v>1.2662781178550395</v>
      </c>
      <c r="C11" s="1">
        <f t="shared" si="2"/>
        <v>-7.533942846171815E-3</v>
      </c>
      <c r="E11" s="1">
        <f t="shared" si="3"/>
        <v>7</v>
      </c>
      <c r="F11" s="1">
        <f t="shared" si="4"/>
        <v>1.25643120862617</v>
      </c>
      <c r="G11" s="1">
        <f t="shared" si="5"/>
        <v>0</v>
      </c>
    </row>
    <row r="12" spans="1:7" x14ac:dyDescent="0.3">
      <c r="A12" s="1">
        <f t="shared" si="0"/>
        <v>8</v>
      </c>
      <c r="B12" s="1">
        <f t="shared" si="1"/>
        <v>1.2620217549714388</v>
      </c>
      <c r="C12" s="1">
        <f t="shared" si="2"/>
        <v>-4.2563628836007616E-3</v>
      </c>
    </row>
    <row r="13" spans="1:7" x14ac:dyDescent="0.3">
      <c r="A13" s="1">
        <f t="shared" ref="A13:A21" si="6">A12+1</f>
        <v>9</v>
      </c>
      <c r="B13" s="1">
        <f t="shared" ref="B13:B21" si="7">LN(2*B12+1)</f>
        <v>1.2596090547465428</v>
      </c>
      <c r="C13" s="1">
        <f t="shared" si="2"/>
        <v>-2.4127002248959251E-3</v>
      </c>
    </row>
    <row r="14" spans="1:7" x14ac:dyDescent="0.3">
      <c r="A14" s="1">
        <f t="shared" si="6"/>
        <v>10</v>
      </c>
      <c r="B14" s="1">
        <f t="shared" si="7"/>
        <v>1.258238836951012</v>
      </c>
      <c r="C14" s="1">
        <f t="shared" si="2"/>
        <v>-1.3702177955308148E-3</v>
      </c>
    </row>
    <row r="15" spans="1:7" x14ac:dyDescent="0.3">
      <c r="A15" s="1">
        <f t="shared" si="6"/>
        <v>11</v>
      </c>
      <c r="B15" s="1">
        <f t="shared" si="7"/>
        <v>1.25745982779143</v>
      </c>
      <c r="C15" s="1">
        <f t="shared" si="2"/>
        <v>-7.7900915958206696E-4</v>
      </c>
    </row>
    <row r="16" spans="1:7" x14ac:dyDescent="0.3">
      <c r="A16" s="1">
        <f t="shared" si="6"/>
        <v>12</v>
      </c>
      <c r="B16" s="1">
        <f t="shared" si="7"/>
        <v>1.257016667414721</v>
      </c>
      <c r="C16" s="1">
        <f t="shared" si="2"/>
        <v>-4.4316037670899533E-4</v>
      </c>
    </row>
    <row r="17" spans="1:3" x14ac:dyDescent="0.3">
      <c r="A17" s="1">
        <f t="shared" si="6"/>
        <v>13</v>
      </c>
      <c r="B17" s="1">
        <f t="shared" si="7"/>
        <v>1.2567644760117269</v>
      </c>
      <c r="C17" s="1">
        <f t="shared" si="2"/>
        <v>-2.5219140299403975E-4</v>
      </c>
    </row>
    <row r="18" spans="1:3" x14ac:dyDescent="0.3">
      <c r="A18" s="1">
        <f t="shared" si="6"/>
        <v>14</v>
      </c>
      <c r="B18" s="1">
        <f t="shared" si="7"/>
        <v>1.2566209318391488</v>
      </c>
      <c r="C18" s="1">
        <f t="shared" si="2"/>
        <v>-1.4354417257811392E-4</v>
      </c>
    </row>
    <row r="19" spans="1:3" x14ac:dyDescent="0.3">
      <c r="A19" s="1">
        <f t="shared" si="6"/>
        <v>15</v>
      </c>
      <c r="B19" s="1">
        <f t="shared" si="7"/>
        <v>1.2565392191000129</v>
      </c>
      <c r="C19" s="1">
        <f t="shared" si="2"/>
        <v>-8.171273913593069E-5</v>
      </c>
    </row>
    <row r="20" spans="1:3" x14ac:dyDescent="0.3">
      <c r="A20" s="1">
        <f t="shared" si="6"/>
        <v>16</v>
      </c>
      <c r="B20" s="1">
        <f t="shared" si="7"/>
        <v>1.2564927010162137</v>
      </c>
      <c r="C20" s="1">
        <f t="shared" si="2"/>
        <v>-4.6518083799185206E-5</v>
      </c>
    </row>
    <row r="21" spans="1:3" x14ac:dyDescent="0.3">
      <c r="A21" s="1">
        <f t="shared" si="6"/>
        <v>17</v>
      </c>
      <c r="B21" s="1">
        <f t="shared" si="7"/>
        <v>1.2564662178615713</v>
      </c>
      <c r="C21" s="1">
        <f t="shared" si="2"/>
        <v>-2.648315464237605E-5</v>
      </c>
    </row>
    <row r="22" spans="1:3" x14ac:dyDescent="0.3">
      <c r="A22" s="1">
        <f t="shared" ref="A22:A63" si="8">A21+1</f>
        <v>18</v>
      </c>
      <c r="B22" s="1">
        <f t="shared" ref="B22:B63" si="9">LN(2*B21+1)</f>
        <v>1.2564511404551715</v>
      </c>
      <c r="C22" s="1">
        <f t="shared" si="2"/>
        <v>-1.5077406399832682E-5</v>
      </c>
    </row>
    <row r="23" spans="1:3" x14ac:dyDescent="0.3">
      <c r="A23" s="1">
        <f t="shared" si="8"/>
        <v>19</v>
      </c>
      <c r="B23" s="1">
        <f t="shared" si="9"/>
        <v>1.2564425564750421</v>
      </c>
      <c r="C23" s="1">
        <f t="shared" si="2"/>
        <v>-8.5839801293730034E-6</v>
      </c>
    </row>
    <row r="24" spans="1:3" x14ac:dyDescent="0.3">
      <c r="A24" s="1">
        <f t="shared" si="8"/>
        <v>20</v>
      </c>
      <c r="B24" s="1">
        <f t="shared" si="9"/>
        <v>1.2564376693472949</v>
      </c>
      <c r="C24" s="1">
        <f t="shared" si="2"/>
        <v>-4.8871277471551622E-6</v>
      </c>
    </row>
    <row r="25" spans="1:3" x14ac:dyDescent="0.3">
      <c r="A25" s="1">
        <f t="shared" si="8"/>
        <v>21</v>
      </c>
      <c r="B25" s="1">
        <f t="shared" si="9"/>
        <v>1.2564348869422981</v>
      </c>
      <c r="C25" s="1">
        <f t="shared" si="2"/>
        <v>-2.7824049968483422E-6</v>
      </c>
    </row>
    <row r="26" spans="1:3" x14ac:dyDescent="0.3">
      <c r="A26" s="1">
        <f t="shared" si="8"/>
        <v>22</v>
      </c>
      <c r="B26" s="1">
        <f t="shared" si="9"/>
        <v>1.2564333028227763</v>
      </c>
      <c r="C26" s="1">
        <f t="shared" si="2"/>
        <v>-1.5841195217802806E-6</v>
      </c>
    </row>
    <row r="27" spans="1:3" x14ac:dyDescent="0.3">
      <c r="A27" s="1">
        <f t="shared" si="8"/>
        <v>23</v>
      </c>
      <c r="B27" s="1">
        <f t="shared" si="9"/>
        <v>1.256432400927552</v>
      </c>
      <c r="C27" s="1">
        <f t="shared" si="2"/>
        <v>-9.0189522428119062E-7</v>
      </c>
    </row>
    <row r="28" spans="1:3" x14ac:dyDescent="0.3">
      <c r="A28" s="1">
        <f t="shared" si="8"/>
        <v>24</v>
      </c>
      <c r="B28" s="1">
        <f t="shared" si="9"/>
        <v>1.2564318874463658</v>
      </c>
      <c r="C28" s="1">
        <f t="shared" si="2"/>
        <v>-5.1348118623728567E-7</v>
      </c>
    </row>
    <row r="29" spans="1:3" x14ac:dyDescent="0.3">
      <c r="A29" s="1">
        <f t="shared" si="8"/>
        <v>25</v>
      </c>
      <c r="B29" s="1">
        <f t="shared" si="9"/>
        <v>1.2564315951030562</v>
      </c>
      <c r="C29" s="1">
        <f t="shared" si="2"/>
        <v>-2.9234330956029453E-7</v>
      </c>
    </row>
    <row r="30" spans="1:3" x14ac:dyDescent="0.3">
      <c r="A30" s="1">
        <f t="shared" si="8"/>
        <v>26</v>
      </c>
      <c r="B30" s="1">
        <f t="shared" si="9"/>
        <v>1.2564314286614562</v>
      </c>
      <c r="C30" s="1">
        <f t="shared" si="2"/>
        <v>-1.6644160005796493E-7</v>
      </c>
    </row>
    <row r="31" spans="1:3" x14ac:dyDescent="0.3">
      <c r="A31" s="1">
        <f t="shared" si="8"/>
        <v>27</v>
      </c>
      <c r="B31" s="1">
        <f t="shared" si="9"/>
        <v>1.256431333900232</v>
      </c>
      <c r="C31" s="1">
        <f t="shared" si="2"/>
        <v>-9.4761224200823335E-8</v>
      </c>
    </row>
    <row r="32" spans="1:3" x14ac:dyDescent="0.3">
      <c r="A32" s="1">
        <f t="shared" si="8"/>
        <v>28</v>
      </c>
      <c r="B32" s="1">
        <f t="shared" si="9"/>
        <v>1.256431279949235</v>
      </c>
      <c r="C32" s="1">
        <f t="shared" si="2"/>
        <v>-5.395099700322703E-8</v>
      </c>
    </row>
    <row r="33" spans="1:3" x14ac:dyDescent="0.3">
      <c r="A33" s="1">
        <f t="shared" si="8"/>
        <v>29</v>
      </c>
      <c r="B33" s="1">
        <f t="shared" si="9"/>
        <v>1.256431249232977</v>
      </c>
      <c r="C33" s="1">
        <f t="shared" si="2"/>
        <v>-3.0716257981566741E-8</v>
      </c>
    </row>
    <row r="34" spans="1:3" x14ac:dyDescent="0.3">
      <c r="A34" s="1">
        <f t="shared" si="8"/>
        <v>30</v>
      </c>
      <c r="B34" s="1">
        <f t="shared" si="9"/>
        <v>1.2564312317450979</v>
      </c>
      <c r="C34" s="1">
        <f t="shared" si="2"/>
        <v>-1.7487879144795215E-8</v>
      </c>
    </row>
    <row r="35" spans="1:3" x14ac:dyDescent="0.3">
      <c r="A35" s="1">
        <f t="shared" si="8"/>
        <v>31</v>
      </c>
      <c r="B35" s="1">
        <f t="shared" si="9"/>
        <v>1.256431221788614</v>
      </c>
      <c r="C35" s="1">
        <f t="shared" si="2"/>
        <v>-9.9564838595966876E-9</v>
      </c>
    </row>
    <row r="36" spans="1:3" x14ac:dyDescent="0.3">
      <c r="A36" s="1">
        <f t="shared" si="8"/>
        <v>32</v>
      </c>
      <c r="B36" s="1">
        <f t="shared" si="9"/>
        <v>1.2564312161200266</v>
      </c>
      <c r="C36" s="1">
        <f t="shared" si="2"/>
        <v>-5.6685873772721607E-9</v>
      </c>
    </row>
    <row r="37" spans="1:3" x14ac:dyDescent="0.3">
      <c r="A37" s="1">
        <f t="shared" si="8"/>
        <v>33</v>
      </c>
      <c r="B37" s="1">
        <f t="shared" si="9"/>
        <v>1.2564312128926942</v>
      </c>
      <c r="C37" s="1">
        <f t="shared" si="2"/>
        <v>-3.2273324013232241E-9</v>
      </c>
    </row>
    <row r="38" spans="1:3" x14ac:dyDescent="0.3">
      <c r="A38" s="1">
        <f t="shared" si="8"/>
        <v>34</v>
      </c>
      <c r="B38" s="1">
        <f t="shared" si="9"/>
        <v>1.2564312110552569</v>
      </c>
      <c r="C38" s="1">
        <f t="shared" si="2"/>
        <v>-1.8374373134122379E-9</v>
      </c>
    </row>
    <row r="39" spans="1:3" x14ac:dyDescent="0.3">
      <c r="A39" s="1">
        <f t="shared" si="8"/>
        <v>35</v>
      </c>
      <c r="B39" s="1">
        <f t="shared" si="9"/>
        <v>1.256431210009137</v>
      </c>
      <c r="C39" s="1">
        <f t="shared" si="2"/>
        <v>-1.0461198574063246E-9</v>
      </c>
    </row>
    <row r="40" spans="1:3" x14ac:dyDescent="0.3">
      <c r="A40" s="1">
        <f t="shared" si="8"/>
        <v>36</v>
      </c>
      <c r="B40" s="1">
        <f t="shared" si="9"/>
        <v>1.2564312094135432</v>
      </c>
      <c r="C40" s="1">
        <f t="shared" si="2"/>
        <v>-5.9559379650409028E-10</v>
      </c>
    </row>
    <row r="41" spans="1:3" x14ac:dyDescent="0.3">
      <c r="A41" s="1">
        <f t="shared" si="8"/>
        <v>37</v>
      </c>
      <c r="B41" s="1">
        <f t="shared" si="9"/>
        <v>1.2564312090744501</v>
      </c>
      <c r="C41" s="1">
        <f t="shared" si="2"/>
        <v>-3.3909319796521231E-10</v>
      </c>
    </row>
    <row r="42" spans="1:3" x14ac:dyDescent="0.3">
      <c r="A42" s="1">
        <f t="shared" si="8"/>
        <v>38</v>
      </c>
      <c r="B42" s="1">
        <f t="shared" si="9"/>
        <v>1.256431208881392</v>
      </c>
      <c r="C42" s="1">
        <f t="shared" si="2"/>
        <v>-1.9305801401969802E-10</v>
      </c>
    </row>
    <row r="43" spans="1:3" x14ac:dyDescent="0.3">
      <c r="A43" s="1">
        <f t="shared" si="8"/>
        <v>39</v>
      </c>
      <c r="B43" s="1">
        <f t="shared" si="9"/>
        <v>1.2564312087714771</v>
      </c>
      <c r="C43" s="1">
        <f t="shared" si="2"/>
        <v>-1.0991496601775452E-10</v>
      </c>
    </row>
    <row r="44" spans="1:3" x14ac:dyDescent="0.3">
      <c r="A44" s="1">
        <f t="shared" si="8"/>
        <v>40</v>
      </c>
      <c r="B44" s="1">
        <f t="shared" si="9"/>
        <v>1.2564312087088985</v>
      </c>
      <c r="C44" s="1">
        <f t="shared" si="2"/>
        <v>-6.2578608961416649E-11</v>
      </c>
    </row>
    <row r="45" spans="1:3" x14ac:dyDescent="0.3">
      <c r="A45" s="1">
        <f t="shared" si="8"/>
        <v>41</v>
      </c>
      <c r="B45" s="1">
        <f t="shared" si="9"/>
        <v>1.2564312086732701</v>
      </c>
      <c r="C45" s="1">
        <f t="shared" si="2"/>
        <v>-3.5628389127850824E-11</v>
      </c>
    </row>
    <row r="46" spans="1:3" x14ac:dyDescent="0.3">
      <c r="A46" s="1">
        <f t="shared" si="8"/>
        <v>42</v>
      </c>
      <c r="B46" s="1">
        <f t="shared" si="9"/>
        <v>1.2564312086529856</v>
      </c>
      <c r="C46" s="1">
        <f t="shared" si="2"/>
        <v>-2.0284440793716385E-11</v>
      </c>
    </row>
    <row r="47" spans="1:3" x14ac:dyDescent="0.3">
      <c r="A47" s="1">
        <f t="shared" si="8"/>
        <v>43</v>
      </c>
      <c r="B47" s="1">
        <f t="shared" si="9"/>
        <v>1.2564312086414369</v>
      </c>
      <c r="C47" s="1">
        <f t="shared" si="2"/>
        <v>-1.1548761946755803E-11</v>
      </c>
    </row>
    <row r="48" spans="1:3" x14ac:dyDescent="0.3">
      <c r="A48" s="1">
        <f t="shared" si="8"/>
        <v>44</v>
      </c>
      <c r="B48" s="1">
        <f t="shared" si="9"/>
        <v>1.2564312086348619</v>
      </c>
      <c r="C48" s="1">
        <f t="shared" si="2"/>
        <v>-6.5749627964351021E-12</v>
      </c>
    </row>
    <row r="49" spans="1:3" x14ac:dyDescent="0.3">
      <c r="A49" s="1">
        <f t="shared" si="8"/>
        <v>45</v>
      </c>
      <c r="B49" s="1">
        <f t="shared" si="9"/>
        <v>1.2564312086311185</v>
      </c>
      <c r="C49" s="1">
        <f t="shared" si="2"/>
        <v>-3.7434499944311028E-12</v>
      </c>
    </row>
    <row r="50" spans="1:3" x14ac:dyDescent="0.3">
      <c r="A50" s="1">
        <f t="shared" si="8"/>
        <v>46</v>
      </c>
      <c r="B50" s="1">
        <f t="shared" si="9"/>
        <v>1.2564312086289873</v>
      </c>
      <c r="C50" s="1">
        <f t="shared" si="2"/>
        <v>-2.1311841180704505E-12</v>
      </c>
    </row>
    <row r="51" spans="1:3" x14ac:dyDescent="0.3">
      <c r="A51" s="1">
        <f t="shared" si="8"/>
        <v>47</v>
      </c>
      <c r="B51" s="1">
        <f t="shared" si="9"/>
        <v>1.2564312086277738</v>
      </c>
      <c r="C51" s="1">
        <f t="shared" si="2"/>
        <v>-1.2134737659152961E-12</v>
      </c>
    </row>
    <row r="52" spans="1:3" x14ac:dyDescent="0.3">
      <c r="A52" s="1">
        <f t="shared" si="8"/>
        <v>48</v>
      </c>
      <c r="B52" s="1">
        <f t="shared" si="9"/>
        <v>1.256431208627083</v>
      </c>
      <c r="C52" s="1">
        <f t="shared" si="2"/>
        <v>-6.907807659217724E-13</v>
      </c>
    </row>
    <row r="53" spans="1:3" x14ac:dyDescent="0.3">
      <c r="A53" s="1">
        <f t="shared" si="8"/>
        <v>49</v>
      </c>
      <c r="B53" s="1">
        <f t="shared" si="9"/>
        <v>1.2564312086266898</v>
      </c>
      <c r="C53" s="1">
        <f t="shared" si="2"/>
        <v>-3.9324099532223045E-13</v>
      </c>
    </row>
    <row r="54" spans="1:3" x14ac:dyDescent="0.3">
      <c r="A54" s="1">
        <f t="shared" si="8"/>
        <v>50</v>
      </c>
      <c r="B54" s="1">
        <f t="shared" si="9"/>
        <v>1.2564312086264657</v>
      </c>
      <c r="C54" s="1">
        <f t="shared" si="2"/>
        <v>-2.2404300636935659E-13</v>
      </c>
    </row>
    <row r="55" spans="1:3" x14ac:dyDescent="0.3">
      <c r="A55" s="1">
        <f t="shared" si="8"/>
        <v>51</v>
      </c>
      <c r="B55" s="1">
        <f t="shared" si="9"/>
        <v>1.2564312086263383</v>
      </c>
      <c r="C55" s="1">
        <f t="shared" si="2"/>
        <v>-1.2745360322696797E-13</v>
      </c>
    </row>
    <row r="56" spans="1:3" x14ac:dyDescent="0.3">
      <c r="A56" s="1">
        <f t="shared" si="8"/>
        <v>52</v>
      </c>
      <c r="B56" s="1">
        <f t="shared" si="9"/>
        <v>1.2564312086262657</v>
      </c>
      <c r="C56" s="1">
        <f t="shared" si="2"/>
        <v>-7.2608585810485238E-14</v>
      </c>
    </row>
    <row r="57" spans="1:3" x14ac:dyDescent="0.3">
      <c r="A57" s="1">
        <f t="shared" si="8"/>
        <v>53</v>
      </c>
      <c r="B57" s="1">
        <f t="shared" si="9"/>
        <v>1.2564312086262244</v>
      </c>
      <c r="C57" s="1">
        <f t="shared" si="2"/>
        <v>-4.1300296516055823E-14</v>
      </c>
    </row>
    <row r="58" spans="1:3" x14ac:dyDescent="0.3">
      <c r="A58" s="1">
        <f t="shared" si="8"/>
        <v>54</v>
      </c>
      <c r="B58" s="1">
        <f t="shared" si="9"/>
        <v>1.2564312086262008</v>
      </c>
      <c r="C58" s="1">
        <f t="shared" si="2"/>
        <v>-2.3536728122053319E-14</v>
      </c>
    </row>
    <row r="59" spans="1:3" x14ac:dyDescent="0.3">
      <c r="A59" s="1">
        <f t="shared" si="8"/>
        <v>55</v>
      </c>
      <c r="B59" s="1">
        <f t="shared" si="9"/>
        <v>1.2564312086261875</v>
      </c>
      <c r="C59" s="1">
        <f t="shared" si="2"/>
        <v>-1.3322676295501878E-14</v>
      </c>
    </row>
    <row r="60" spans="1:3" x14ac:dyDescent="0.3">
      <c r="A60" s="1">
        <f t="shared" si="8"/>
        <v>56</v>
      </c>
      <c r="B60" s="1">
        <f t="shared" si="9"/>
        <v>1.2564312086261797</v>
      </c>
      <c r="C60" s="1">
        <f t="shared" si="2"/>
        <v>-7.7715611723760958E-15</v>
      </c>
    </row>
    <row r="61" spans="1:3" x14ac:dyDescent="0.3">
      <c r="A61" s="1">
        <f t="shared" si="8"/>
        <v>57</v>
      </c>
      <c r="B61" s="1">
        <f t="shared" si="9"/>
        <v>1.2564312086261753</v>
      </c>
      <c r="C61" s="1">
        <f t="shared" si="2"/>
        <v>-4.4408920985006262E-15</v>
      </c>
    </row>
    <row r="62" spans="1:3" x14ac:dyDescent="0.3">
      <c r="A62" s="1">
        <f t="shared" si="8"/>
        <v>58</v>
      </c>
      <c r="B62" s="1">
        <f t="shared" si="9"/>
        <v>1.2564312086261729</v>
      </c>
      <c r="C62" s="1">
        <f t="shared" si="2"/>
        <v>-2.4424906541753444E-15</v>
      </c>
    </row>
    <row r="63" spans="1:3" x14ac:dyDescent="0.3">
      <c r="A63" s="1">
        <f t="shared" si="8"/>
        <v>59</v>
      </c>
      <c r="B63" s="1">
        <f t="shared" si="9"/>
        <v>1.2564312086261715</v>
      </c>
      <c r="C63" s="1">
        <f t="shared" si="2"/>
        <v>0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Bissecção</vt:lpstr>
      <vt:lpstr>Falsa Posição</vt:lpstr>
      <vt:lpstr>Intervalos Abertos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fergomes</dc:creator>
  <cp:lastModifiedBy>Manuel Gonçalves</cp:lastModifiedBy>
  <dcterms:created xsi:type="dcterms:W3CDTF">2012-09-27T15:31:54Z</dcterms:created>
  <dcterms:modified xsi:type="dcterms:W3CDTF">2022-11-12T15:43:29Z</dcterms:modified>
</cp:coreProperties>
</file>