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7995" firstSheet="1" activeTab="1"/>
  </bookViews>
  <sheets>
    <sheet name="_ironspread_data_" sheetId="5" state="veryHidden" r:id="rId1"/>
    <sheet name="Sheet1" sheetId="4" r:id="rId2"/>
  </sheets>
  <externalReferences>
    <externalReference r:id="rId3"/>
  </externalReferences>
  <definedNames>
    <definedName name="FNMACashSpreads">#REF!</definedName>
    <definedName name="TraderList">[1]Summary!$H$5</definedName>
  </definedNames>
  <calcPr calcId="145621"/>
</workbook>
</file>

<file path=xl/calcChain.xml><?xml version="1.0" encoding="utf-8"?>
<calcChain xmlns="http://schemas.openxmlformats.org/spreadsheetml/2006/main">
  <c r="H23" i="4" l="1"/>
  <c r="H17" i="4"/>
  <c r="H11" i="4"/>
  <c r="H5" i="4"/>
  <c r="C1" i="4"/>
  <c r="C25" i="4"/>
  <c r="C16" i="4"/>
  <c r="C23" i="4"/>
  <c r="C21" i="4"/>
  <c r="C13" i="4"/>
  <c r="C5" i="4"/>
  <c r="C20" i="4"/>
  <c r="C12" i="4"/>
  <c r="C4" i="4"/>
  <c r="C19" i="4"/>
  <c r="C11" i="4"/>
  <c r="C3" i="4"/>
  <c r="C18" i="4"/>
  <c r="C10" i="4"/>
  <c r="C17" i="4"/>
  <c r="C9" i="4"/>
  <c r="C24" i="4"/>
  <c r="C8" i="4"/>
  <c r="C15" i="4"/>
  <c r="C7" i="4"/>
  <c r="C22" i="4"/>
  <c r="C14" i="4"/>
  <c r="C6" i="4"/>
  <c r="C2" i="4"/>
  <c r="B22" i="4"/>
  <c r="B25" i="4"/>
  <c r="B13" i="4"/>
  <c r="B9" i="4"/>
  <c r="B21" i="4"/>
  <c r="B23" i="4"/>
  <c r="B12" i="4"/>
  <c r="B7" i="4"/>
  <c r="B14" i="4"/>
  <c r="B16" i="4"/>
  <c r="B5" i="4"/>
  <c r="B17" i="4"/>
  <c r="B8" i="4"/>
  <c r="B19" i="4"/>
  <c r="B11" i="4"/>
  <c r="B6" i="4"/>
  <c r="B24" i="4"/>
  <c r="B20" i="4"/>
  <c r="B10" i="4"/>
  <c r="B15" i="4"/>
  <c r="B18" i="4"/>
  <c r="B4" i="4"/>
  <c r="B3" i="4"/>
  <c r="B2" i="4"/>
</calcChain>
</file>

<file path=xl/sharedStrings.xml><?xml version="1.0" encoding="utf-8"?>
<sst xmlns="http://schemas.openxmlformats.org/spreadsheetml/2006/main" count="169" uniqueCount="32">
  <si>
    <t>mortgage_type</t>
  </si>
  <si>
    <t>amortization_type</t>
  </si>
  <si>
    <t>Fixed</t>
  </si>
  <si>
    <t>http://gemini-stg/gemini/rpc/evaluate.json</t>
  </si>
  <si>
    <t>conforming_indicator</t>
  </si>
  <si>
    <t>ltv_ratio_percent</t>
  </si>
  <si>
    <t>loan_amortization_period_count</t>
  </si>
  <si>
    <t>streamline_type</t>
  </si>
  <si>
    <t>financed_unit_count</t>
  </si>
  <si>
    <t>property_state</t>
  </si>
  <si>
    <t>note_amount</t>
  </si>
  <si>
    <t>client_id</t>
  </si>
  <si>
    <t>note_rate</t>
  </si>
  <si>
    <t>commitment_days</t>
  </si>
  <si>
    <t>cltv_ratio_percent</t>
  </si>
  <si>
    <t>debt_expense_ratio_percent</t>
  </si>
  <si>
    <t>fha_203k_indicator</t>
  </si>
  <si>
    <t>loan_purpose_type</t>
  </si>
  <si>
    <t>property_usage_type</t>
  </si>
  <si>
    <t>mip_indicator</t>
  </si>
  <si>
    <t>Conventional</t>
  </si>
  <si>
    <t>Not Streamlined</t>
  </si>
  <si>
    <t>AK</t>
  </si>
  <si>
    <t>Refinance</t>
  </si>
  <si>
    <t>PrimaryResidence</t>
  </si>
  <si>
    <t>n_scripts_list</t>
  </si>
  <si>
    <t>script_name_0</t>
  </si>
  <si>
    <t>functions.py</t>
  </si>
  <si>
    <t>script_path_0</t>
  </si>
  <si>
    <t>C:\Program Files (x86)\DataNitro\examples\v2\functions.py</t>
  </si>
  <si>
    <t>CA</t>
  </si>
  <si>
    <t>loan_level_credit_score_value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</si>
</sst>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apital%20Markets\Secondary%20Marketing\Correspondent%20Trading\Live%20Bids\Bulk%20Model%20-%20MISMO%20BE%20TEST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s"/>
      <sheetName val="Best Ex"/>
      <sheetName val="Sheet1"/>
      <sheetName val="MISMO LOOKUP"/>
      <sheetName val="MISMO TEMPLATE"/>
      <sheetName val="Refi+ Loans"/>
      <sheetName val="BulkNecs"/>
      <sheetName val="Summary"/>
      <sheetName val="Strat &amp; Bucketing"/>
      <sheetName val="Loan Level"/>
      <sheetName val="Loan Level Hardcode"/>
      <sheetName val="Kicks"/>
      <sheetName val="Validations"/>
      <sheetName val="GeminiSpecSpreads"/>
      <sheetName val="Refi+ Best Ex"/>
      <sheetName val="Lookup"/>
      <sheetName val="Refi+ Lookup"/>
      <sheetName val="State SRP"/>
      <sheetName val="Conv LLPA"/>
      <sheetName val="Refi+ LLPA"/>
      <sheetName val="GNMA LLPA"/>
      <sheetName val="VA"/>
      <sheetName val="HighBal"/>
      <sheetName val="Upload_CodeValues"/>
      <sheetName val="Upload_LoanLevel"/>
      <sheetName val="LoanPerformance Strat"/>
      <sheetName val="LP Lookups"/>
      <sheetName val="ClientIds"/>
      <sheetName val="Authorized Traders"/>
      <sheetName val="Variance Tracker"/>
      <sheetName val="Ti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H5" t="e">
            <v>#N/A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emini-stg/gemini/rpc/evaluat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B20" sqref="B20"/>
    </sheetView>
  </sheetViews>
  <sheetFormatPr defaultRowHeight="15" x14ac:dyDescent="0.25"/>
  <cols>
    <col min="1" max="1" width="53.140625" customWidth="1"/>
    <col min="2" max="2" width="48.140625" customWidth="1"/>
    <col min="3" max="3" width="31.7109375" customWidth="1"/>
    <col min="4" max="4" width="17.5703125" bestFit="1" customWidth="1"/>
    <col min="5" max="5" width="14.5703125" bestFit="1" customWidth="1"/>
    <col min="6" max="6" width="20.28515625" bestFit="1" customWidth="1"/>
    <col min="7" max="7" width="16.42578125" bestFit="1" customWidth="1"/>
    <col min="8" max="8" width="30.7109375" bestFit="1" customWidth="1"/>
    <col min="9" max="9" width="15.7109375" bestFit="1" customWidth="1"/>
    <col min="10" max="10" width="19.5703125" bestFit="1" customWidth="1"/>
    <col min="11" max="11" width="14.28515625" bestFit="1" customWidth="1"/>
    <col min="12" max="12" width="13.140625" bestFit="1" customWidth="1"/>
    <col min="13" max="13" width="8.7109375" customWidth="1"/>
    <col min="14" max="14" width="9.7109375" bestFit="1" customWidth="1"/>
    <col min="15" max="15" width="17.7109375" bestFit="1" customWidth="1"/>
    <col min="16" max="16" width="17.42578125" bestFit="1" customWidth="1"/>
    <col min="17" max="17" width="27.28515625" bestFit="1" customWidth="1"/>
    <col min="18" max="18" width="18" bestFit="1" customWidth="1"/>
    <col min="19" max="19" width="22.5703125" bestFit="1" customWidth="1"/>
    <col min="20" max="20" width="18.42578125" bestFit="1" customWidth="1"/>
    <col min="21" max="21" width="20.140625" bestFit="1" customWidth="1"/>
    <col min="22" max="22" width="13.42578125" bestFit="1" customWidth="1"/>
  </cols>
  <sheetData>
    <row r="1" spans="1:22" x14ac:dyDescent="0.25">
      <c r="A1" s="2" t="s">
        <v>3</v>
      </c>
      <c r="C1">
        <f>_xll.gemini_attr(B1)</f>
        <v>0</v>
      </c>
      <c r="D1" t="s">
        <v>1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31</v>
      </c>
      <c r="T1" t="s">
        <v>17</v>
      </c>
      <c r="U1" t="s">
        <v>18</v>
      </c>
      <c r="V1" t="s">
        <v>19</v>
      </c>
    </row>
    <row r="2" spans="1:22" x14ac:dyDescent="0.25">
      <c r="B2" t="str">
        <f>_xll.gemini_call("http://gemini-stg:80/gemini/rpc/evaluate.json","BulkApi","BulkPricing","result", $D$1:$V$1, D2:V2)</f>
        <v>-625114478</v>
      </c>
      <c r="C2">
        <f>_xll.gemini_attr(B2, "final_price")</f>
        <v>106.23386734368343</v>
      </c>
      <c r="D2" t="s">
        <v>2</v>
      </c>
      <c r="E2" t="s">
        <v>20</v>
      </c>
      <c r="F2" s="1" t="b">
        <v>1</v>
      </c>
      <c r="G2">
        <v>65.3</v>
      </c>
      <c r="H2">
        <v>300</v>
      </c>
      <c r="I2" t="s">
        <v>21</v>
      </c>
      <c r="J2">
        <v>1</v>
      </c>
      <c r="K2" t="s">
        <v>22</v>
      </c>
      <c r="L2">
        <v>50000</v>
      </c>
      <c r="M2">
        <v>700092</v>
      </c>
      <c r="N2">
        <v>5</v>
      </c>
      <c r="O2">
        <v>15</v>
      </c>
      <c r="P2">
        <v>65.3</v>
      </c>
      <c r="Q2">
        <v>50</v>
      </c>
      <c r="R2" s="1" t="b">
        <v>0</v>
      </c>
      <c r="S2">
        <v>750</v>
      </c>
      <c r="T2" t="s">
        <v>23</v>
      </c>
      <c r="U2" t="s">
        <v>24</v>
      </c>
      <c r="V2" s="1" t="b">
        <v>0</v>
      </c>
    </row>
    <row r="3" spans="1:22" x14ac:dyDescent="0.25">
      <c r="B3" t="str">
        <f>_xll.gemini_call("http://gemini-stg:80/gemini/rpc/evaluate.json","BulkApi","BulkPricing","result", $D$1:$V$1, D3:V3)</f>
        <v>1949060930</v>
      </c>
      <c r="C3">
        <f>_xll.gemini_attr(B3, "final_price")</f>
        <v>105.28116277935007</v>
      </c>
      <c r="D3" t="s">
        <v>2</v>
      </c>
      <c r="E3" t="s">
        <v>20</v>
      </c>
      <c r="F3" s="1" t="b">
        <v>1</v>
      </c>
      <c r="G3">
        <v>65.3</v>
      </c>
      <c r="H3">
        <v>300</v>
      </c>
      <c r="I3" t="s">
        <v>21</v>
      </c>
      <c r="J3">
        <v>1</v>
      </c>
      <c r="K3" t="s">
        <v>22</v>
      </c>
      <c r="L3">
        <v>500000</v>
      </c>
      <c r="M3">
        <v>700092</v>
      </c>
      <c r="N3">
        <v>5</v>
      </c>
      <c r="O3">
        <v>15</v>
      </c>
      <c r="P3">
        <v>65.3</v>
      </c>
      <c r="Q3">
        <v>50</v>
      </c>
      <c r="R3" s="1" t="b">
        <v>0</v>
      </c>
      <c r="S3">
        <v>750</v>
      </c>
      <c r="T3" t="s">
        <v>23</v>
      </c>
      <c r="U3" t="s">
        <v>24</v>
      </c>
      <c r="V3" s="1" t="b">
        <v>0</v>
      </c>
    </row>
    <row r="4" spans="1:22" x14ac:dyDescent="0.25">
      <c r="B4" t="str">
        <f>_xll.gemini_call("http://gemini-stg:80/gemini/rpc/evaluate.json","BulkApi","BulkPricing","result", $D$1:$V$1, D4:V4)</f>
        <v>-1176566466</v>
      </c>
      <c r="C4">
        <f>_xll.gemini_attr(B4, "final_price")</f>
        <v>104.39013649935008</v>
      </c>
      <c r="D4" t="s">
        <v>2</v>
      </c>
      <c r="E4" t="s">
        <v>20</v>
      </c>
      <c r="F4" s="1" t="b">
        <v>1</v>
      </c>
      <c r="G4">
        <v>65.3</v>
      </c>
      <c r="H4">
        <v>360</v>
      </c>
      <c r="I4" t="s">
        <v>21</v>
      </c>
      <c r="J4">
        <v>1</v>
      </c>
      <c r="K4" t="s">
        <v>30</v>
      </c>
      <c r="L4">
        <v>500000</v>
      </c>
      <c r="M4">
        <v>700092</v>
      </c>
      <c r="N4">
        <v>5</v>
      </c>
      <c r="O4">
        <v>15</v>
      </c>
      <c r="P4">
        <v>65.3</v>
      </c>
      <c r="Q4">
        <v>50</v>
      </c>
      <c r="R4" s="1" t="b">
        <v>0</v>
      </c>
      <c r="S4">
        <v>750</v>
      </c>
      <c r="T4" t="s">
        <v>23</v>
      </c>
      <c r="U4" t="s">
        <v>24</v>
      </c>
      <c r="V4" s="1" t="b">
        <v>0</v>
      </c>
    </row>
    <row r="5" spans="1:22" x14ac:dyDescent="0.25">
      <c r="B5" t="str">
        <f>_xll.gemini_call("http://gemini-stg:80/gemini/rpc/evaluate.json","BulkApi","BulkPricing","result", $D$1:$V$1, D5:V5)</f>
        <v>1441986824</v>
      </c>
      <c r="C5">
        <f>_xll.gemini_attr(B5, "final_price")</f>
        <v>103.82990088072046</v>
      </c>
      <c r="D5" t="s">
        <v>2</v>
      </c>
      <c r="E5" t="s">
        <v>20</v>
      </c>
      <c r="F5" s="1" t="b">
        <v>1</v>
      </c>
      <c r="G5">
        <v>125</v>
      </c>
      <c r="H5">
        <f>15*12</f>
        <v>180</v>
      </c>
      <c r="I5" t="s">
        <v>21</v>
      </c>
      <c r="J5">
        <v>1</v>
      </c>
      <c r="K5" t="s">
        <v>30</v>
      </c>
      <c r="L5">
        <v>500000</v>
      </c>
      <c r="M5">
        <v>700092</v>
      </c>
      <c r="N5">
        <v>4</v>
      </c>
      <c r="O5">
        <v>17</v>
      </c>
      <c r="P5">
        <v>65.3</v>
      </c>
      <c r="Q5">
        <v>50</v>
      </c>
      <c r="R5" s="1" t="b">
        <v>0</v>
      </c>
      <c r="S5">
        <v>750</v>
      </c>
      <c r="T5" t="s">
        <v>23</v>
      </c>
      <c r="U5" t="s">
        <v>24</v>
      </c>
      <c r="V5" s="1" t="b">
        <v>0</v>
      </c>
    </row>
    <row r="6" spans="1:22" x14ac:dyDescent="0.25">
      <c r="B6" t="str">
        <f>_xll.gemini_call("http://gemini-stg:80/gemini/rpc/evaluate.json","BulkApi","BulkPricing","result", $D$1:$V$1, D6:V6)</f>
        <v>-1726735504</v>
      </c>
      <c r="C6">
        <f>_xll.gemini_attr(B6, "final_price")</f>
        <v>99.330321243683414</v>
      </c>
      <c r="D6" t="s">
        <v>2</v>
      </c>
      <c r="E6" t="s">
        <v>20</v>
      </c>
      <c r="F6" s="1" t="b">
        <v>1</v>
      </c>
      <c r="G6">
        <v>125</v>
      </c>
      <c r="H6">
        <v>300</v>
      </c>
      <c r="I6" t="s">
        <v>21</v>
      </c>
      <c r="J6">
        <v>1</v>
      </c>
      <c r="K6" t="s">
        <v>30</v>
      </c>
      <c r="L6">
        <v>500000</v>
      </c>
      <c r="M6">
        <v>700092</v>
      </c>
      <c r="N6">
        <v>4</v>
      </c>
      <c r="O6">
        <v>17</v>
      </c>
      <c r="P6">
        <v>65.3</v>
      </c>
      <c r="Q6">
        <v>50</v>
      </c>
      <c r="R6" s="1" t="b">
        <v>0</v>
      </c>
      <c r="S6">
        <v>750</v>
      </c>
      <c r="T6" t="s">
        <v>23</v>
      </c>
      <c r="U6" t="s">
        <v>24</v>
      </c>
      <c r="V6" s="1" t="b">
        <v>0</v>
      </c>
    </row>
    <row r="7" spans="1:22" x14ac:dyDescent="0.25">
      <c r="B7" t="str">
        <f>_xll.gemini_call("http://gemini-stg:80/gemini/rpc/evaluate.json","BulkApi","BulkPricing","result", $D$1:$V$1, D7:V7)</f>
        <v>1385036356</v>
      </c>
      <c r="C7">
        <f>_xll.gemini_attr(B7, "final_price")</f>
        <v>98.740043465905643</v>
      </c>
      <c r="D7" t="s">
        <v>2</v>
      </c>
      <c r="E7" t="s">
        <v>20</v>
      </c>
      <c r="F7" s="1" t="b">
        <v>1</v>
      </c>
      <c r="G7">
        <v>125</v>
      </c>
      <c r="H7">
        <v>360</v>
      </c>
      <c r="I7" t="s">
        <v>21</v>
      </c>
      <c r="J7">
        <v>1</v>
      </c>
      <c r="K7" t="s">
        <v>30</v>
      </c>
      <c r="L7">
        <v>500000</v>
      </c>
      <c r="M7">
        <v>700092</v>
      </c>
      <c r="N7">
        <v>4</v>
      </c>
      <c r="O7">
        <v>17</v>
      </c>
      <c r="P7">
        <v>65.3</v>
      </c>
      <c r="Q7">
        <v>50</v>
      </c>
      <c r="R7" s="1" t="b">
        <v>0</v>
      </c>
      <c r="S7">
        <v>750</v>
      </c>
      <c r="T7" t="s">
        <v>23</v>
      </c>
      <c r="U7" t="s">
        <v>24</v>
      </c>
      <c r="V7" s="1" t="b">
        <v>0</v>
      </c>
    </row>
    <row r="8" spans="1:22" x14ac:dyDescent="0.25">
      <c r="B8" t="str">
        <f>_xll.gemini_call("http://gemini-stg:80/gemini/rpc/evaluate.json","BulkApi","BulkPricing","result", $D$1:$V$1, D8:V8)</f>
        <v>-625114478</v>
      </c>
      <c r="C8">
        <f>_xll.gemini_attr(B8, "final_price")</f>
        <v>106.23386734368343</v>
      </c>
      <c r="D8" t="s">
        <v>2</v>
      </c>
      <c r="E8" t="s">
        <v>20</v>
      </c>
      <c r="F8" s="1" t="b">
        <v>1</v>
      </c>
      <c r="G8">
        <v>65.3</v>
      </c>
      <c r="H8">
        <v>300</v>
      </c>
      <c r="I8" t="s">
        <v>21</v>
      </c>
      <c r="J8">
        <v>1</v>
      </c>
      <c r="K8" t="s">
        <v>22</v>
      </c>
      <c r="L8">
        <v>50000</v>
      </c>
      <c r="M8">
        <v>700092</v>
      </c>
      <c r="N8">
        <v>5</v>
      </c>
      <c r="O8">
        <v>15</v>
      </c>
      <c r="P8">
        <v>65.3</v>
      </c>
      <c r="Q8">
        <v>50</v>
      </c>
      <c r="R8" s="1" t="b">
        <v>0</v>
      </c>
      <c r="S8">
        <v>750</v>
      </c>
      <c r="T8" t="s">
        <v>23</v>
      </c>
      <c r="U8" t="s">
        <v>24</v>
      </c>
      <c r="V8" s="1" t="b">
        <v>0</v>
      </c>
    </row>
    <row r="9" spans="1:22" x14ac:dyDescent="0.25">
      <c r="B9" t="str">
        <f>_xll.gemini_call("http://gemini-stg:80/gemini/rpc/evaluate.json","BulkApi","BulkPricing","result", $D$1:$V$1, D9:V9)</f>
        <v>1949060930</v>
      </c>
      <c r="C9">
        <f>_xll.gemini_attr(B9, "final_price")</f>
        <v>105.28116277935007</v>
      </c>
      <c r="D9" t="s">
        <v>2</v>
      </c>
      <c r="E9" t="s">
        <v>20</v>
      </c>
      <c r="F9" s="1" t="b">
        <v>1</v>
      </c>
      <c r="G9">
        <v>65.3</v>
      </c>
      <c r="H9">
        <v>300</v>
      </c>
      <c r="I9" t="s">
        <v>21</v>
      </c>
      <c r="J9">
        <v>1</v>
      </c>
      <c r="K9" t="s">
        <v>22</v>
      </c>
      <c r="L9">
        <v>500000</v>
      </c>
      <c r="M9">
        <v>700092</v>
      </c>
      <c r="N9">
        <v>5</v>
      </c>
      <c r="O9">
        <v>15</v>
      </c>
      <c r="P9">
        <v>65.3</v>
      </c>
      <c r="Q9">
        <v>50</v>
      </c>
      <c r="R9" s="1" t="b">
        <v>0</v>
      </c>
      <c r="S9">
        <v>750</v>
      </c>
      <c r="T9" t="s">
        <v>23</v>
      </c>
      <c r="U9" t="s">
        <v>24</v>
      </c>
      <c r="V9" s="1" t="b">
        <v>0</v>
      </c>
    </row>
    <row r="10" spans="1:22" x14ac:dyDescent="0.25">
      <c r="B10" t="str">
        <f>_xll.gemini_call("http://gemini-stg:80/gemini/rpc/evaluate.json","BulkApi","BulkPricing","result", $D$1:$V$1, D10:V10)</f>
        <v>-1176566466</v>
      </c>
      <c r="C10">
        <f>_xll.gemini_attr(B10, "final_price")</f>
        <v>104.39013649935008</v>
      </c>
      <c r="D10" t="s">
        <v>2</v>
      </c>
      <c r="E10" t="s">
        <v>20</v>
      </c>
      <c r="F10" s="1" t="b">
        <v>1</v>
      </c>
      <c r="G10">
        <v>65.3</v>
      </c>
      <c r="H10">
        <v>360</v>
      </c>
      <c r="I10" t="s">
        <v>21</v>
      </c>
      <c r="J10">
        <v>1</v>
      </c>
      <c r="K10" t="s">
        <v>30</v>
      </c>
      <c r="L10">
        <v>500000</v>
      </c>
      <c r="M10">
        <v>700092</v>
      </c>
      <c r="N10">
        <v>5</v>
      </c>
      <c r="O10">
        <v>15</v>
      </c>
      <c r="P10">
        <v>65.3</v>
      </c>
      <c r="Q10">
        <v>50</v>
      </c>
      <c r="R10" s="1" t="b">
        <v>0</v>
      </c>
      <c r="S10">
        <v>750</v>
      </c>
      <c r="T10" t="s">
        <v>23</v>
      </c>
      <c r="U10" t="s">
        <v>24</v>
      </c>
      <c r="V10" s="1" t="b">
        <v>0</v>
      </c>
    </row>
    <row r="11" spans="1:22" x14ac:dyDescent="0.25">
      <c r="B11" t="str">
        <f>_xll.gemini_call("http://gemini-stg:80/gemini/rpc/evaluate.json","BulkApi","BulkPricing","result", $D$1:$V$1, D11:V11)</f>
        <v>1441986824</v>
      </c>
      <c r="C11">
        <f>_xll.gemini_attr(B11, "final_price")</f>
        <v>103.82990088072046</v>
      </c>
      <c r="D11" t="s">
        <v>2</v>
      </c>
      <c r="E11" t="s">
        <v>20</v>
      </c>
      <c r="F11" s="1" t="b">
        <v>1</v>
      </c>
      <c r="G11">
        <v>125</v>
      </c>
      <c r="H11">
        <f>15*12</f>
        <v>180</v>
      </c>
      <c r="I11" t="s">
        <v>21</v>
      </c>
      <c r="J11">
        <v>1</v>
      </c>
      <c r="K11" t="s">
        <v>30</v>
      </c>
      <c r="L11">
        <v>500000</v>
      </c>
      <c r="M11">
        <v>700092</v>
      </c>
      <c r="N11">
        <v>4</v>
      </c>
      <c r="O11">
        <v>17</v>
      </c>
      <c r="P11">
        <v>65.3</v>
      </c>
      <c r="Q11">
        <v>50</v>
      </c>
      <c r="R11" s="1" t="b">
        <v>0</v>
      </c>
      <c r="S11">
        <v>750</v>
      </c>
      <c r="T11" t="s">
        <v>23</v>
      </c>
      <c r="U11" t="s">
        <v>24</v>
      </c>
      <c r="V11" s="1" t="b">
        <v>0</v>
      </c>
    </row>
    <row r="12" spans="1:22" x14ac:dyDescent="0.25">
      <c r="B12" t="str">
        <f>_xll.gemini_call("http://gemini-stg:80/gemini/rpc/evaluate.json","BulkApi","BulkPricing","result", $D$1:$V$1, D12:V12)</f>
        <v>-1726735504</v>
      </c>
      <c r="C12">
        <f>_xll.gemini_attr(B12, "final_price")</f>
        <v>99.330321243683414</v>
      </c>
      <c r="D12" t="s">
        <v>2</v>
      </c>
      <c r="E12" t="s">
        <v>20</v>
      </c>
      <c r="F12" s="1" t="b">
        <v>1</v>
      </c>
      <c r="G12">
        <v>125</v>
      </c>
      <c r="H12">
        <v>300</v>
      </c>
      <c r="I12" t="s">
        <v>21</v>
      </c>
      <c r="J12">
        <v>1</v>
      </c>
      <c r="K12" t="s">
        <v>30</v>
      </c>
      <c r="L12">
        <v>500000</v>
      </c>
      <c r="M12">
        <v>700092</v>
      </c>
      <c r="N12">
        <v>4</v>
      </c>
      <c r="O12">
        <v>17</v>
      </c>
      <c r="P12">
        <v>65.3</v>
      </c>
      <c r="Q12">
        <v>50</v>
      </c>
      <c r="R12" s="1" t="b">
        <v>0</v>
      </c>
      <c r="S12">
        <v>750</v>
      </c>
      <c r="T12" t="s">
        <v>23</v>
      </c>
      <c r="U12" t="s">
        <v>24</v>
      </c>
      <c r="V12" s="1" t="b">
        <v>0</v>
      </c>
    </row>
    <row r="13" spans="1:22" x14ac:dyDescent="0.25">
      <c r="B13" t="str">
        <f>_xll.gemini_call("http://gemini-stg:80/gemini/rpc/evaluate.json","BulkApi","BulkPricing","result", $D$1:$V$1, D13:V13)</f>
        <v>1385036356</v>
      </c>
      <c r="C13">
        <f>_xll.gemini_attr(B13, "final_price")</f>
        <v>98.740043465905643</v>
      </c>
      <c r="D13" t="s">
        <v>2</v>
      </c>
      <c r="E13" t="s">
        <v>20</v>
      </c>
      <c r="F13" s="1" t="b">
        <v>1</v>
      </c>
      <c r="G13">
        <v>125</v>
      </c>
      <c r="H13">
        <v>360</v>
      </c>
      <c r="I13" t="s">
        <v>21</v>
      </c>
      <c r="J13">
        <v>1</v>
      </c>
      <c r="K13" t="s">
        <v>30</v>
      </c>
      <c r="L13">
        <v>500000</v>
      </c>
      <c r="M13">
        <v>700092</v>
      </c>
      <c r="N13">
        <v>4</v>
      </c>
      <c r="O13">
        <v>17</v>
      </c>
      <c r="P13">
        <v>65.3</v>
      </c>
      <c r="Q13">
        <v>50</v>
      </c>
      <c r="R13" s="1" t="b">
        <v>0</v>
      </c>
      <c r="S13">
        <v>750</v>
      </c>
      <c r="T13" t="s">
        <v>23</v>
      </c>
      <c r="U13" t="s">
        <v>24</v>
      </c>
      <c r="V13" s="1" t="b">
        <v>0</v>
      </c>
    </row>
    <row r="14" spans="1:22" x14ac:dyDescent="0.25">
      <c r="B14" t="str">
        <f>_xll.gemini_call("http://gemini-stg:80/gemini/rpc/evaluate.json","BulkApi","BulkPricing","result", $D$1:$V$1, D14:V14)</f>
        <v>-625114478</v>
      </c>
      <c r="C14">
        <f>_xll.gemini_attr(B14, "final_price")</f>
        <v>106.23386734368343</v>
      </c>
      <c r="D14" t="s">
        <v>2</v>
      </c>
      <c r="E14" t="s">
        <v>20</v>
      </c>
      <c r="F14" s="1" t="b">
        <v>1</v>
      </c>
      <c r="G14">
        <v>65.3</v>
      </c>
      <c r="H14">
        <v>300</v>
      </c>
      <c r="I14" t="s">
        <v>21</v>
      </c>
      <c r="J14">
        <v>1</v>
      </c>
      <c r="K14" t="s">
        <v>22</v>
      </c>
      <c r="L14">
        <v>50000</v>
      </c>
      <c r="M14">
        <v>700092</v>
      </c>
      <c r="N14">
        <v>5</v>
      </c>
      <c r="O14">
        <v>15</v>
      </c>
      <c r="P14">
        <v>65.3</v>
      </c>
      <c r="Q14">
        <v>50</v>
      </c>
      <c r="R14" s="1" t="b">
        <v>0</v>
      </c>
      <c r="S14">
        <v>750</v>
      </c>
      <c r="T14" t="s">
        <v>23</v>
      </c>
      <c r="U14" t="s">
        <v>24</v>
      </c>
      <c r="V14" s="1" t="b">
        <v>0</v>
      </c>
    </row>
    <row r="15" spans="1:22" x14ac:dyDescent="0.25">
      <c r="B15" t="str">
        <f>_xll.gemini_call("http://gemini-stg:80/gemini/rpc/evaluate.json","BulkApi","BulkPricing","result", $D$1:$V$1, D15:V15)</f>
        <v>-670997314</v>
      </c>
      <c r="C15">
        <f>_xll.gemini_attr(B15, "final_price")</f>
        <v>105.28116277935007</v>
      </c>
      <c r="D15" t="s">
        <v>2</v>
      </c>
      <c r="E15" t="s">
        <v>20</v>
      </c>
      <c r="F15" s="1" t="b">
        <v>1</v>
      </c>
      <c r="G15">
        <v>65.3</v>
      </c>
      <c r="H15">
        <v>360</v>
      </c>
      <c r="I15" t="s">
        <v>21</v>
      </c>
      <c r="J15">
        <v>1</v>
      </c>
      <c r="K15" t="s">
        <v>22</v>
      </c>
      <c r="L15">
        <v>500000</v>
      </c>
      <c r="M15">
        <v>700092</v>
      </c>
      <c r="N15">
        <v>5</v>
      </c>
      <c r="O15">
        <v>15</v>
      </c>
      <c r="P15">
        <v>65.3</v>
      </c>
      <c r="Q15">
        <v>50</v>
      </c>
      <c r="R15" s="1" t="b">
        <v>0</v>
      </c>
      <c r="S15">
        <v>750</v>
      </c>
      <c r="T15" t="s">
        <v>23</v>
      </c>
      <c r="U15" t="s">
        <v>24</v>
      </c>
      <c r="V15" s="1" t="b">
        <v>0</v>
      </c>
    </row>
    <row r="16" spans="1:22" x14ac:dyDescent="0.25">
      <c r="B16" t="str">
        <f>_xll.gemini_call("http://gemini-stg:80/gemini/rpc/evaluate.json","BulkApi","BulkPricing","result", $D$1:$V$1, D16:V16)</f>
        <v>-1176566466</v>
      </c>
      <c r="C16">
        <f>_xll.gemini_attr(B16, "final_price")</f>
        <v>104.39013649935008</v>
      </c>
      <c r="D16" t="s">
        <v>2</v>
      </c>
      <c r="E16" t="s">
        <v>20</v>
      </c>
      <c r="F16" s="1" t="b">
        <v>1</v>
      </c>
      <c r="G16">
        <v>65.3</v>
      </c>
      <c r="H16">
        <v>360</v>
      </c>
      <c r="I16" t="s">
        <v>21</v>
      </c>
      <c r="J16">
        <v>1</v>
      </c>
      <c r="K16" t="s">
        <v>30</v>
      </c>
      <c r="L16">
        <v>500000</v>
      </c>
      <c r="M16">
        <v>700092</v>
      </c>
      <c r="N16">
        <v>5</v>
      </c>
      <c r="O16">
        <v>15</v>
      </c>
      <c r="P16">
        <v>65.3</v>
      </c>
      <c r="Q16">
        <v>50</v>
      </c>
      <c r="R16" s="1" t="b">
        <v>0</v>
      </c>
      <c r="S16">
        <v>750</v>
      </c>
      <c r="T16" t="s">
        <v>23</v>
      </c>
      <c r="U16" t="s">
        <v>24</v>
      </c>
      <c r="V16" s="1" t="b">
        <v>0</v>
      </c>
    </row>
    <row r="17" spans="2:22" x14ac:dyDescent="0.25">
      <c r="B17" t="str">
        <f>_xll.gemini_call("http://gemini-stg:80/gemini/rpc/evaluate.json","BulkApi","BulkPricing","result", $D$1:$V$1, D17:V17)</f>
        <v>1441986824</v>
      </c>
      <c r="C17">
        <f>_xll.gemini_attr(B17, "final_price")</f>
        <v>103.82990088072046</v>
      </c>
      <c r="D17" t="s">
        <v>2</v>
      </c>
      <c r="E17" t="s">
        <v>20</v>
      </c>
      <c r="F17" s="1" t="b">
        <v>1</v>
      </c>
      <c r="G17">
        <v>125</v>
      </c>
      <c r="H17">
        <f>15*12</f>
        <v>180</v>
      </c>
      <c r="I17" t="s">
        <v>21</v>
      </c>
      <c r="J17">
        <v>1</v>
      </c>
      <c r="K17" t="s">
        <v>30</v>
      </c>
      <c r="L17">
        <v>500000</v>
      </c>
      <c r="M17">
        <v>700092</v>
      </c>
      <c r="N17">
        <v>4</v>
      </c>
      <c r="O17">
        <v>17</v>
      </c>
      <c r="P17">
        <v>65.3</v>
      </c>
      <c r="Q17">
        <v>50</v>
      </c>
      <c r="R17" s="1" t="b">
        <v>0</v>
      </c>
      <c r="S17">
        <v>750</v>
      </c>
      <c r="T17" t="s">
        <v>23</v>
      </c>
      <c r="U17" t="s">
        <v>24</v>
      </c>
      <c r="V17" s="1" t="b">
        <v>0</v>
      </c>
    </row>
    <row r="18" spans="2:22" x14ac:dyDescent="0.25">
      <c r="B18" t="str">
        <f>_xll.gemini_call("http://gemini-stg:80/gemini/rpc/evaluate.json","BulkApi","BulkPricing","result", $D$1:$V$1, D18:V18)</f>
        <v>-1726735504</v>
      </c>
      <c r="C18">
        <f>_xll.gemini_attr(B18, "final_price")</f>
        <v>99.330321243683414</v>
      </c>
      <c r="D18" t="s">
        <v>2</v>
      </c>
      <c r="E18" t="s">
        <v>20</v>
      </c>
      <c r="F18" s="1" t="b">
        <v>1</v>
      </c>
      <c r="G18">
        <v>125</v>
      </c>
      <c r="H18">
        <v>300</v>
      </c>
      <c r="I18" t="s">
        <v>21</v>
      </c>
      <c r="J18">
        <v>1</v>
      </c>
      <c r="K18" t="s">
        <v>30</v>
      </c>
      <c r="L18">
        <v>500000</v>
      </c>
      <c r="M18">
        <v>700092</v>
      </c>
      <c r="N18">
        <v>4</v>
      </c>
      <c r="O18">
        <v>17</v>
      </c>
      <c r="P18">
        <v>65.3</v>
      </c>
      <c r="Q18">
        <v>50</v>
      </c>
      <c r="R18" s="1" t="b">
        <v>0</v>
      </c>
      <c r="S18">
        <v>750</v>
      </c>
      <c r="T18" t="s">
        <v>23</v>
      </c>
      <c r="U18" t="s">
        <v>24</v>
      </c>
      <c r="V18" s="1" t="b">
        <v>0</v>
      </c>
    </row>
    <row r="19" spans="2:22" x14ac:dyDescent="0.25">
      <c r="B19" t="str">
        <f>_xll.gemini_call("http://gemini-stg:80/gemini/rpc/evaluate.json","BulkApi","BulkPricing","result", $D$1:$V$1, D19:V19)</f>
        <v>1385036356</v>
      </c>
      <c r="C19">
        <f>_xll.gemini_attr(B19, "final_price")</f>
        <v>98.740043465905643</v>
      </c>
      <c r="D19" t="s">
        <v>2</v>
      </c>
      <c r="E19" t="s">
        <v>20</v>
      </c>
      <c r="F19" s="1" t="b">
        <v>1</v>
      </c>
      <c r="G19">
        <v>125</v>
      </c>
      <c r="H19">
        <v>360</v>
      </c>
      <c r="I19" t="s">
        <v>21</v>
      </c>
      <c r="J19">
        <v>1</v>
      </c>
      <c r="K19" t="s">
        <v>30</v>
      </c>
      <c r="L19">
        <v>500000</v>
      </c>
      <c r="M19">
        <v>700092</v>
      </c>
      <c r="N19">
        <v>4</v>
      </c>
      <c r="O19">
        <v>17</v>
      </c>
      <c r="P19">
        <v>65.3</v>
      </c>
      <c r="Q19">
        <v>50</v>
      </c>
      <c r="R19" s="1" t="b">
        <v>0</v>
      </c>
      <c r="S19">
        <v>750</v>
      </c>
      <c r="T19" t="s">
        <v>23</v>
      </c>
      <c r="U19" t="s">
        <v>24</v>
      </c>
      <c r="V19" s="1" t="b">
        <v>0</v>
      </c>
    </row>
    <row r="20" spans="2:22" x14ac:dyDescent="0.25">
      <c r="B20" t="str">
        <f>_xll.gemini_call("http://gemini-stg:80/gemini/rpc/evaluate.json","BulkApi","BulkPricing","result", $D$1:$V$1, D20:V20)</f>
        <v>-625114478</v>
      </c>
      <c r="C20">
        <f>_xll.gemini_attr(B20, "final_price")</f>
        <v>106.23386734368343</v>
      </c>
      <c r="D20" t="s">
        <v>2</v>
      </c>
      <c r="E20" t="s">
        <v>20</v>
      </c>
      <c r="F20" s="1" t="b">
        <v>1</v>
      </c>
      <c r="G20">
        <v>65.3</v>
      </c>
      <c r="H20">
        <v>300</v>
      </c>
      <c r="I20" t="s">
        <v>21</v>
      </c>
      <c r="J20">
        <v>1</v>
      </c>
      <c r="K20" t="s">
        <v>22</v>
      </c>
      <c r="L20">
        <v>50000</v>
      </c>
      <c r="M20">
        <v>700092</v>
      </c>
      <c r="N20">
        <v>5</v>
      </c>
      <c r="O20">
        <v>15</v>
      </c>
      <c r="P20">
        <v>65.3</v>
      </c>
      <c r="Q20">
        <v>50</v>
      </c>
      <c r="R20" s="1" t="b">
        <v>0</v>
      </c>
      <c r="S20">
        <v>750</v>
      </c>
      <c r="T20" t="s">
        <v>23</v>
      </c>
      <c r="U20" t="s">
        <v>24</v>
      </c>
      <c r="V20" s="1" t="b">
        <v>0</v>
      </c>
    </row>
    <row r="21" spans="2:22" x14ac:dyDescent="0.25">
      <c r="B21" t="str">
        <f>_xll.gemini_call("http://gemini-stg:80/gemini/rpc/evaluate.json","BulkApi","BulkPricing","result", $D$1:$V$1, D21:V21)</f>
        <v>1949060930</v>
      </c>
      <c r="C21">
        <f>_xll.gemini_attr(B21, "final_price")</f>
        <v>105.28116277935007</v>
      </c>
      <c r="D21" t="s">
        <v>2</v>
      </c>
      <c r="E21" t="s">
        <v>20</v>
      </c>
      <c r="F21" s="1" t="b">
        <v>1</v>
      </c>
      <c r="G21">
        <v>65.3</v>
      </c>
      <c r="H21">
        <v>300</v>
      </c>
      <c r="I21" t="s">
        <v>21</v>
      </c>
      <c r="J21">
        <v>1</v>
      </c>
      <c r="K21" t="s">
        <v>22</v>
      </c>
      <c r="L21">
        <v>500000</v>
      </c>
      <c r="M21">
        <v>700092</v>
      </c>
      <c r="N21">
        <v>5</v>
      </c>
      <c r="O21">
        <v>15</v>
      </c>
      <c r="P21">
        <v>65.3</v>
      </c>
      <c r="Q21">
        <v>50</v>
      </c>
      <c r="R21" s="1" t="b">
        <v>0</v>
      </c>
      <c r="S21">
        <v>750</v>
      </c>
      <c r="T21" t="s">
        <v>23</v>
      </c>
      <c r="U21" t="s">
        <v>24</v>
      </c>
      <c r="V21" s="1" t="b">
        <v>0</v>
      </c>
    </row>
    <row r="22" spans="2:22" x14ac:dyDescent="0.25">
      <c r="B22" t="str">
        <f>_xll.gemini_call("http://gemini-stg:80/gemini/rpc/evaluate.json","BulkApi","BulkPricing","result", $D$1:$V$1, D22:V22)</f>
        <v>-1176566466</v>
      </c>
      <c r="C22">
        <f>_xll.gemini_attr(B22, "final_price")</f>
        <v>104.39013649935008</v>
      </c>
      <c r="D22" t="s">
        <v>2</v>
      </c>
      <c r="E22" t="s">
        <v>20</v>
      </c>
      <c r="F22" s="1" t="b">
        <v>1</v>
      </c>
      <c r="G22">
        <v>65.3</v>
      </c>
      <c r="H22">
        <v>360</v>
      </c>
      <c r="I22" t="s">
        <v>21</v>
      </c>
      <c r="J22">
        <v>1</v>
      </c>
      <c r="K22" t="s">
        <v>30</v>
      </c>
      <c r="L22">
        <v>500000</v>
      </c>
      <c r="M22">
        <v>700092</v>
      </c>
      <c r="N22">
        <v>5</v>
      </c>
      <c r="O22">
        <v>15</v>
      </c>
      <c r="P22">
        <v>65.3</v>
      </c>
      <c r="Q22">
        <v>50</v>
      </c>
      <c r="R22" s="1" t="b">
        <v>0</v>
      </c>
      <c r="S22">
        <v>750</v>
      </c>
      <c r="T22" t="s">
        <v>23</v>
      </c>
      <c r="U22" t="s">
        <v>24</v>
      </c>
      <c r="V22" s="1" t="b">
        <v>0</v>
      </c>
    </row>
    <row r="23" spans="2:22" x14ac:dyDescent="0.25">
      <c r="B23" t="str">
        <f>_xll.gemini_call("http://gemini-stg:80/gemini/rpc/evaluate.json","BulkApi","BulkPricing","result", $D$1:$V$1, D23:V23)</f>
        <v>1441986824</v>
      </c>
      <c r="C23">
        <f>_xll.gemini_attr(B23, "final_price")</f>
        <v>103.82990088072046</v>
      </c>
      <c r="D23" t="s">
        <v>2</v>
      </c>
      <c r="E23" t="s">
        <v>20</v>
      </c>
      <c r="F23" s="1" t="b">
        <v>1</v>
      </c>
      <c r="G23">
        <v>125</v>
      </c>
      <c r="H23">
        <f>15*12</f>
        <v>180</v>
      </c>
      <c r="I23" t="s">
        <v>21</v>
      </c>
      <c r="J23">
        <v>1</v>
      </c>
      <c r="K23" t="s">
        <v>30</v>
      </c>
      <c r="L23">
        <v>500000</v>
      </c>
      <c r="M23">
        <v>700092</v>
      </c>
      <c r="N23">
        <v>4</v>
      </c>
      <c r="O23">
        <v>17</v>
      </c>
      <c r="P23">
        <v>65.3</v>
      </c>
      <c r="Q23">
        <v>50</v>
      </c>
      <c r="R23" s="1" t="b">
        <v>0</v>
      </c>
      <c r="S23">
        <v>750</v>
      </c>
      <c r="T23" t="s">
        <v>23</v>
      </c>
      <c r="U23" t="s">
        <v>24</v>
      </c>
      <c r="V23" s="1" t="b">
        <v>0</v>
      </c>
    </row>
    <row r="24" spans="2:22" x14ac:dyDescent="0.25">
      <c r="B24" t="str">
        <f>_xll.gemini_call("http://gemini-stg:80/gemini/rpc/evaluate.json","BulkApi","BulkPricing","result", $D$1:$V$1, D24:V24)</f>
        <v>-1726735504</v>
      </c>
      <c r="C24">
        <f>_xll.gemini_attr(B24, "final_price")</f>
        <v>99.330321243683414</v>
      </c>
      <c r="D24" t="s">
        <v>2</v>
      </c>
      <c r="E24" t="s">
        <v>20</v>
      </c>
      <c r="F24" s="1" t="b">
        <v>1</v>
      </c>
      <c r="G24">
        <v>125</v>
      </c>
      <c r="H24">
        <v>300</v>
      </c>
      <c r="I24" t="s">
        <v>21</v>
      </c>
      <c r="J24">
        <v>1</v>
      </c>
      <c r="K24" t="s">
        <v>30</v>
      </c>
      <c r="L24">
        <v>500000</v>
      </c>
      <c r="M24">
        <v>700092</v>
      </c>
      <c r="N24">
        <v>4</v>
      </c>
      <c r="O24">
        <v>17</v>
      </c>
      <c r="P24">
        <v>65.3</v>
      </c>
      <c r="Q24">
        <v>50</v>
      </c>
      <c r="R24" s="1" t="b">
        <v>0</v>
      </c>
      <c r="S24">
        <v>750</v>
      </c>
      <c r="T24" t="s">
        <v>23</v>
      </c>
      <c r="U24" t="s">
        <v>24</v>
      </c>
      <c r="V24" s="1" t="b">
        <v>0</v>
      </c>
    </row>
    <row r="25" spans="2:22" x14ac:dyDescent="0.25">
      <c r="B25" t="str">
        <f>_xll.gemini_call("http://gemini-stg:80/gemini/rpc/evaluate.json","BulkApi","BulkPricing","result", $D$1:$V$1, D25:V25)</f>
        <v>-1726735504</v>
      </c>
      <c r="C25">
        <f>_xll.gemini_attr(B25, "final_price")</f>
        <v>99.330321243683414</v>
      </c>
      <c r="D25" t="s">
        <v>2</v>
      </c>
      <c r="E25" t="s">
        <v>20</v>
      </c>
      <c r="F25" s="1" t="b">
        <v>1</v>
      </c>
      <c r="G25">
        <v>125</v>
      </c>
      <c r="H25">
        <v>300</v>
      </c>
      <c r="I25" t="s">
        <v>21</v>
      </c>
      <c r="J25">
        <v>1</v>
      </c>
      <c r="K25" t="s">
        <v>30</v>
      </c>
      <c r="L25">
        <v>500000</v>
      </c>
      <c r="M25">
        <v>700092</v>
      </c>
      <c r="N25">
        <v>4</v>
      </c>
      <c r="O25">
        <v>17</v>
      </c>
      <c r="P25">
        <v>65.3</v>
      </c>
      <c r="Q25">
        <v>50</v>
      </c>
      <c r="R25" s="1" t="b">
        <v>0</v>
      </c>
      <c r="S25">
        <v>750</v>
      </c>
      <c r="T25" t="s">
        <v>23</v>
      </c>
      <c r="U25" t="s">
        <v>24</v>
      </c>
      <c r="V25" s="1" t="b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Collins</dc:creator>
  <cp:lastModifiedBy>Arman Bostani</cp:lastModifiedBy>
  <dcterms:created xsi:type="dcterms:W3CDTF">2014-05-20T20:19:05Z</dcterms:created>
  <dcterms:modified xsi:type="dcterms:W3CDTF">2014-07-08T17:24:36Z</dcterms:modified>
</cp:coreProperties>
</file>