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7D2054E2-28CF-4E54-A2AB-1A7A1E33842A}" xr6:coauthVersionLast="45" xr6:coauthVersionMax="45" xr10:uidLastSave="{00000000-0000-0000-0000-000000000000}"/>
  <bookViews>
    <workbookView xWindow="28680" yWindow="-120" windowWidth="25440" windowHeight="15390" firstSheet="10" activeTab="16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Main2" sheetId="17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7" l="1"/>
  <c r="O5" i="17"/>
  <c r="O6" i="17"/>
  <c r="O7" i="17"/>
  <c r="O8" i="17"/>
  <c r="O9" i="17"/>
  <c r="P4" i="17"/>
  <c r="P5" i="17"/>
  <c r="P6" i="17"/>
  <c r="P7" i="17"/>
  <c r="P8" i="17"/>
  <c r="P9" i="17"/>
  <c r="P3" i="17"/>
  <c r="N4" i="17"/>
  <c r="N5" i="17"/>
  <c r="N6" i="17"/>
  <c r="N7" i="17"/>
  <c r="N8" i="17"/>
  <c r="N9" i="17"/>
  <c r="N3" i="17"/>
  <c r="O3" i="17" s="1"/>
  <c r="AE7" i="11" l="1"/>
  <c r="AF3" i="11"/>
  <c r="AF5" i="11" s="1"/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<sst xmlns="http://schemas.openxmlformats.org/spreadsheetml/2006/main" count="438" uniqueCount="271">
  <si>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</si>
  <si>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</si>
  <si>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</si>
  <si>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</si>
  <si>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</si>
  <si>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</si>
  <si>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</si>
  <si>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</si>
  <si>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</si>
  <si>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</si>
  <si>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</si>
  <si>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</si>
  <si>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</si>
  <si>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</si>
  <si>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</si>
  <si>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</si>
  <si>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</si>
  <si>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</si>
  <si>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</si>
  <si>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</si>
  <si>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</si>
  <si>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</si>
  <si>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</si>
  <si>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</si>
  <si>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</si>
  <si>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</si>
  <si>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</si>
  <si>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</si>
  <si>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</si>
  <si>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</si>
  <si>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</si>
  <si>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</si>
  <si>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</si>
  <si>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</si>
  <si>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</si>
  <si>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</si>
  <si>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</si>
  <si>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</si>
  <si>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</si>
  <si>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</si>
  <si>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</si>
  <si>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</si>
  <si>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</si>
  <si>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</si>
  <si>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</si>
  <si>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</si>
  <si>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</si>
  <si>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</si>
  <si>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</si>
  <si>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</si>
  <si>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</si>
  <si>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</si>
  <si>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</si>
  <si>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</si>
  <si>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</si>
  <si>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</si>
  <si>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</si>
  <si>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</si>
  <si>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</si>
  <si>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</si>
  <si>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</si>
  <si>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</si>
  <si>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</si>
  <si>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</si>
  <si>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</si>
  <si>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</si>
  <si>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</si>
  <si>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</si>
  <si>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</si>
  <si>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</si>
  <si>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</si>
  <si>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</si>
  <si>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</si>
  <si>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</si>
  <si>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</si>
  <si>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</si>
  <si>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</si>
  <si>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</si>
  <si>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</si>
  <si>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</si>
  <si>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</si>
  <si>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</si>
  <si>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</si>
  <si>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</si>
  <si>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</si>
  <si>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</si>
  <si>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</si>
  <si>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</si>
  <si>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</si>
  <si>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</si>
  <si>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</si>
  <si>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</si>
  <si>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</si>
  <si>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</si>
  <si>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</si>
  <si>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</si>
  <si>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</si>
  <si>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</si>
  <si>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</si>
  <si>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</si>
  <si>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</si>
  <si>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</si>
  <si>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</si>
  <si>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</si>
  <si>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</si>
  <si>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</si>
  <si>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</si>
  <si>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</si>
  <si>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</si>
  <si>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</si>
  <si>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</si>
  <si>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</si>
  <si>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</si>
  <si>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</si>
  <si>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</si>
  <si>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</si>
  <si>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</si>
  <si>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</si>
  <si>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</si>
  <si>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</si>
  <si>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</si>
  <si>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</si>
  <si>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</si>
  <si>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</si>
  <si>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</si>
  <si>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</si>
  <si>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</si>
  <si>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</si>
  <si>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</si>
  <si>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</si>
  <si>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</si>
  <si>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</si>
  <si>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</si>
  <si>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</si>
  <si>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</si>
  <si>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</si>
  <si>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</si>
  <si>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</si>
  <si>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</si>
  <si>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</si>
  <si>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</si>
  <si>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</si>
  <si>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</si>
  <si>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</si>
  <si>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</si>
  <si>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</si>
  <si>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</si>
  <si>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</si>
  <si>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</si>
  <si>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</si>
  <si>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</si>
  <si>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</si>
  <si>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</si>
  <si>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</si>
  <si>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</si>
  <si>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</si>
  <si>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</si>
  <si>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</si>
  <si>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</si>
  <si>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</si>
  <si>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</si>
  <si>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</si>
  <si>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</si>
  <si>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</si>
  <si>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</si>
  <si>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</si>
  <si>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</si>
  <si>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</si>
  <si>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</si>
  <si>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</si>
  <si>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</si>
  <si>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</si>
  <si>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</si>
  <si>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</si>
  <si>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</si>
  <si>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</si>
  <si>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</si>
  <si>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</si>
  <si>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</si>
  <si>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</si>
  <si>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</si>
  <si>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</si>
  <si>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</si>
  <si>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</si>
  <si>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</si>
  <si>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</si>
  <si>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</si>
  <si>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</si>
  <si>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</si>
  <si>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</si>
  <si>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</si>
  <si>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</si>
  <si>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</si>
  <si>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</si>
  <si>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</si>
  <si>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</si>
  <si>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</si>
  <si>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</si>
  <si>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</si>
  <si>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</si>
  <si>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</si>
  <si>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</si>
  <si>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</si>
  <si>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</si>
  <si>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</si>
  <si>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</si>
  <si>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</si>
  <si>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</si>
  <si>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</si>
  <si>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</si>
  <si>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</si>
  <si>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</si>
  <si>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</si>
  <si>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</si>
  <si>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</si>
  <si>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</si>
  <si>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</si>
  <si>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</si>
  <si>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</si>
  <si>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</si>
  <si>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</si>
  <si>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</si>
  <si>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</si>
  <si>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</si>
  <si>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</si>
  <si>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</si>
  <si>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</si>
  <si>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</si>
  <si>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</si>
  <si>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</si>
  <si>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</si>
  <si>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</si>
  <si>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</si>
  <si>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</si>
  <si>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</si>
  <si>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</si>
  <si>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</si>
  <si>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</si>
  <si>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</si>
  <si>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</si>
  <si>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</si>
  <si>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</si>
  <si>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</si>
  <si>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</si>
  <si>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</si>
  <si>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</si>
  <si>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</si>
  <si>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</si>
  <si>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</si>
  <si>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</si>
  <si>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</si>
  <si>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</si>
  <si>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</si>
  <si>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</si>
  <si>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</si>
  <si>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</si>
  <si>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</si>
  <si>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</si>
  <si>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</si>
  <si>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</si>
  <si>
    <t>Qty</t>
  </si>
  <si>
    <t>Коефіцієнт</t>
  </si>
  <si>
    <t>Have</t>
  </si>
  <si>
    <t>W5N3</t>
  </si>
  <si>
    <t>W3N1</t>
  </si>
  <si>
    <t>W8N2</t>
  </si>
  <si>
    <t>W6N3</t>
  </si>
  <si>
    <t>W3N5</t>
  </si>
  <si>
    <t>W4N3</t>
  </si>
  <si>
    <t>Deficit</t>
  </si>
  <si>
    <t>W9N6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</si>
</sst>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32" t="s">
        <v>37</v>
      </c>
      <c r="AA4" s="33"/>
      <c r="AB4" s="34"/>
      <c r="AC4" s="32" t="s">
        <v>38</v>
      </c>
      <c r="AD4" s="33"/>
      <c r="AE4" s="34"/>
      <c r="AF4" s="32" t="s">
        <v>39</v>
      </c>
      <c r="AG4" s="33"/>
      <c r="AH4" s="34"/>
      <c r="AI4" s="32" t="s">
        <v>40</v>
      </c>
      <c r="AJ4" s="33"/>
      <c r="AK4" s="34"/>
      <c r="AL4" s="32" t="s">
        <v>41</v>
      </c>
      <c r="AM4" s="33"/>
      <c r="AN4" s="34"/>
      <c r="AO4" s="32" t="s">
        <v>42</v>
      </c>
      <c r="AP4" s="33"/>
      <c r="AQ4" s="34"/>
      <c r="AR4" s="32" t="s">
        <v>43</v>
      </c>
      <c r="AS4" s="33"/>
      <c r="AT4" s="34"/>
      <c r="AU4" s="32" t="s">
        <v>44</v>
      </c>
      <c r="AV4" s="33"/>
      <c r="AW4" s="34"/>
      <c r="AX4" s="32" t="s">
        <v>45</v>
      </c>
      <c r="AY4" s="33"/>
      <c r="AZ4" s="34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AF20"/>
  <sheetViews>
    <sheetView workbookViewId="0">
      <selection activeCell="X18" sqref="X18"/>
    </sheetView>
  </sheetViews>
  <sheetFormatPr defaultRowHeight="15" x14ac:dyDescent="0.25"/>
  <cols>
    <col min="11" max="29" width="2.7109375" customWidth="1"/>
    <col min="31" max="31" width="11" bestFit="1" customWidth="1"/>
  </cols>
  <sheetData>
    <row r="2" spans="10:32" x14ac:dyDescent="0.25">
      <c r="J2" t="s">
        <v>185</v>
      </c>
      <c r="AD2" t="s">
        <v>260</v>
      </c>
      <c r="AE2">
        <v>20</v>
      </c>
    </row>
    <row r="3" spans="10:32" x14ac:dyDescent="0.25">
      <c r="AD3" t="s">
        <v>164</v>
      </c>
      <c r="AE3">
        <v>5000</v>
      </c>
      <c r="AF3">
        <f>AE3/450</f>
        <v>11.111111111111111</v>
      </c>
    </row>
    <row r="4" spans="10:32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32" x14ac:dyDescent="0.25">
      <c r="K5">
        <v>1</v>
      </c>
      <c r="AE5" t="s">
        <v>261</v>
      </c>
      <c r="AF5">
        <f>(2*AF3+1.6*(AE2-AF3))/AE2*0.9</f>
        <v>1.64</v>
      </c>
    </row>
    <row r="6" spans="10:32" x14ac:dyDescent="0.25">
      <c r="K6">
        <v>2</v>
      </c>
      <c r="P6">
        <v>1</v>
      </c>
      <c r="Q6">
        <v>2</v>
      </c>
      <c r="R6">
        <v>3</v>
      </c>
      <c r="S6">
        <v>4</v>
      </c>
      <c r="T6">
        <v>5</v>
      </c>
    </row>
    <row r="7" spans="10:32" x14ac:dyDescent="0.25">
      <c r="K7">
        <v>3</v>
      </c>
      <c r="O7">
        <v>1</v>
      </c>
      <c r="AE7">
        <f>15*1000*24*30*AE2*AF5</f>
        <v>354240000</v>
      </c>
    </row>
    <row r="8" spans="10:32" x14ac:dyDescent="0.25">
      <c r="K8">
        <v>4</v>
      </c>
      <c r="O8">
        <v>2</v>
      </c>
      <c r="Q8" s="28" t="s">
        <v>258</v>
      </c>
      <c r="S8" t="s">
        <v>259</v>
      </c>
    </row>
    <row r="9" spans="10:32" x14ac:dyDescent="0.25">
      <c r="K9">
        <v>5</v>
      </c>
      <c r="O9">
        <v>3</v>
      </c>
      <c r="Q9" s="29" t="s">
        <v>256</v>
      </c>
    </row>
    <row r="10" spans="10:32" x14ac:dyDescent="0.25">
      <c r="K10">
        <v>6</v>
      </c>
      <c r="O10">
        <v>4</v>
      </c>
      <c r="Q10" s="30" t="s">
        <v>257</v>
      </c>
      <c r="S10" t="s">
        <v>5</v>
      </c>
    </row>
    <row r="11" spans="10:32" x14ac:dyDescent="0.25">
      <c r="K11">
        <v>7</v>
      </c>
      <c r="O11">
        <v>5</v>
      </c>
    </row>
    <row r="12" spans="10:32" x14ac:dyDescent="0.25">
      <c r="K12">
        <v>8</v>
      </c>
    </row>
    <row r="13" spans="10:32" x14ac:dyDescent="0.25">
      <c r="K13">
        <v>9</v>
      </c>
    </row>
    <row r="14" spans="10:32" x14ac:dyDescent="0.25">
      <c r="K14">
        <v>10</v>
      </c>
    </row>
    <row r="15" spans="10:32" x14ac:dyDescent="0.25">
      <c r="K15">
        <v>11</v>
      </c>
    </row>
    <row r="16" spans="10:32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D1:S9"/>
  <sheetViews>
    <sheetView tabSelected="1" workbookViewId="0">
      <selection activeCell="J15" sqref="J15"/>
    </sheetView>
  </sheetViews>
  <sheetFormatPr defaultRowHeight="15" x14ac:dyDescent="0.25"/>
  <sheetData>
    <row r="1" spans="4:19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4:19" x14ac:dyDescent="0.25"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s="14" t="s">
        <v>268</v>
      </c>
      <c r="K2" s="31" t="s">
        <v>270</v>
      </c>
      <c r="N2" t="s">
        <v>262</v>
      </c>
      <c r="O2" t="s">
        <v>269</v>
      </c>
      <c r="P2" t="s">
        <v>19</v>
      </c>
      <c r="R2" t="s">
        <v>22</v>
      </c>
      <c r="S2" t="s">
        <v>164</v>
      </c>
    </row>
    <row r="3" spans="4:19" x14ac:dyDescent="0.25">
      <c r="D3" t="s">
        <v>2</v>
      </c>
      <c r="E3">
        <v>1</v>
      </c>
      <c r="G3">
        <v>1</v>
      </c>
      <c r="K3">
        <v>1</v>
      </c>
      <c r="N3">
        <f>SUM(E3:M3)</f>
        <v>3</v>
      </c>
      <c r="O3">
        <f>P3-N3</f>
        <v>0</v>
      </c>
      <c r="P3">
        <f>R3*0.5+S3</f>
        <v>3</v>
      </c>
      <c r="R3">
        <v>2</v>
      </c>
      <c r="S3">
        <v>2</v>
      </c>
    </row>
    <row r="4" spans="4:19" x14ac:dyDescent="0.25">
      <c r="D4" t="s">
        <v>0</v>
      </c>
      <c r="H4">
        <v>1</v>
      </c>
      <c r="J4">
        <v>1</v>
      </c>
      <c r="N4">
        <f t="shared" ref="N4:N9" si="0">SUM(E4:M4)</f>
        <v>2</v>
      </c>
      <c r="O4">
        <f t="shared" ref="O4:O9" si="1">P4-N4</f>
        <v>-0.5</v>
      </c>
      <c r="P4">
        <f t="shared" ref="P4:P9" si="2">R4*0.5+S4</f>
        <v>1.5</v>
      </c>
      <c r="R4">
        <v>1</v>
      </c>
      <c r="S4">
        <v>1</v>
      </c>
    </row>
    <row r="5" spans="4:19" x14ac:dyDescent="0.25">
      <c r="D5" t="s">
        <v>1</v>
      </c>
      <c r="H5">
        <v>1</v>
      </c>
      <c r="N5">
        <f t="shared" si="0"/>
        <v>1</v>
      </c>
      <c r="O5">
        <f t="shared" si="1"/>
        <v>0</v>
      </c>
      <c r="P5">
        <f t="shared" si="2"/>
        <v>1</v>
      </c>
      <c r="S5">
        <v>1</v>
      </c>
    </row>
    <row r="6" spans="4:19" x14ac:dyDescent="0.25">
      <c r="D6" t="s">
        <v>3</v>
      </c>
      <c r="I6">
        <v>1</v>
      </c>
      <c r="N6">
        <f t="shared" si="0"/>
        <v>1</v>
      </c>
      <c r="O6">
        <f t="shared" si="1"/>
        <v>0</v>
      </c>
      <c r="P6">
        <f t="shared" si="2"/>
        <v>1</v>
      </c>
      <c r="S6">
        <v>1</v>
      </c>
    </row>
    <row r="7" spans="4:19" x14ac:dyDescent="0.25">
      <c r="D7" t="s">
        <v>4</v>
      </c>
      <c r="J7">
        <v>1</v>
      </c>
      <c r="N7">
        <f t="shared" si="0"/>
        <v>1</v>
      </c>
      <c r="O7">
        <f t="shared" si="1"/>
        <v>0</v>
      </c>
      <c r="P7">
        <f t="shared" si="2"/>
        <v>1</v>
      </c>
      <c r="S7">
        <v>1</v>
      </c>
    </row>
    <row r="8" spans="4:19" x14ac:dyDescent="0.25">
      <c r="D8" t="s">
        <v>5</v>
      </c>
      <c r="F8">
        <v>1</v>
      </c>
      <c r="I8">
        <v>1</v>
      </c>
      <c r="N8">
        <f t="shared" si="0"/>
        <v>2</v>
      </c>
      <c r="O8">
        <f t="shared" si="1"/>
        <v>-0.5</v>
      </c>
      <c r="P8">
        <f t="shared" si="2"/>
        <v>1.5</v>
      </c>
      <c r="R8">
        <v>1</v>
      </c>
      <c r="S8">
        <v>1</v>
      </c>
    </row>
    <row r="9" spans="4:19" x14ac:dyDescent="0.25">
      <c r="D9" t="s">
        <v>6</v>
      </c>
      <c r="E9">
        <v>1</v>
      </c>
      <c r="N9">
        <f t="shared" si="0"/>
        <v>1</v>
      </c>
      <c r="O9">
        <f t="shared" si="1"/>
        <v>0</v>
      </c>
      <c r="P9">
        <f t="shared" si="2"/>
        <v>1</v>
      </c>
      <c r="S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Main2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2020-06-18T12:24:45Z</dcterms:modified>
</cp:coreProperties>
</file>