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ourceCode\workrecode\"/>
    </mc:Choice>
  </mc:AlternateContent>
  <bookViews>
    <workbookView xWindow="0" yWindow="0" windowWidth="21600" windowHeight="9510" tabRatio="686"/>
  </bookViews>
  <sheets>
    <sheet name="考勤" sheetId="4" r:id="rId1"/>
    <sheet name="原始数据" sheetId="27" r:id="rId2"/>
  </sheets>
  <definedNames>
    <definedName name="CalendarYear">考勤!$AH$4</definedName>
    <definedName name="ColumnTitle13">#REF!</definedName>
    <definedName name="Employee_Absence_Title">考勤!$B$1</definedName>
    <definedName name="Key_name">考勤!$B$2</definedName>
    <definedName name="KeyCustom1">考勤!$L$2</definedName>
    <definedName name="KeyCustom1Label">考勤!$M$2</definedName>
    <definedName name="KeyCustom2">考勤!$O$2</definedName>
    <definedName name="KeyCustom2Label">考勤!$P$2</definedName>
    <definedName name="KeyPersonal">考勤!$F$2</definedName>
    <definedName name="KeyPersonalLabel">考勤!$G$2</definedName>
    <definedName name="KeySick">考勤!$I$2</definedName>
    <definedName name="KeySickLabel">考勤!$J$2</definedName>
    <definedName name="KeyVacation">考勤!$C$2</definedName>
    <definedName name="KeyVacationLabel">考勤!$D$2</definedName>
    <definedName name="MonthName" localSheetId="0">考勤!$B$4</definedName>
    <definedName name="_xlnm.Print_Titles" localSheetId="0">考勤!$4:$6</definedName>
    <definedName name="Title1">_1_月[[#Headers],[员工姓名]]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  <definedName name="Title8">#REF!</definedName>
    <definedName name="Title9">#REF!</definedName>
  </definedNames>
  <calcPr calcId="152511"/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5" i="4" l="1"/>
  <c r="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G5" i="4"/>
  <c r="F5" i="4"/>
  <c r="E5" i="4"/>
  <c r="D5" i="4"/>
  <c r="AH8" i="4" l="1"/>
  <c r="B8" i="4"/>
</calcChain>
</file>

<file path=xl/sharedStrings.xml><?xml version="1.0" encoding="utf-8"?>
<sst xmlns="http://schemas.openxmlformats.org/spreadsheetml/2006/main" count="46" uniqueCount="46">
  <si>
    <t>员工考勤时间表</t>
  </si>
  <si>
    <t>缺勤类型键</t>
  </si>
  <si>
    <t>员工姓名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</si>
  <si>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</si>
  <si>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</si>
  <si>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</si>
  <si>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</si>
  <si>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</si>
  <si>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</si>
  <si>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</si>
  <si>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</si>
  <si>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</si>
  <si>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</si>
  <si>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</si>
  <si>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自定义 1</t>
  </si>
  <si>
    <t>13</t>
  </si>
  <si>
    <t>14</t>
  </si>
  <si>
    <t>15</t>
  </si>
  <si>
    <t>16</t>
  </si>
  <si>
    <t>自定义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</si>
  <si>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</si>
  <si>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</si>
  <si>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</si>
  <si>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</si>
  <si>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</si>
  <si>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</si>
  <si>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</si>
  <si>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</si>
  <si>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</si>
  <si>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</si>
  <si>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</si>
  <si>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</si>
  <si>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</si>
  <si>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</si>
  <si>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</si>
  <si>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输入年份：</t>
  </si>
  <si>
    <t>总天数</t>
  </si>
  <si>
    <t>1</t>
    <phoneticPr fontId="4" type="noConversion"/>
  </si>
  <si>
    <t>日期</t>
    <phoneticPr fontId="4" type="noConversion"/>
  </si>
  <si>
    <t>姓名</t>
  </si>
  <si>
    <t>迟到</t>
    <phoneticPr fontId="4" type="noConversion"/>
  </si>
  <si>
    <t>早退</t>
    <phoneticPr fontId="4" type="noConversion"/>
  </si>
  <si>
    <t>1月</t>
    <phoneticPr fontId="4" type="noConversion"/>
  </si>
  <si>
    <t>上班时间</t>
    <phoneticPr fontId="18" type="noConversion"/>
  </si>
  <si>
    <t>下班时间</t>
    <phoneticPr fontId="18" type="noConversion"/>
  </si>
  <si>
    <t>正常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</si>
</sst>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0;"/>
  </numFmts>
  <fonts count="20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Microsoft YaHei UI"/>
      <family val="2"/>
      <charset val="134"/>
    </font>
    <font>
      <b/>
      <sz val="26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b/>
      <sz val="18"/>
      <color theme="4" tint="-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0.5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  <xf numFmtId="0" fontId="10" fillId="2" borderId="0" applyNumberFormat="0" applyBorder="0" applyProtection="0">
      <alignment horizontal="center" vertical="center"/>
    </xf>
    <xf numFmtId="0" fontId="8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11" fillId="3" borderId="0" applyNumberFormat="0" applyBorder="0" applyAlignment="0" applyProtection="0"/>
    <xf numFmtId="0" fontId="6" fillId="4" borderId="0" applyNumberFormat="0" applyBorder="0" applyProtection="0">
      <alignment horizontal="center" vertical="center"/>
    </xf>
    <xf numFmtId="0" fontId="8" fillId="9" borderId="0" applyNumberFormat="0" applyBorder="0" applyAlignment="0" applyProtection="0"/>
    <xf numFmtId="0" fontId="6" fillId="5" borderId="0" applyNumberFormat="0" applyBorder="0" applyAlignment="0" applyProtection="0"/>
    <xf numFmtId="0" fontId="2" fillId="7" borderId="0" applyNumberFormat="0" applyBorder="0" applyAlignment="0" applyProtection="0"/>
    <xf numFmtId="0" fontId="6" fillId="6" borderId="0" applyNumberFormat="0" applyBorder="0" applyAlignment="0" applyProtection="0"/>
    <xf numFmtId="0" fontId="8" fillId="15" borderId="0" applyNumberFormat="0" applyBorder="0" applyAlignment="0" applyProtection="0"/>
    <xf numFmtId="0" fontId="6" fillId="8" borderId="0" applyNumberFormat="0" applyBorder="0" applyAlignment="0" applyProtection="0"/>
    <xf numFmtId="0" fontId="2" fillId="15" borderId="0" applyNumberFormat="0" applyBorder="0" applyAlignment="0" applyProtection="0"/>
    <xf numFmtId="0" fontId="6" fillId="18" borderId="0" applyNumberFormat="0" applyBorder="0" applyAlignment="0" applyProtection="0"/>
    <xf numFmtId="0" fontId="8" fillId="17" borderId="0" applyNumberFormat="0" applyBorder="0" applyAlignment="0" applyProtection="0"/>
    <xf numFmtId="0" fontId="11" fillId="16" borderId="0" applyNumberFormat="0" applyBorder="0" applyAlignment="0" applyProtection="0"/>
    <xf numFmtId="0" fontId="2" fillId="19" borderId="0" applyNumberFormat="0" applyBorder="0" applyAlignment="0" applyProtection="0"/>
    <xf numFmtId="0" fontId="8" fillId="10" borderId="0" applyNumberFormat="0" applyBorder="0" applyAlignment="0" applyProtection="0"/>
    <xf numFmtId="0" fontId="2" fillId="11" borderId="0" applyNumberFormat="0" applyBorder="0" applyAlignment="0" applyProtection="0"/>
    <xf numFmtId="0" fontId="6" fillId="2" borderId="0" applyNumberFormat="0" applyBorder="0" applyAlignment="0" applyProtection="0"/>
    <xf numFmtId="0" fontId="8" fillId="12" borderId="0" applyNumberFormat="0" applyBorder="0" applyProtection="0">
      <alignment horizontal="left" vertical="center" indent="1"/>
    </xf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1" fontId="6" fillId="0" borderId="0" applyFill="0" applyBorder="0" applyProtection="0">
      <alignment horizontal="center" vertical="center"/>
    </xf>
    <xf numFmtId="0" fontId="6" fillId="0" borderId="0" applyNumberFormat="0" applyFill="0" applyBorder="0">
      <alignment horizontal="left" vertical="center" wrapText="1" indent="2"/>
    </xf>
    <xf numFmtId="0" fontId="9" fillId="0" borderId="0">
      <alignment horizontal="center"/>
    </xf>
    <xf numFmtId="0" fontId="14" fillId="21" borderId="0" applyNumberFormat="0" applyBorder="0" applyAlignment="0" applyProtection="0">
      <alignment vertical="center"/>
    </xf>
    <xf numFmtId="0" fontId="13" fillId="22" borderId="1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0">
    <xf numFmtId="0" fontId="0" fillId="0" borderId="0" xfId="0">
      <alignment horizontal="left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 wrapText="1"/>
    </xf>
    <xf numFmtId="0" fontId="7" fillId="0" borderId="0" xfId="1" applyFont="1" applyAlignment="1" applyProtection="1">
      <alignment vertical="top"/>
    </xf>
    <xf numFmtId="0" fontId="6" fillId="0" borderId="0" xfId="0" applyFont="1" applyProtection="1">
      <alignment horizontal="left" vertical="center"/>
    </xf>
    <xf numFmtId="0" fontId="6" fillId="0" borderId="0" xfId="0" applyFont="1">
      <alignment horizontal="left" vertical="center"/>
    </xf>
    <xf numFmtId="0" fontId="8" fillId="20" borderId="0" xfId="4" applyFont="1" applyProtection="1">
      <alignment horizontal="right" vertical="center" indent="1"/>
    </xf>
    <xf numFmtId="0" fontId="8" fillId="15" borderId="0" xfId="12" applyFont="1" applyAlignment="1" applyProtection="1">
      <alignment horizontal="center" vertical="center"/>
    </xf>
    <xf numFmtId="0" fontId="8" fillId="10" borderId="0" xfId="19" applyFont="1" applyAlignment="1" applyProtection="1">
      <alignment horizontal="center" vertical="center"/>
    </xf>
    <xf numFmtId="0" fontId="8" fillId="13" borderId="0" xfId="23" applyFont="1" applyAlignment="1" applyProtection="1">
      <alignment horizontal="center" vertical="center"/>
    </xf>
    <xf numFmtId="176" fontId="8" fillId="9" borderId="0" xfId="8" applyNumberFormat="1" applyFont="1" applyAlignment="1" applyProtection="1">
      <alignment horizontal="center" vertical="center"/>
    </xf>
    <xf numFmtId="176" fontId="8" fillId="14" borderId="0" xfId="24" applyNumberFormat="1" applyFont="1" applyAlignment="1" applyProtection="1">
      <alignment horizontal="center" vertical="center"/>
    </xf>
    <xf numFmtId="0" fontId="9" fillId="0" borderId="0" xfId="27" applyFont="1" applyProtection="1">
      <alignment horizontal="center"/>
    </xf>
    <xf numFmtId="0" fontId="10" fillId="2" borderId="0" xfId="3" applyFo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2" borderId="0" xfId="21" applyFont="1" applyBorder="1" applyAlignment="1" applyProtection="1">
      <alignment horizontal="left" vertical="center" inden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2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Protection="1">
      <alignment horizontal="left" vertical="center"/>
    </xf>
    <xf numFmtId="0" fontId="0" fillId="0" borderId="0" xfId="0" applyBorder="1" applyAlignment="1"/>
    <xf numFmtId="20" fontId="19" fillId="0" borderId="0" xfId="0" applyNumberFormat="1" applyFont="1" applyBorder="1" applyAlignment="1">
      <alignment horizontal="justify" vertical="center" wrapText="1"/>
    </xf>
    <xf numFmtId="0" fontId="8" fillId="29" borderId="4" xfId="0" applyFont="1" applyFill="1" applyBorder="1" applyAlignment="1">
      <alignment horizontal="center"/>
    </xf>
    <xf numFmtId="0" fontId="0" fillId="0" borderId="0" xfId="21" applyFont="1" applyFill="1" applyBorder="1" applyAlignment="1" applyProtection="1">
      <alignment horizontal="left" vertical="center" indent="1"/>
      <protection locked="0"/>
    </xf>
    <xf numFmtId="1" fontId="0" fillId="0" borderId="0" xfId="21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1" fontId="0" fillId="0" borderId="0" xfId="0" applyNumberFormat="1" applyFont="1" applyFill="1" applyBorder="1" applyAlignment="1" applyProtection="1">
      <alignment horizontal="center" vertical="center"/>
    </xf>
    <xf numFmtId="0" fontId="10" fillId="2" borderId="0" xfId="3" applyFont="1" applyProtection="1">
      <alignment horizontal="center" vertical="center"/>
    </xf>
    <xf numFmtId="0" fontId="0" fillId="2" borderId="0" xfId="21" applyFont="1" applyAlignment="1" applyProtection="1">
      <alignment horizontal="left" vertical="center"/>
    </xf>
    <xf numFmtId="0" fontId="6" fillId="2" borderId="0" xfId="21" applyFont="1" applyAlignment="1" applyProtection="1">
      <alignment horizontal="left" vertical="center"/>
    </xf>
  </cellXfs>
  <cellStyles count="39">
    <cellStyle name="20% - 着色 1" xfId="15" builtinId="30" customBuiltin="1"/>
    <cellStyle name="20% - 着色 2" xfId="34" builtinId="34" customBuiltin="1"/>
    <cellStyle name="20% - 着色 3" xfId="21" builtinId="38" customBuiltin="1"/>
    <cellStyle name="20% - 着色 4" xfId="7" builtinId="42" customBuiltin="1"/>
    <cellStyle name="20% - 着色 5" xfId="37" builtinId="46" customBuiltin="1"/>
    <cellStyle name="20% - 着色 6" xfId="11" builtinId="50" customBuiltin="1"/>
    <cellStyle name="40% - 着色 1" xfId="16" builtinId="31" customBuiltin="1"/>
    <cellStyle name="40% - 着色 2" xfId="19" builtinId="35" customBuiltin="1"/>
    <cellStyle name="40% - 着色 3" xfId="22" builtinId="39" customBuiltin="1"/>
    <cellStyle name="40% - 着色 4" xfId="8" builtinId="43" customBuiltin="1"/>
    <cellStyle name="40% - 着色 5" xfId="24" builtinId="47" customBuiltin="1"/>
    <cellStyle name="40% - 着色 6" xfId="12" builtinId="51" customBuiltin="1"/>
    <cellStyle name="60% - 着色 1" xfId="17" builtinId="32" customBuiltin="1"/>
    <cellStyle name="60% - 着色 2" xfId="35" builtinId="36" customBuiltin="1"/>
    <cellStyle name="60% - 着色 3" xfId="23" builtinId="40" customBuiltin="1"/>
    <cellStyle name="60% - 着色 4" xfId="9" builtinId="44" customBuiltin="1"/>
    <cellStyle name="60% - 着色 5" xfId="38" builtinId="48" customBuiltin="1"/>
    <cellStyle name="60% - 着色 6" xfId="13" builtinId="52" customBuiltin="1"/>
    <cellStyle name="标签" xfId="27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  <cellStyle name="汇总" xfId="25" builtinId="25" customBuiltin="1"/>
    <cellStyle name="计算" xfId="29" builtinId="22" customBuiltin="1"/>
    <cellStyle name="检查单元格" xfId="31" builtinId="23" customBuiltin="1"/>
    <cellStyle name="解释性文本" xfId="33" builtinId="53" customBuiltin="1"/>
    <cellStyle name="警告文本" xfId="32" builtinId="11" customBuiltin="1"/>
    <cellStyle name="链接单元格" xfId="30" builtinId="24" customBuiltin="1"/>
    <cellStyle name="适中" xfId="28" builtinId="28" customBuiltin="1"/>
    <cellStyle name="员工" xfId="26"/>
    <cellStyle name="着色 1" xfId="14" builtinId="29" customBuiltin="1"/>
    <cellStyle name="着色 2" xfId="18" builtinId="33" customBuiltin="1"/>
    <cellStyle name="着色 3" xfId="20" builtinId="37" customBuiltin="1"/>
    <cellStyle name="着色 4" xfId="6" builtinId="41" customBuiltin="1"/>
    <cellStyle name="着色 5" xfId="36" builtinId="45" customBuiltin="1"/>
    <cellStyle name="着色 6" xfId="10" builtinId="49" customBuiltin="1"/>
  </cellStyles>
  <dxfs count="87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Microsoft YaHei UI"/>
        <scheme val="none"/>
      </font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员工考勤表" defaultPivotStyle="PivotStyleLight16">
    <tableStyle name="员工考勤表" pivot="0" count="13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secondRowStripe" dxfId="80"/>
      <tableStyleElement type="firstColumnStripe" dxfId="79"/>
      <tableStyleElement type="secondColumnStripe" dxfId="78"/>
      <tableStyleElement type="firstHeaderCell" dxfId="77"/>
      <tableStyleElement type="lastHeaderCell" dxfId="76"/>
      <tableStyleElement type="firstTotalCell" dxfId="75"/>
      <tableStyleElement type="lastTotalCell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1_月" displayName="_1_月" ref="B6:AH8" totalsRowCount="1" headerRowDxfId="73" dataDxfId="72" totalsRowDxfId="71">
  <tableColumns count="33">
    <tableColumn id="1" name="员工姓名" totalsRowFunction="custom" dataDxfId="70" totalsRowDxfId="69">
      <totalsRowFormula>MonthName&amp;"汇总"</totalsRowFormula>
    </tableColumn>
    <tableColumn id="2" name="1" totalsRowFunction="custom" dataDxfId="68" totalsRowDxfId="67">
      <totalsRowFormula>SUBTOTAL(103,考勤!$C$7:$C$7)</totalsRowFormula>
    </tableColumn>
    <tableColumn id="3" name="2" totalsRowFunction="custom" dataDxfId="66" totalsRowDxfId="65">
      <totalsRowFormula>SUBTOTAL(103,考勤!$D$7:$D$7)</totalsRowFormula>
    </tableColumn>
    <tableColumn id="4" name="3" totalsRowFunction="custom" dataDxfId="64" totalsRowDxfId="63">
      <totalsRowFormula>SUBTOTAL(103,考勤!$E$7:$E$7)</totalsRowFormula>
    </tableColumn>
    <tableColumn id="5" name="4" totalsRowFunction="custom" dataDxfId="62" totalsRowDxfId="61">
      <totalsRowFormula>SUBTOTAL(103,考勤!$F$7:$F$7)</totalsRowFormula>
    </tableColumn>
    <tableColumn id="6" name="5" totalsRowFunction="custom" dataDxfId="60" totalsRowDxfId="59">
      <totalsRowFormula>SUBTOTAL(103,考勤!$G$7:$G$7)</totalsRowFormula>
    </tableColumn>
    <tableColumn id="7" name="6" totalsRowFunction="custom" dataDxfId="58" totalsRowDxfId="57">
      <totalsRowFormula>SUBTOTAL(103,考勤!$H$7:$H$7)</totalsRowFormula>
    </tableColumn>
    <tableColumn id="8" name="7" totalsRowFunction="custom" dataDxfId="56" totalsRowDxfId="55">
      <totalsRowFormula>SUBTOTAL(103,考勤!$I$7:$I$7)</totalsRowFormula>
    </tableColumn>
    <tableColumn id="9" name="8" totalsRowFunction="custom" dataDxfId="54" totalsRowDxfId="53">
      <totalsRowFormula>SUBTOTAL(103,考勤!$J$7:$J$7)</totalsRowFormula>
    </tableColumn>
    <tableColumn id="10" name="9" totalsRowFunction="custom" dataDxfId="52" totalsRowDxfId="51">
      <totalsRowFormula>SUBTOTAL(103,考勤!$K$7:$K$7)</totalsRowFormula>
    </tableColumn>
    <tableColumn id="11" name="10" totalsRowFunction="custom" dataDxfId="50" totalsRowDxfId="49">
      <totalsRowFormula>SUBTOTAL(103,考勤!$L$7:$L$7)</totalsRowFormula>
    </tableColumn>
    <tableColumn id="12" name="11" totalsRowFunction="custom" dataDxfId="48" totalsRowDxfId="47">
      <totalsRowFormula>SUBTOTAL(103,考勤!$M$7:$M$7)</totalsRowFormula>
    </tableColumn>
    <tableColumn id="13" name="12" totalsRowFunction="custom" dataDxfId="46" totalsRowDxfId="45">
      <totalsRowFormula>SUBTOTAL(103,考勤!$N$7:$N$7)</totalsRowFormula>
    </tableColumn>
    <tableColumn id="14" name="13" totalsRowFunction="custom" dataDxfId="44" totalsRowDxfId="43">
      <totalsRowFormula>SUBTOTAL(103,考勤!$O$7:$O$7)</totalsRowFormula>
    </tableColumn>
    <tableColumn id="15" name="14" totalsRowFunction="custom" dataDxfId="42" totalsRowDxfId="41">
      <totalsRowFormula>SUBTOTAL(103,考勤!$P$7:$P$7)</totalsRowFormula>
    </tableColumn>
    <tableColumn id="16" name="15" totalsRowFunction="custom" dataDxfId="40" totalsRowDxfId="39">
      <totalsRowFormula>SUBTOTAL(103,考勤!$Q$7:$Q$7)</totalsRowFormula>
    </tableColumn>
    <tableColumn id="17" name="16" totalsRowFunction="custom" dataDxfId="38" totalsRowDxfId="37">
      <totalsRowFormula>SUBTOTAL(103,考勤!$R$7:$R$7)</totalsRowFormula>
    </tableColumn>
    <tableColumn id="18" name="17" totalsRowFunction="custom" dataDxfId="36" totalsRowDxfId="35">
      <totalsRowFormula>SUBTOTAL(103,考勤!$S$7:$S$7)</totalsRowFormula>
    </tableColumn>
    <tableColumn id="19" name="18" totalsRowFunction="custom" dataDxfId="34" totalsRowDxfId="33">
      <totalsRowFormula>SUBTOTAL(103,考勤!$T$7:$T$7)</totalsRowFormula>
    </tableColumn>
    <tableColumn id="20" name="19" totalsRowFunction="custom" dataDxfId="32" totalsRowDxfId="31">
      <totalsRowFormula>SUBTOTAL(103,考勤!$U$7:$U$7)</totalsRowFormula>
    </tableColumn>
    <tableColumn id="21" name="20" totalsRowFunction="custom" dataDxfId="30" totalsRowDxfId="29">
      <totalsRowFormula>SUBTOTAL(103,考勤!$V$7:$V$7)</totalsRowFormula>
    </tableColumn>
    <tableColumn id="22" name="21" totalsRowFunction="custom" dataDxfId="28" totalsRowDxfId="27">
      <totalsRowFormula>SUBTOTAL(103,考勤!$W$7:$W$7)</totalsRowFormula>
    </tableColumn>
    <tableColumn id="23" name="22" totalsRowFunction="custom" dataDxfId="26" totalsRowDxfId="25">
      <totalsRowFormula>SUBTOTAL(103,考勤!$X$7:$X$7)</totalsRowFormula>
    </tableColumn>
    <tableColumn id="24" name="23" totalsRowFunction="custom" dataDxfId="24" totalsRowDxfId="23">
      <totalsRowFormula>SUBTOTAL(103,考勤!$Y$7:$Y$7)</totalsRowFormula>
    </tableColumn>
    <tableColumn id="25" name="24" totalsRowFunction="custom" dataDxfId="22" totalsRowDxfId="21">
      <totalsRowFormula>SUBTOTAL(103,考勤!$Z$7:$Z$7)</totalsRowFormula>
    </tableColumn>
    <tableColumn id="26" name="25" totalsRowFunction="custom" dataDxfId="20" totalsRowDxfId="19">
      <totalsRowFormula>SUBTOTAL(103,考勤!$AA$7:$AA$7)</totalsRowFormula>
    </tableColumn>
    <tableColumn id="27" name="26" totalsRowFunction="custom" dataDxfId="18" totalsRowDxfId="17">
      <totalsRowFormula>SUBTOTAL(103,考勤!$AB$7:$AB$7)</totalsRowFormula>
    </tableColumn>
    <tableColumn id="28" name="27" totalsRowFunction="custom" dataDxfId="16" totalsRowDxfId="15">
      <totalsRowFormula>SUBTOTAL(103,考勤!$AC$7:$AC$7)</totalsRowFormula>
    </tableColumn>
    <tableColumn id="29" name="28" totalsRowFunction="custom" dataDxfId="14" totalsRowDxfId="13">
      <totalsRowFormula>SUBTOTAL(103,考勤!$AD$7:$AD$7)</totalsRowFormula>
    </tableColumn>
    <tableColumn id="30" name="29" totalsRowFunction="custom" dataDxfId="12" totalsRowDxfId="11">
      <totalsRowFormula>SUBTOTAL(103,考勤!$AE$7:$AE$7)</totalsRowFormula>
    </tableColumn>
    <tableColumn id="31" name="30" totalsRowFunction="custom" dataDxfId="10" totalsRowDxfId="9">
      <totalsRowFormula>SUBTOTAL(103,考勤!$AF$7:$AF$7)</totalsRowFormula>
    </tableColumn>
    <tableColumn id="32" name="31" totalsRowFunction="custom" dataDxfId="8" totalsRowDxfId="7">
      <totalsRowFormula>SUBTOTAL(103,考勤!$AG$7:$AG$7)</totalsRowFormula>
    </tableColumn>
    <tableColumn id="33" name="总天数" totalsRowFunction="sum" dataDxfId="6" totalsRowDxfId="5"/>
  </tableColumns>
  <tableStyleInfo name="员工考勤表" showFirstColumn="1" showLastColumn="1" showRowStripes="1" showColumnStripes="0"/>
  <extLst>
    <ext xmlns:x14="http://schemas.microsoft.com/office/spreadsheetml/2009/9/main" uri="{504A1905-F514-4f6f-8877-14C23A59335A}">
      <x14:table altTextSummary="提供缺勤员工的姓名和缺勤日期。在行 12 中根据键记录缺勤类型：V = 休假，S = 病假，P = 个人，以及用于自定义项的两个占位符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2" tint="-0.89999084444715716"/>
    <pageSetUpPr fitToPage="1"/>
  </sheetPr>
  <dimension ref="A1:AH12"/>
  <sheetViews>
    <sheetView showGridLines="0" tabSelected="1" zoomScale="70" zoomScaleNormal="70" workbookViewId="0">
      <selection activeCell="H18" sqref="H18"/>
    </sheetView>
  </sheetViews>
  <sheetFormatPr defaultRowHeight="30" customHeight="1" x14ac:dyDescent="0.3"/>
  <cols>
    <col min="1" max="1" width="2.77734375" style="4" customWidth="1"/>
    <col min="2" max="2" width="15.6640625" style="4" customWidth="1"/>
    <col min="3" max="33" width="12.33203125" style="4" customWidth="1"/>
    <col min="34" max="34" width="13.6640625" style="4" customWidth="1"/>
    <col min="35" max="35" width="2.77734375" style="5" customWidth="1"/>
    <col min="36" max="16384" width="8.88671875" style="5"/>
  </cols>
  <sheetData>
    <row r="1" spans="1:34" ht="50.1" customHeight="1" x14ac:dyDescent="0.3">
      <c r="A1" s="2"/>
      <c r="B1" s="3" t="s">
        <v>0</v>
      </c>
    </row>
    <row r="2" spans="1:34" ht="15" customHeight="1" x14ac:dyDescent="0.3">
      <c r="B2" s="6" t="s">
        <v>1</v>
      </c>
      <c r="C2" s="7"/>
      <c r="D2" s="28" t="s">
        <v>40</v>
      </c>
      <c r="E2" s="29"/>
      <c r="F2" s="8"/>
      <c r="G2" s="28" t="s">
        <v>41</v>
      </c>
      <c r="H2" s="29"/>
      <c r="I2" s="9"/>
      <c r="J2" s="28" t="s">
        <v>45</v>
      </c>
      <c r="K2" s="29"/>
      <c r="L2" s="10"/>
      <c r="M2" s="29" t="s">
        <v>14</v>
      </c>
      <c r="N2" s="29"/>
      <c r="O2" s="11"/>
      <c r="P2" s="29" t="s">
        <v>19</v>
      </c>
      <c r="Q2" s="29"/>
    </row>
    <row r="3" spans="1:34" ht="15" customHeight="1" x14ac:dyDescent="0.3">
      <c r="AH3" s="12" t="s">
        <v>35</v>
      </c>
    </row>
    <row r="4" spans="1:34" ht="30" customHeight="1" x14ac:dyDescent="0.3">
      <c r="B4" s="13" t="s">
        <v>42</v>
      </c>
      <c r="C4" s="27" t="s">
        <v>38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13">
        <v>2021</v>
      </c>
    </row>
    <row r="5" spans="1:34" ht="15" customHeight="1" x14ac:dyDescent="0.3">
      <c r="B5" s="13"/>
      <c r="C5" s="14" t="str">
        <f>TEXT(WEEKDAY(DATE(CalendarYear,LEFT(B4,FIND("月",B4)-1),1),1),"aaa")</f>
        <v>五</v>
      </c>
      <c r="D5" s="14" t="str">
        <f>TEXT(WEEKDAY(DATE(CalendarYear,LEFT(B4,FIND("月",B4)-1),2),1),"aaa")</f>
        <v>六</v>
      </c>
      <c r="E5" s="14" t="str">
        <f>TEXT(WEEKDAY(DATE(CalendarYear,LEFT(B4,FIND("月",B4)-1),3),1),"aaa")</f>
        <v>日</v>
      </c>
      <c r="F5" s="14" t="str">
        <f>TEXT(WEEKDAY(DATE(CalendarYear,LEFT(B4,FIND("月",B4)-1),4),1),"aaa")</f>
        <v>一</v>
      </c>
      <c r="G5" s="14" t="str">
        <f>TEXT(WEEKDAY(DATE(CalendarYear,LEFT(B4,FIND("月",B4)-1),5),1),"aaa")</f>
        <v>二</v>
      </c>
      <c r="H5" s="14" t="str">
        <f>TEXT(WEEKDAY(DATE(CalendarYear,LEFT(B4,FIND("月",B4)-1),6),1),"aaa")</f>
        <v>三</v>
      </c>
      <c r="I5" s="14" t="str">
        <f>TEXT(WEEKDAY(DATE(CalendarYear,LEFT(B4,FIND("月",B4)-1),7),1),"aaa")</f>
        <v>四</v>
      </c>
      <c r="J5" s="14" t="str">
        <f>TEXT(WEEKDAY(DATE(CalendarYear,LEFT(B4,FIND("月",B4)-1),8),1),"aaa")</f>
        <v>五</v>
      </c>
      <c r="K5" s="14" t="str">
        <f>TEXT(WEEKDAY(DATE(CalendarYear,LEFT(B4,FIND("月",B4)-1),9),1),"aaa")</f>
        <v>六</v>
      </c>
      <c r="L5" s="14" t="str">
        <f>TEXT(WEEKDAY(DATE(CalendarYear,LEFT(B4,FIND("月",B4)-1),10),1),"aaa")</f>
        <v>日</v>
      </c>
      <c r="M5" s="14" t="str">
        <f>TEXT(WEEKDAY(DATE(CalendarYear,LEFT(B4,FIND("月",B4)-1),11),1),"aaa")</f>
        <v>一</v>
      </c>
      <c r="N5" s="14" t="str">
        <f>TEXT(WEEKDAY(DATE(CalendarYear,LEFT(B4,FIND("月",B4)-1),12),1),"aaa")</f>
        <v>二</v>
      </c>
      <c r="O5" s="14" t="str">
        <f>TEXT(WEEKDAY(DATE(CalendarYear,LEFT(B4,FIND("月",B4)-1),13),1),"aaa")</f>
        <v>三</v>
      </c>
      <c r="P5" s="14" t="str">
        <f>TEXT(WEEKDAY(DATE(CalendarYear,LEFT(B4,FIND("月",B4)-1),14),1),"aaa")</f>
        <v>四</v>
      </c>
      <c r="Q5" s="14" t="str">
        <f>TEXT(WEEKDAY(DATE(CalendarYear,LEFT(B4,FIND("月",B4)-1),15),1),"aaa")</f>
        <v>五</v>
      </c>
      <c r="R5" s="14" t="str">
        <f>TEXT(WEEKDAY(DATE(CalendarYear,LEFT(B4,FIND("月",B4)-1),16),1),"aaa")</f>
        <v>六</v>
      </c>
      <c r="S5" s="14" t="str">
        <f>TEXT(WEEKDAY(DATE(CalendarYear,LEFT(B4,FIND("月",B4)-1),17),1),"aaa")</f>
        <v>日</v>
      </c>
      <c r="T5" s="14" t="str">
        <f>TEXT(WEEKDAY(DATE(CalendarYear,LEFT(B4,FIND("月",B4)-1),18),1),"aaa")</f>
        <v>一</v>
      </c>
      <c r="U5" s="14" t="str">
        <f>TEXT(WEEKDAY(DATE(CalendarYear,LEFT(B4,FIND("月",B4)-1),19),1),"aaa")</f>
        <v>二</v>
      </c>
      <c r="V5" s="14" t="str">
        <f>TEXT(WEEKDAY(DATE(CalendarYear,LEFT(B4,FIND("月",B4)-1),20),1),"aaa")</f>
        <v>三</v>
      </c>
      <c r="W5" s="14" t="str">
        <f>TEXT(WEEKDAY(DATE(CalendarYear,LEFT(B4,FIND("月",B4)-1),21),1),"aaa")</f>
        <v>四</v>
      </c>
      <c r="X5" s="14" t="str">
        <f>TEXT(WEEKDAY(DATE(CalendarYear,LEFT(B4,FIND("月",B4)-1),22),1),"aaa")</f>
        <v>五</v>
      </c>
      <c r="Y5" s="14" t="str">
        <f>TEXT(WEEKDAY(DATE(CalendarYear,LEFT(B4,FIND("月",B4)-1),23),1),"aaa")</f>
        <v>六</v>
      </c>
      <c r="Z5" s="14" t="str">
        <f>TEXT(WEEKDAY(DATE(CalendarYear,LEFT(B4,FIND("月",B4)-1),24),1),"aaa")</f>
        <v>日</v>
      </c>
      <c r="AA5" s="14" t="str">
        <f>TEXT(WEEKDAY(DATE(CalendarYear,LEFT(B4,FIND("月",B4)-1),25),1),"aaa")</f>
        <v>一</v>
      </c>
      <c r="AB5" s="14" t="str">
        <f>TEXT(WEEKDAY(DATE(CalendarYear,LEFT(B4,FIND("月",B4)-1),26),1),"aaa")</f>
        <v>二</v>
      </c>
      <c r="AC5" s="14" t="str">
        <f>TEXT(WEEKDAY(DATE(CalendarYear,LEFT(B4,FIND("月",B4)-1),27),1),"aaa")</f>
        <v>三</v>
      </c>
      <c r="AD5" s="14" t="str">
        <f>TEXT(WEEKDAY(DATE(CalendarYear,LEFT(B4,FIND("月",B4)-1),28),1),"aaa")</f>
        <v>四</v>
      </c>
      <c r="AE5" s="14" t="str">
        <f>TEXT(WEEKDAY(DATE(CalendarYear,LEFT(B4,FIND("月",B4)-1),29),1),"aaa")</f>
        <v>五</v>
      </c>
      <c r="AF5" s="14" t="str">
        <f>TEXT(WEEKDAY(DATE(CalendarYear,LEFT(B4,FIND("月",B4)-1),30),1),"aaa")</f>
        <v>六</v>
      </c>
      <c r="AG5" s="14" t="str">
        <f>TEXT(WEEKDAY(DATE(CalendarYear,LEFT(B4,FIND("月",B4)-1),31),1),"aaa")</f>
        <v>日</v>
      </c>
      <c r="AH5" s="13"/>
    </row>
    <row r="6" spans="1:34" ht="15" customHeight="1" x14ac:dyDescent="0.3">
      <c r="B6" s="15" t="s">
        <v>2</v>
      </c>
      <c r="C6" s="16" t="s">
        <v>37</v>
      </c>
      <c r="D6" s="16" t="s">
        <v>3</v>
      </c>
      <c r="E6" s="16" t="s">
        <v>4</v>
      </c>
      <c r="F6" s="16" t="s">
        <v>5</v>
      </c>
      <c r="G6" s="16" t="s">
        <v>6</v>
      </c>
      <c r="H6" s="16" t="s">
        <v>7</v>
      </c>
      <c r="I6" s="16" t="s">
        <v>8</v>
      </c>
      <c r="J6" s="16" t="s">
        <v>9</v>
      </c>
      <c r="K6" s="16" t="s">
        <v>10</v>
      </c>
      <c r="L6" s="16" t="s">
        <v>11</v>
      </c>
      <c r="M6" s="16" t="s">
        <v>12</v>
      </c>
      <c r="N6" s="16" t="s">
        <v>13</v>
      </c>
      <c r="O6" s="16" t="s">
        <v>15</v>
      </c>
      <c r="P6" s="16" t="s">
        <v>16</v>
      </c>
      <c r="Q6" s="16" t="s">
        <v>17</v>
      </c>
      <c r="R6" s="16" t="s">
        <v>18</v>
      </c>
      <c r="S6" s="16" t="s">
        <v>20</v>
      </c>
      <c r="T6" s="16" t="s">
        <v>21</v>
      </c>
      <c r="U6" s="16" t="s">
        <v>22</v>
      </c>
      <c r="V6" s="16" t="s">
        <v>23</v>
      </c>
      <c r="W6" s="16" t="s">
        <v>24</v>
      </c>
      <c r="X6" s="16" t="s">
        <v>25</v>
      </c>
      <c r="Y6" s="16" t="s">
        <v>26</v>
      </c>
      <c r="Z6" s="16" t="s">
        <v>27</v>
      </c>
      <c r="AA6" s="16" t="s">
        <v>28</v>
      </c>
      <c r="AB6" s="16" t="s">
        <v>29</v>
      </c>
      <c r="AC6" s="16" t="s">
        <v>30</v>
      </c>
      <c r="AD6" s="16" t="s">
        <v>31</v>
      </c>
      <c r="AE6" s="16" t="s">
        <v>32</v>
      </c>
      <c r="AF6" s="16" t="s">
        <v>33</v>
      </c>
      <c r="AG6" s="16" t="s">
        <v>34</v>
      </c>
      <c r="AH6" s="17" t="s">
        <v>36</v>
      </c>
    </row>
    <row r="7" spans="1:34" ht="21.75" hidden="1" customHeight="1" x14ac:dyDescent="0.3"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4"/>
    </row>
    <row r="8" spans="1:34" ht="15" customHeight="1" x14ac:dyDescent="0.3">
      <c r="B8" s="25" t="str">
        <f>MonthName&amp;"汇总"</f>
        <v>1月汇总</v>
      </c>
      <c r="C8" s="1">
        <f>SUBTOTAL(103,考勤!$C$7:$C$7)</f>
        <v>0</v>
      </c>
      <c r="D8" s="1">
        <f>SUBTOTAL(103,考勤!$D$7:$D$7)</f>
        <v>0</v>
      </c>
      <c r="E8" s="1">
        <f>SUBTOTAL(103,考勤!$E$7:$E$7)</f>
        <v>0</v>
      </c>
      <c r="F8" s="1">
        <f>SUBTOTAL(103,考勤!$F$7:$F$7)</f>
        <v>0</v>
      </c>
      <c r="G8" s="1">
        <f>SUBTOTAL(103,考勤!$G$7:$G$7)</f>
        <v>0</v>
      </c>
      <c r="H8" s="1">
        <f>SUBTOTAL(103,考勤!$H$7:$H$7)</f>
        <v>0</v>
      </c>
      <c r="I8" s="1">
        <f>SUBTOTAL(103,考勤!$I$7:$I$7)</f>
        <v>0</v>
      </c>
      <c r="J8" s="1">
        <f>SUBTOTAL(103,考勤!$J$7:$J$7)</f>
        <v>0</v>
      </c>
      <c r="K8" s="1">
        <f>SUBTOTAL(103,考勤!$K$7:$K$7)</f>
        <v>0</v>
      </c>
      <c r="L8" s="1">
        <f>SUBTOTAL(103,考勤!$L$7:$L$7)</f>
        <v>0</v>
      </c>
      <c r="M8" s="1">
        <f>SUBTOTAL(103,考勤!$M$7:$M$7)</f>
        <v>0</v>
      </c>
      <c r="N8" s="1">
        <f>SUBTOTAL(103,考勤!$N$7:$N$7)</f>
        <v>0</v>
      </c>
      <c r="O8" s="1">
        <f>SUBTOTAL(103,考勤!$O$7:$O$7)</f>
        <v>0</v>
      </c>
      <c r="P8" s="1">
        <f>SUBTOTAL(103,考勤!$P$7:$P$7)</f>
        <v>0</v>
      </c>
      <c r="Q8" s="1">
        <f>SUBTOTAL(103,考勤!$Q$7:$Q$7)</f>
        <v>0</v>
      </c>
      <c r="R8" s="1">
        <f>SUBTOTAL(103,考勤!$R$7:$R$7)</f>
        <v>0</v>
      </c>
      <c r="S8" s="1">
        <f>SUBTOTAL(103,考勤!$S$7:$S$7)</f>
        <v>0</v>
      </c>
      <c r="T8" s="1">
        <f>SUBTOTAL(103,考勤!$T$7:$T$7)</f>
        <v>0</v>
      </c>
      <c r="U8" s="1">
        <f>SUBTOTAL(103,考勤!$U$7:$U$7)</f>
        <v>0</v>
      </c>
      <c r="V8" s="1">
        <f>SUBTOTAL(103,考勤!$V$7:$V$7)</f>
        <v>0</v>
      </c>
      <c r="W8" s="1">
        <f>SUBTOTAL(103,考勤!$W$7:$W$7)</f>
        <v>0</v>
      </c>
      <c r="X8" s="1">
        <f>SUBTOTAL(103,考勤!$X$7:$X$7)</f>
        <v>0</v>
      </c>
      <c r="Y8" s="1">
        <f>SUBTOTAL(103,考勤!$Y$7:$Y$7)</f>
        <v>0</v>
      </c>
      <c r="Z8" s="1">
        <f>SUBTOTAL(103,考勤!$Z$7:$Z$7)</f>
        <v>0</v>
      </c>
      <c r="AA8" s="1">
        <f>SUBTOTAL(103,考勤!$AA$7:$AA$7)</f>
        <v>0</v>
      </c>
      <c r="AB8" s="1">
        <f>SUBTOTAL(103,考勤!$AB$7:$AB$7)</f>
        <v>0</v>
      </c>
      <c r="AC8" s="1">
        <f>SUBTOTAL(103,考勤!$AC$7:$AC$7)</f>
        <v>0</v>
      </c>
      <c r="AD8" s="1">
        <f>SUBTOTAL(103,考勤!$AD$7:$AD$7)</f>
        <v>0</v>
      </c>
      <c r="AE8" s="1">
        <f>SUBTOTAL(103,考勤!$AE$7:$AE$7)</f>
        <v>0</v>
      </c>
      <c r="AF8" s="1">
        <f>SUBTOTAL(103,考勤!$AF$7:$AF$7)</f>
        <v>0</v>
      </c>
      <c r="AG8" s="1">
        <f>SUBTOTAL(103,考勤!$AG$7:$AG$7)</f>
        <v>0</v>
      </c>
      <c r="AH8" s="26">
        <f>SUBTOTAL(109,_1_月[总天数])</f>
        <v>0</v>
      </c>
    </row>
    <row r="9" spans="1:34" ht="15" customHeight="1" x14ac:dyDescent="0.3"/>
    <row r="12" spans="1:34" ht="30" customHeight="1" x14ac:dyDescent="0.3">
      <c r="B12" s="19"/>
    </row>
  </sheetData>
  <mergeCells count="6">
    <mergeCell ref="C4:AG4"/>
    <mergeCell ref="J2:K2"/>
    <mergeCell ref="D2:E2"/>
    <mergeCell ref="G2:H2"/>
    <mergeCell ref="M2:N2"/>
    <mergeCell ref="P2:Q2"/>
  </mergeCells>
  <phoneticPr fontId="4" type="noConversion"/>
  <conditionalFormatting sqref="C7:AG7">
    <cfRule type="expression" priority="1" stopIfTrue="1">
      <formula>C7=""</formula>
    </cfRule>
    <cfRule type="expression" dxfId="4" priority="6" stopIfTrue="1">
      <formula>C7=KeyCustom2</formula>
    </cfRule>
    <cfRule type="expression" dxfId="3" priority="7" stopIfTrue="1">
      <formula>C7=KeyCustom1</formula>
    </cfRule>
    <cfRule type="expression" dxfId="2" priority="8" stopIfTrue="1">
      <formula>C7=KeySick</formula>
    </cfRule>
    <cfRule type="expression" dxfId="1" priority="9" stopIfTrue="1">
      <formula>C7=KeyPersonal</formula>
    </cfRule>
    <cfRule type="expression" dxfId="0" priority="10" stopIfTrue="1">
      <formula>(LEFT(C7,FIND("-",C7)) &gt; TIME(9,0,) )</formula>
    </cfRule>
  </conditionalFormatting>
  <conditionalFormatting sqref="AH7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在此单元格中输入年份" sqref="AH4"/>
    <dataValidation allowBlank="1" showInputMessage="1" showErrorMessage="1" prompt="根据 AH4 中输入的年份，此行中会自动更新该月的工作日。在该月份的每一天都有记录员工缺勤和缺勤类型的列" sqref="C5"/>
    <dataValidation allowBlank="1" showInputMessage="1" showErrorMessage="1" prompt="此工作表的标题位于此单元格中。更新标题，每个工作表都将自动继承更改" sqref="B1"/>
    <dataValidation allowBlank="1" showInputMessage="1" showErrorMessage="1" prompt="考勤时间表的月份。在单元格 AH4 中更新年份。在表格的最后一个单元格中按月份跟踪总计。在表的列 B 中输入员工姓名" sqref="B4"/>
    <dataValidation allowBlank="1" showInputMessage="1" showErrorMessage="1" prompt="此行定义了表中使用的键：单元格 C2 是休假，F2 是个人，I2 是病假。单元格 L2 和 O2 均可自定义 " sqref="B2"/>
    <dataValidation allowBlank="1" showInputMessage="1" showErrorMessage="1" prompt="字母“V”表示因休假缺勤" sqref="C2"/>
    <dataValidation allowBlank="1" showInputMessage="1" showErrorMessage="1" prompt="字母“P”表示因个人原因缺勤" sqref="F2"/>
    <dataValidation allowBlank="1" showInputMessage="1" showErrorMessage="1" prompt="字母“S”表示表示因病假缺勤" sqref="I2"/>
    <dataValidation allowBlank="1" showInputMessage="1" showErrorMessage="1" prompt="在右侧输入字母并自定义标签以添加其他键项" sqref="L2 O2"/>
    <dataValidation allowBlank="1" showInputMessage="1" showErrorMessage="1" prompt="在左侧输入标签以描述自定义键" sqref="M2 P2 R2"/>
    <dataValidation allowBlank="1" showInputMessage="1" showErrorMessage="1" prompt="员工考勤时间表跟踪员工每月的缺勤天数。共有 13 个工作表，其中 12 个为每月考勤，最后一个为员工姓名工作表。在此工作表中跟踪 1 月的缺勤情况" sqref="A1"/>
    <dataValidation allowBlank="1" showInputMessage="1" showErrorMessage="1" prompt="在下面的单元格中输入年份" sqref="AH3"/>
    <dataValidation errorStyle="warning" allowBlank="1" showInputMessage="1" showErrorMessage="1" error="从列表中选择姓名。选择“取消”，按 Alt+向下键，然后按 Enter 选择一个姓名" prompt="在“员工姓名”工作表中输入员工姓名，然后从此列的列表中选择一个姓名。按 Alt+向下键，然后按 Enter 选择一个姓名" sqref="B6:B7"/>
    <dataValidation allowBlank="1" showInputMessage="1" showErrorMessage="1" prompt="此行中会自动生成月份天数。在每列中输入员工在该月份每天的缺勤和缺勤类型。空白表示没有缺勤" sqref="C6:C7"/>
    <dataValidation allowBlank="1" showInputMessage="1" showErrorMessage="1" prompt="自动计算某位员工该月缺勤的总天数" sqref="AH6:AH7"/>
  </dataValidations>
  <printOptions horizontalCentered="1"/>
  <pageMargins left="0.25" right="0.25" top="0.75" bottom="0.75" header="0.3" footer="0.3"/>
  <pageSetup paperSize="9" scale="6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37"/>
  <sheetViews>
    <sheetView workbookViewId="0">
      <selection activeCell="C2" sqref="C2"/>
    </sheetView>
  </sheetViews>
  <sheetFormatPr defaultRowHeight="16.5" x14ac:dyDescent="0.3"/>
  <cols>
    <col min="2" max="2" width="15.44140625" customWidth="1"/>
  </cols>
  <sheetData>
    <row r="1" spans="1:3" x14ac:dyDescent="0.25">
      <c r="A1" s="22" t="s">
        <v>39</v>
      </c>
      <c r="B1" s="22" t="s">
        <v>43</v>
      </c>
      <c r="C1" t="s">
        <v>44</v>
      </c>
    </row>
    <row r="2" spans="1:3" x14ac:dyDescent="0.3">
      <c r="A2" s="20"/>
      <c r="B2" s="21"/>
    </row>
    <row r="3" spans="1:3" x14ac:dyDescent="0.3">
      <c r="A3" s="20"/>
      <c r="B3" s="21"/>
    </row>
    <row r="4" spans="1:3" x14ac:dyDescent="0.3">
      <c r="A4" s="20"/>
      <c r="B4" s="21"/>
    </row>
    <row r="5" spans="1:3" x14ac:dyDescent="0.3">
      <c r="A5" s="20"/>
      <c r="B5" s="21"/>
    </row>
    <row r="6" spans="1:3" x14ac:dyDescent="0.3">
      <c r="A6" s="20"/>
      <c r="B6" s="21"/>
    </row>
    <row r="7" spans="1:3" x14ac:dyDescent="0.3">
      <c r="A7" s="20"/>
      <c r="B7" s="21"/>
    </row>
    <row r="8" spans="1:3" x14ac:dyDescent="0.3">
      <c r="A8" s="20"/>
      <c r="B8" s="21"/>
    </row>
    <row r="9" spans="1:3" x14ac:dyDescent="0.3">
      <c r="A9" s="20"/>
      <c r="B9" s="21"/>
    </row>
    <row r="10" spans="1:3" x14ac:dyDescent="0.3">
      <c r="A10" s="20"/>
      <c r="B10" s="21"/>
    </row>
    <row r="11" spans="1:3" x14ac:dyDescent="0.3">
      <c r="A11" s="20"/>
      <c r="B11" s="21"/>
    </row>
    <row r="12" spans="1:3" x14ac:dyDescent="0.3">
      <c r="A12" s="20"/>
      <c r="B12" s="21"/>
    </row>
    <row r="13" spans="1:3" x14ac:dyDescent="0.3">
      <c r="A13" s="20"/>
      <c r="B13" s="21"/>
    </row>
    <row r="14" spans="1:3" x14ac:dyDescent="0.3">
      <c r="A14" s="20"/>
      <c r="B14" s="21"/>
    </row>
    <row r="15" spans="1:3" x14ac:dyDescent="0.3">
      <c r="A15" s="20"/>
      <c r="B15" s="21"/>
    </row>
    <row r="16" spans="1:3" x14ac:dyDescent="0.3">
      <c r="A16" s="20"/>
      <c r="B16" s="21"/>
    </row>
    <row r="17" spans="1:2" x14ac:dyDescent="0.3">
      <c r="A17" s="20"/>
      <c r="B17" s="21"/>
    </row>
    <row r="18" spans="1:2" x14ac:dyDescent="0.3">
      <c r="A18" s="20"/>
      <c r="B18" s="21"/>
    </row>
    <row r="19" spans="1:2" x14ac:dyDescent="0.3">
      <c r="A19" s="20"/>
      <c r="B19" s="21"/>
    </row>
    <row r="20" spans="1:2" x14ac:dyDescent="0.3">
      <c r="A20" s="20"/>
      <c r="B20" s="21"/>
    </row>
    <row r="21" spans="1:2" x14ac:dyDescent="0.3">
      <c r="A21" s="20"/>
      <c r="B21" s="21"/>
    </row>
    <row r="22" spans="1:2" x14ac:dyDescent="0.3">
      <c r="A22" s="20"/>
      <c r="B22" s="21"/>
    </row>
    <row r="23" spans="1:2" x14ac:dyDescent="0.3">
      <c r="A23" s="20"/>
      <c r="B23" s="21"/>
    </row>
    <row r="24" spans="1:2" x14ac:dyDescent="0.3">
      <c r="A24" s="20"/>
      <c r="B24" s="21"/>
    </row>
    <row r="25" spans="1:2" x14ac:dyDescent="0.3">
      <c r="A25" s="20"/>
      <c r="B25" s="21"/>
    </row>
    <row r="26" spans="1:2" x14ac:dyDescent="0.3">
      <c r="A26" s="20"/>
      <c r="B26" s="21"/>
    </row>
    <row r="27" spans="1:2" x14ac:dyDescent="0.3">
      <c r="A27" s="20"/>
      <c r="B27" s="21"/>
    </row>
    <row r="28" spans="1:2" x14ac:dyDescent="0.3">
      <c r="A28" s="20"/>
      <c r="B28" s="21"/>
    </row>
    <row r="29" spans="1:2" x14ac:dyDescent="0.3">
      <c r="A29" s="20"/>
      <c r="B29" s="21"/>
    </row>
    <row r="30" spans="1:2" x14ac:dyDescent="0.3">
      <c r="A30" s="20"/>
      <c r="B30" s="21"/>
    </row>
    <row r="31" spans="1:2" x14ac:dyDescent="0.3">
      <c r="A31" s="20"/>
      <c r="B31" s="21"/>
    </row>
    <row r="32" spans="1:2" x14ac:dyDescent="0.3">
      <c r="A32" s="20"/>
      <c r="B32" s="21"/>
    </row>
    <row r="33" spans="1:2" x14ac:dyDescent="0.3">
      <c r="A33" s="20"/>
      <c r="B33" s="21"/>
    </row>
    <row r="34" spans="1:2" x14ac:dyDescent="0.3">
      <c r="A34" s="20"/>
      <c r="B34" s="21"/>
    </row>
    <row r="35" spans="1:2" x14ac:dyDescent="0.3">
      <c r="A35" s="20"/>
      <c r="B35" s="21"/>
    </row>
    <row r="36" spans="1:2" x14ac:dyDescent="0.3">
      <c r="A36" s="20"/>
      <c r="B36" s="21"/>
    </row>
    <row r="37" spans="1:2" x14ac:dyDescent="0.3">
      <c r="A37" s="20"/>
      <c r="B37" s="21"/>
    </row>
    <row r="38" spans="1:2" x14ac:dyDescent="0.3">
      <c r="A38" s="20"/>
      <c r="B38" s="21"/>
    </row>
    <row r="39" spans="1:2" x14ac:dyDescent="0.3">
      <c r="A39" s="20"/>
      <c r="B39" s="21"/>
    </row>
    <row r="40" spans="1:2" x14ac:dyDescent="0.3">
      <c r="A40" s="20"/>
      <c r="B40" s="21"/>
    </row>
    <row r="41" spans="1:2" x14ac:dyDescent="0.3">
      <c r="A41" s="20"/>
      <c r="B41" s="21"/>
    </row>
    <row r="42" spans="1:2" x14ac:dyDescent="0.3">
      <c r="A42" s="20"/>
      <c r="B42" s="21"/>
    </row>
    <row r="43" spans="1:2" x14ac:dyDescent="0.3">
      <c r="A43" s="20"/>
      <c r="B43" s="21"/>
    </row>
    <row r="44" spans="1:2" x14ac:dyDescent="0.3">
      <c r="A44" s="20"/>
      <c r="B44" s="21"/>
    </row>
    <row r="45" spans="1:2" x14ac:dyDescent="0.3">
      <c r="A45" s="20"/>
      <c r="B45" s="21"/>
    </row>
    <row r="46" spans="1:2" x14ac:dyDescent="0.3">
      <c r="A46" s="20"/>
      <c r="B46" s="21"/>
    </row>
    <row r="47" spans="1:2" x14ac:dyDescent="0.3">
      <c r="A47" s="20"/>
      <c r="B47" s="21"/>
    </row>
    <row r="48" spans="1:2" x14ac:dyDescent="0.3">
      <c r="A48" s="20"/>
      <c r="B48" s="21"/>
    </row>
    <row r="49" spans="1:2" x14ac:dyDescent="0.3">
      <c r="A49" s="20"/>
      <c r="B49" s="21"/>
    </row>
    <row r="50" spans="1:2" x14ac:dyDescent="0.3">
      <c r="A50" s="20"/>
      <c r="B50" s="21"/>
    </row>
    <row r="51" spans="1:2" x14ac:dyDescent="0.3">
      <c r="A51" s="20"/>
      <c r="B51" s="21"/>
    </row>
    <row r="52" spans="1:2" x14ac:dyDescent="0.3">
      <c r="A52" s="20"/>
      <c r="B52" s="21"/>
    </row>
    <row r="53" spans="1:2" x14ac:dyDescent="0.3">
      <c r="A53" s="20"/>
      <c r="B53" s="21"/>
    </row>
    <row r="54" spans="1:2" x14ac:dyDescent="0.3">
      <c r="A54" s="20"/>
      <c r="B54" s="21"/>
    </row>
    <row r="55" spans="1:2" x14ac:dyDescent="0.3">
      <c r="A55" s="20"/>
      <c r="B55" s="21"/>
    </row>
    <row r="56" spans="1:2" x14ac:dyDescent="0.3">
      <c r="A56" s="20"/>
      <c r="B56" s="21"/>
    </row>
    <row r="57" spans="1:2" x14ac:dyDescent="0.3">
      <c r="A57" s="20"/>
      <c r="B57" s="21"/>
    </row>
    <row r="58" spans="1:2" x14ac:dyDescent="0.3">
      <c r="A58" s="20"/>
      <c r="B58" s="21"/>
    </row>
    <row r="59" spans="1:2" x14ac:dyDescent="0.3">
      <c r="A59" s="20"/>
      <c r="B59" s="21"/>
    </row>
    <row r="60" spans="1:2" x14ac:dyDescent="0.3">
      <c r="A60" s="20"/>
      <c r="B60" s="21"/>
    </row>
    <row r="61" spans="1:2" x14ac:dyDescent="0.3">
      <c r="A61" s="20"/>
      <c r="B61" s="21"/>
    </row>
    <row r="62" spans="1:2" x14ac:dyDescent="0.3">
      <c r="A62" s="20"/>
      <c r="B62" s="21"/>
    </row>
    <row r="63" spans="1:2" x14ac:dyDescent="0.3">
      <c r="A63" s="20"/>
      <c r="B63" s="21"/>
    </row>
    <row r="64" spans="1:2" x14ac:dyDescent="0.3">
      <c r="A64" s="20"/>
      <c r="B64" s="21"/>
    </row>
    <row r="65" spans="1:2" x14ac:dyDescent="0.3">
      <c r="A65" s="20"/>
      <c r="B65" s="21"/>
    </row>
    <row r="66" spans="1:2" x14ac:dyDescent="0.3">
      <c r="A66" s="20"/>
      <c r="B66" s="21"/>
    </row>
    <row r="67" spans="1:2" x14ac:dyDescent="0.3">
      <c r="A67" s="20"/>
      <c r="B67" s="21"/>
    </row>
    <row r="68" spans="1:2" x14ac:dyDescent="0.3">
      <c r="A68" s="20"/>
      <c r="B68" s="21"/>
    </row>
    <row r="69" spans="1:2" x14ac:dyDescent="0.3">
      <c r="A69" s="20"/>
      <c r="B69" s="21"/>
    </row>
    <row r="70" spans="1:2" x14ac:dyDescent="0.3">
      <c r="A70" s="20"/>
      <c r="B70" s="21"/>
    </row>
    <row r="71" spans="1:2" x14ac:dyDescent="0.3">
      <c r="A71" s="20"/>
      <c r="B71" s="21"/>
    </row>
    <row r="72" spans="1:2" x14ac:dyDescent="0.3">
      <c r="A72" s="20"/>
      <c r="B72" s="21"/>
    </row>
    <row r="73" spans="1:2" x14ac:dyDescent="0.3">
      <c r="A73" s="20"/>
      <c r="B73" s="21"/>
    </row>
    <row r="74" spans="1:2" x14ac:dyDescent="0.3">
      <c r="A74" s="20"/>
      <c r="B74" s="21"/>
    </row>
    <row r="75" spans="1:2" x14ac:dyDescent="0.3">
      <c r="A75" s="20"/>
      <c r="B75" s="21"/>
    </row>
    <row r="76" spans="1:2" x14ac:dyDescent="0.3">
      <c r="A76" s="20"/>
      <c r="B76" s="21"/>
    </row>
    <row r="77" spans="1:2" x14ac:dyDescent="0.3">
      <c r="A77" s="20"/>
      <c r="B77" s="21"/>
    </row>
    <row r="78" spans="1:2" x14ac:dyDescent="0.3">
      <c r="A78" s="20"/>
      <c r="B78" s="21"/>
    </row>
    <row r="79" spans="1:2" x14ac:dyDescent="0.3">
      <c r="A79" s="20"/>
      <c r="B79" s="21"/>
    </row>
    <row r="80" spans="1:2" x14ac:dyDescent="0.3">
      <c r="A80" s="20"/>
      <c r="B80" s="21"/>
    </row>
    <row r="81" spans="1:2" x14ac:dyDescent="0.3">
      <c r="A81" s="20"/>
      <c r="B81" s="21"/>
    </row>
    <row r="82" spans="1:2" x14ac:dyDescent="0.3">
      <c r="A82" s="20"/>
      <c r="B82" s="21"/>
    </row>
    <row r="83" spans="1:2" x14ac:dyDescent="0.3">
      <c r="A83" s="20"/>
      <c r="B83" s="21"/>
    </row>
    <row r="84" spans="1:2" x14ac:dyDescent="0.3">
      <c r="A84" s="20"/>
      <c r="B84" s="21"/>
    </row>
    <row r="85" spans="1:2" x14ac:dyDescent="0.3">
      <c r="A85" s="20"/>
      <c r="B85" s="21"/>
    </row>
    <row r="86" spans="1:2" x14ac:dyDescent="0.3">
      <c r="A86" s="20"/>
      <c r="B86" s="21"/>
    </row>
    <row r="87" spans="1:2" x14ac:dyDescent="0.3">
      <c r="A87" s="20"/>
      <c r="B87" s="21"/>
    </row>
    <row r="88" spans="1:2" x14ac:dyDescent="0.3">
      <c r="A88" s="20"/>
      <c r="B88" s="21"/>
    </row>
    <row r="89" spans="1:2" x14ac:dyDescent="0.3">
      <c r="A89" s="20"/>
      <c r="B89" s="21"/>
    </row>
    <row r="90" spans="1:2" x14ac:dyDescent="0.3">
      <c r="A90" s="20"/>
      <c r="B90" s="21"/>
    </row>
    <row r="91" spans="1:2" x14ac:dyDescent="0.3">
      <c r="A91" s="20"/>
      <c r="B91" s="21"/>
    </row>
    <row r="92" spans="1:2" x14ac:dyDescent="0.3">
      <c r="A92" s="20"/>
      <c r="B92" s="21"/>
    </row>
    <row r="93" spans="1:2" x14ac:dyDescent="0.3">
      <c r="A93" s="20"/>
      <c r="B93" s="21"/>
    </row>
    <row r="94" spans="1:2" x14ac:dyDescent="0.3">
      <c r="A94" s="20"/>
      <c r="B94" s="21"/>
    </row>
    <row r="95" spans="1:2" x14ac:dyDescent="0.3">
      <c r="A95" s="20"/>
      <c r="B95" s="21"/>
    </row>
    <row r="96" spans="1:2" x14ac:dyDescent="0.3">
      <c r="A96" s="20"/>
      <c r="B96" s="21"/>
    </row>
    <row r="97" spans="1:2" x14ac:dyDescent="0.3">
      <c r="A97" s="20"/>
      <c r="B97" s="21"/>
    </row>
    <row r="98" spans="1:2" x14ac:dyDescent="0.3">
      <c r="A98" s="20"/>
      <c r="B98" s="21"/>
    </row>
    <row r="99" spans="1:2" x14ac:dyDescent="0.3">
      <c r="A99" s="20"/>
      <c r="B99" s="21"/>
    </row>
    <row r="100" spans="1:2" x14ac:dyDescent="0.3">
      <c r="A100" s="20"/>
      <c r="B100" s="21"/>
    </row>
    <row r="101" spans="1:2" x14ac:dyDescent="0.3">
      <c r="A101" s="20"/>
      <c r="B101" s="21"/>
    </row>
    <row r="102" spans="1:2" x14ac:dyDescent="0.3">
      <c r="A102" s="20"/>
      <c r="B102" s="21"/>
    </row>
    <row r="103" spans="1:2" x14ac:dyDescent="0.3">
      <c r="A103" s="20"/>
      <c r="B103" s="21"/>
    </row>
    <row r="104" spans="1:2" x14ac:dyDescent="0.3">
      <c r="A104" s="20"/>
      <c r="B104" s="21"/>
    </row>
    <row r="105" spans="1:2" x14ac:dyDescent="0.3">
      <c r="A105" s="20"/>
      <c r="B105" s="21"/>
    </row>
    <row r="106" spans="1:2" x14ac:dyDescent="0.3">
      <c r="A106" s="20"/>
      <c r="B106" s="21"/>
    </row>
    <row r="107" spans="1:2" x14ac:dyDescent="0.3">
      <c r="A107" s="20"/>
      <c r="B107" s="21"/>
    </row>
    <row r="108" spans="1:2" x14ac:dyDescent="0.3">
      <c r="A108" s="20"/>
      <c r="B108" s="21"/>
    </row>
    <row r="109" spans="1:2" x14ac:dyDescent="0.3">
      <c r="A109" s="20"/>
      <c r="B109" s="21"/>
    </row>
    <row r="110" spans="1:2" x14ac:dyDescent="0.3">
      <c r="A110" s="20"/>
      <c r="B110" s="21"/>
    </row>
    <row r="111" spans="1:2" x14ac:dyDescent="0.3">
      <c r="A111" s="20"/>
      <c r="B111" s="21"/>
    </row>
    <row r="112" spans="1:2" x14ac:dyDescent="0.3">
      <c r="A112" s="20"/>
      <c r="B112" s="21"/>
    </row>
    <row r="113" spans="1:2" x14ac:dyDescent="0.3">
      <c r="A113" s="20"/>
      <c r="B113" s="21"/>
    </row>
    <row r="114" spans="1:2" x14ac:dyDescent="0.3">
      <c r="A114" s="20"/>
      <c r="B114" s="21"/>
    </row>
    <row r="115" spans="1:2" x14ac:dyDescent="0.3">
      <c r="A115" s="20"/>
      <c r="B115" s="21"/>
    </row>
    <row r="116" spans="1:2" x14ac:dyDescent="0.3">
      <c r="A116" s="20"/>
      <c r="B116" s="21"/>
    </row>
    <row r="117" spans="1:2" x14ac:dyDescent="0.3">
      <c r="A117" s="20"/>
      <c r="B117" s="21"/>
    </row>
    <row r="118" spans="1:2" x14ac:dyDescent="0.3">
      <c r="A118" s="20"/>
      <c r="B118" s="21"/>
    </row>
    <row r="119" spans="1:2" x14ac:dyDescent="0.3">
      <c r="A119" s="20"/>
      <c r="B119" s="21"/>
    </row>
    <row r="120" spans="1:2" x14ac:dyDescent="0.3">
      <c r="A120" s="20"/>
      <c r="B120" s="21"/>
    </row>
    <row r="121" spans="1:2" x14ac:dyDescent="0.3">
      <c r="A121" s="20"/>
      <c r="B121" s="21"/>
    </row>
    <row r="122" spans="1:2" x14ac:dyDescent="0.3">
      <c r="A122" s="20"/>
      <c r="B122" s="21"/>
    </row>
    <row r="123" spans="1:2" x14ac:dyDescent="0.3">
      <c r="A123" s="20"/>
      <c r="B123" s="21"/>
    </row>
    <row r="124" spans="1:2" x14ac:dyDescent="0.3">
      <c r="A124" s="20"/>
      <c r="B124" s="21"/>
    </row>
    <row r="125" spans="1:2" x14ac:dyDescent="0.3">
      <c r="A125" s="20"/>
      <c r="B125" s="21"/>
    </row>
    <row r="126" spans="1:2" x14ac:dyDescent="0.3">
      <c r="A126" s="20"/>
      <c r="B126" s="21"/>
    </row>
    <row r="127" spans="1:2" x14ac:dyDescent="0.3">
      <c r="A127" s="20"/>
      <c r="B127" s="21"/>
    </row>
    <row r="128" spans="1:2" x14ac:dyDescent="0.3">
      <c r="A128" s="20"/>
      <c r="B128" s="21"/>
    </row>
    <row r="129" spans="1:2" x14ac:dyDescent="0.3">
      <c r="A129" s="20"/>
      <c r="B129" s="21"/>
    </row>
    <row r="130" spans="1:2" x14ac:dyDescent="0.3">
      <c r="A130" s="20"/>
      <c r="B130" s="21"/>
    </row>
    <row r="131" spans="1:2" x14ac:dyDescent="0.3">
      <c r="A131" s="20"/>
      <c r="B131" s="21"/>
    </row>
    <row r="132" spans="1:2" x14ac:dyDescent="0.3">
      <c r="A132" s="20"/>
      <c r="B132" s="21"/>
    </row>
    <row r="133" spans="1:2" x14ac:dyDescent="0.3">
      <c r="A133" s="20"/>
      <c r="B133" s="21"/>
    </row>
    <row r="134" spans="1:2" x14ac:dyDescent="0.3">
      <c r="A134" s="20"/>
      <c r="B134" s="21"/>
    </row>
    <row r="135" spans="1:2" x14ac:dyDescent="0.3">
      <c r="A135" s="20"/>
      <c r="B135" s="21"/>
    </row>
    <row r="136" spans="1:2" x14ac:dyDescent="0.3">
      <c r="A136" s="20"/>
      <c r="B136" s="21"/>
    </row>
    <row r="137" spans="1:2" x14ac:dyDescent="0.3">
      <c r="A137" s="20"/>
      <c r="B137" s="21"/>
    </row>
    <row r="138" spans="1:2" x14ac:dyDescent="0.3">
      <c r="A138" s="20"/>
      <c r="B138" s="21"/>
    </row>
    <row r="139" spans="1:2" x14ac:dyDescent="0.3">
      <c r="A139" s="20"/>
      <c r="B139" s="21"/>
    </row>
    <row r="140" spans="1:2" x14ac:dyDescent="0.3">
      <c r="A140" s="20"/>
      <c r="B140" s="21"/>
    </row>
    <row r="141" spans="1:2" x14ac:dyDescent="0.3">
      <c r="A141" s="20"/>
      <c r="B141" s="21"/>
    </row>
    <row r="142" spans="1:2" x14ac:dyDescent="0.3">
      <c r="A142" s="20"/>
      <c r="B142" s="21"/>
    </row>
    <row r="143" spans="1:2" x14ac:dyDescent="0.3">
      <c r="A143" s="20"/>
      <c r="B143" s="21"/>
    </row>
    <row r="144" spans="1:2" x14ac:dyDescent="0.3">
      <c r="A144" s="20"/>
      <c r="B144" s="21"/>
    </row>
    <row r="145" spans="1:2" x14ac:dyDescent="0.3">
      <c r="A145" s="20"/>
      <c r="B145" s="21"/>
    </row>
    <row r="146" spans="1:2" x14ac:dyDescent="0.3">
      <c r="A146" s="20"/>
      <c r="B146" s="21"/>
    </row>
    <row r="147" spans="1:2" x14ac:dyDescent="0.3">
      <c r="A147" s="20"/>
      <c r="B147" s="21"/>
    </row>
    <row r="148" spans="1:2" x14ac:dyDescent="0.3">
      <c r="A148" s="20"/>
      <c r="B148" s="21"/>
    </row>
    <row r="149" spans="1:2" x14ac:dyDescent="0.3">
      <c r="A149" s="20"/>
      <c r="B149" s="21"/>
    </row>
    <row r="150" spans="1:2" x14ac:dyDescent="0.3">
      <c r="A150" s="20"/>
      <c r="B150" s="21"/>
    </row>
    <row r="151" spans="1:2" x14ac:dyDescent="0.3">
      <c r="A151" s="20"/>
      <c r="B151" s="21"/>
    </row>
    <row r="152" spans="1:2" x14ac:dyDescent="0.3">
      <c r="A152" s="20"/>
      <c r="B152" s="21"/>
    </row>
    <row r="153" spans="1:2" x14ac:dyDescent="0.3">
      <c r="A153" s="20"/>
      <c r="B153" s="21"/>
    </row>
    <row r="154" spans="1:2" x14ac:dyDescent="0.3">
      <c r="A154" s="20"/>
      <c r="B154" s="21"/>
    </row>
    <row r="155" spans="1:2" x14ac:dyDescent="0.3">
      <c r="A155" s="20"/>
      <c r="B155" s="21"/>
    </row>
    <row r="156" spans="1:2" x14ac:dyDescent="0.3">
      <c r="A156" s="20"/>
      <c r="B156" s="21"/>
    </row>
    <row r="157" spans="1:2" x14ac:dyDescent="0.3">
      <c r="A157" s="20"/>
      <c r="B157" s="21"/>
    </row>
    <row r="158" spans="1:2" x14ac:dyDescent="0.3">
      <c r="A158" s="20"/>
      <c r="B158" s="21"/>
    </row>
    <row r="159" spans="1:2" x14ac:dyDescent="0.3">
      <c r="A159" s="20"/>
      <c r="B159" s="21"/>
    </row>
    <row r="160" spans="1:2" x14ac:dyDescent="0.3">
      <c r="A160" s="20"/>
      <c r="B160" s="21"/>
    </row>
    <row r="161" spans="1:2" x14ac:dyDescent="0.3">
      <c r="A161" s="20"/>
      <c r="B161" s="21"/>
    </row>
    <row r="162" spans="1:2" x14ac:dyDescent="0.3">
      <c r="A162" s="20"/>
      <c r="B162" s="21"/>
    </row>
    <row r="163" spans="1:2" x14ac:dyDescent="0.3">
      <c r="A163" s="20"/>
      <c r="B163" s="21"/>
    </row>
    <row r="164" spans="1:2" x14ac:dyDescent="0.3">
      <c r="A164" s="20"/>
      <c r="B164" s="21"/>
    </row>
    <row r="165" spans="1:2" x14ac:dyDescent="0.3">
      <c r="A165" s="20"/>
      <c r="B165" s="21"/>
    </row>
    <row r="166" spans="1:2" x14ac:dyDescent="0.3">
      <c r="A166" s="20"/>
      <c r="B166" s="21"/>
    </row>
    <row r="167" spans="1:2" x14ac:dyDescent="0.3">
      <c r="A167" s="20"/>
      <c r="B167" s="21"/>
    </row>
    <row r="168" spans="1:2" x14ac:dyDescent="0.3">
      <c r="A168" s="20"/>
      <c r="B168" s="21"/>
    </row>
    <row r="169" spans="1:2" x14ac:dyDescent="0.3">
      <c r="A169" s="20"/>
      <c r="B169" s="21"/>
    </row>
    <row r="170" spans="1:2" x14ac:dyDescent="0.3">
      <c r="A170" s="20"/>
      <c r="B170" s="21"/>
    </row>
    <row r="171" spans="1:2" x14ac:dyDescent="0.3">
      <c r="A171" s="20"/>
      <c r="B171" s="21"/>
    </row>
    <row r="172" spans="1:2" x14ac:dyDescent="0.3">
      <c r="A172" s="20"/>
      <c r="B172" s="21"/>
    </row>
    <row r="173" spans="1:2" x14ac:dyDescent="0.3">
      <c r="A173" s="20"/>
      <c r="B173" s="21"/>
    </row>
    <row r="174" spans="1:2" x14ac:dyDescent="0.3">
      <c r="A174" s="20"/>
      <c r="B174" s="21"/>
    </row>
    <row r="175" spans="1:2" x14ac:dyDescent="0.3">
      <c r="A175" s="20"/>
      <c r="B175" s="21"/>
    </row>
    <row r="176" spans="1:2" x14ac:dyDescent="0.3">
      <c r="A176" s="20"/>
      <c r="B176" s="21"/>
    </row>
    <row r="177" spans="1:2" x14ac:dyDescent="0.3">
      <c r="A177" s="20"/>
      <c r="B177" s="21"/>
    </row>
    <row r="178" spans="1:2" x14ac:dyDescent="0.3">
      <c r="A178" s="20"/>
      <c r="B178" s="21"/>
    </row>
    <row r="179" spans="1:2" x14ac:dyDescent="0.3">
      <c r="A179" s="20"/>
      <c r="B179" s="21"/>
    </row>
    <row r="180" spans="1:2" x14ac:dyDescent="0.3">
      <c r="A180" s="20"/>
      <c r="B180" s="21"/>
    </row>
    <row r="181" spans="1:2" x14ac:dyDescent="0.3">
      <c r="A181" s="20"/>
      <c r="B181" s="21"/>
    </row>
    <row r="182" spans="1:2" x14ac:dyDescent="0.3">
      <c r="A182" s="20"/>
      <c r="B182" s="21"/>
    </row>
    <row r="183" spans="1:2" x14ac:dyDescent="0.3">
      <c r="A183" s="20"/>
      <c r="B183" s="21"/>
    </row>
    <row r="184" spans="1:2" x14ac:dyDescent="0.3">
      <c r="A184" s="20"/>
      <c r="B184" s="21"/>
    </row>
    <row r="185" spans="1:2" x14ac:dyDescent="0.3">
      <c r="A185" s="20"/>
      <c r="B185" s="21"/>
    </row>
    <row r="186" spans="1:2" x14ac:dyDescent="0.3">
      <c r="A186" s="20"/>
      <c r="B186" s="21"/>
    </row>
    <row r="187" spans="1:2" x14ac:dyDescent="0.3">
      <c r="A187" s="20"/>
      <c r="B187" s="21"/>
    </row>
    <row r="188" spans="1:2" x14ac:dyDescent="0.3">
      <c r="A188" s="20"/>
      <c r="B188" s="21"/>
    </row>
    <row r="189" spans="1:2" x14ac:dyDescent="0.3">
      <c r="A189" s="20"/>
      <c r="B189" s="21"/>
    </row>
    <row r="190" spans="1:2" x14ac:dyDescent="0.3">
      <c r="A190" s="20"/>
      <c r="B190" s="21"/>
    </row>
    <row r="191" spans="1:2" x14ac:dyDescent="0.3">
      <c r="A191" s="20"/>
      <c r="B191" s="21"/>
    </row>
    <row r="192" spans="1:2" x14ac:dyDescent="0.3">
      <c r="A192" s="20"/>
      <c r="B192" s="21"/>
    </row>
    <row r="193" spans="1:2" x14ac:dyDescent="0.3">
      <c r="A193" s="20"/>
      <c r="B193" s="21"/>
    </row>
    <row r="194" spans="1:2" x14ac:dyDescent="0.3">
      <c r="A194" s="20"/>
      <c r="B194" s="21"/>
    </row>
    <row r="195" spans="1:2" x14ac:dyDescent="0.3">
      <c r="A195" s="20"/>
      <c r="B195" s="21"/>
    </row>
    <row r="196" spans="1:2" x14ac:dyDescent="0.3">
      <c r="A196" s="20"/>
      <c r="B196" s="21"/>
    </row>
    <row r="197" spans="1:2" x14ac:dyDescent="0.3">
      <c r="A197" s="20"/>
      <c r="B197" s="21"/>
    </row>
    <row r="198" spans="1:2" x14ac:dyDescent="0.3">
      <c r="A198" s="20"/>
      <c r="B198" s="21"/>
    </row>
    <row r="199" spans="1:2" x14ac:dyDescent="0.3">
      <c r="A199" s="20"/>
      <c r="B199" s="21"/>
    </row>
    <row r="200" spans="1:2" x14ac:dyDescent="0.3">
      <c r="A200" s="20"/>
      <c r="B200" s="21"/>
    </row>
    <row r="201" spans="1:2" x14ac:dyDescent="0.3">
      <c r="A201" s="20"/>
      <c r="B201" s="21"/>
    </row>
    <row r="202" spans="1:2" x14ac:dyDescent="0.3">
      <c r="A202" s="20"/>
      <c r="B202" s="21"/>
    </row>
    <row r="203" spans="1:2" x14ac:dyDescent="0.3">
      <c r="A203" s="20"/>
      <c r="B203" s="21"/>
    </row>
    <row r="204" spans="1:2" x14ac:dyDescent="0.3">
      <c r="A204" s="20"/>
      <c r="B204" s="21"/>
    </row>
    <row r="205" spans="1:2" x14ac:dyDescent="0.3">
      <c r="A205" s="20"/>
      <c r="B205" s="21"/>
    </row>
    <row r="206" spans="1:2" x14ac:dyDescent="0.3">
      <c r="A206" s="20"/>
      <c r="B206" s="21"/>
    </row>
    <row r="207" spans="1:2" x14ac:dyDescent="0.3">
      <c r="A207" s="20"/>
      <c r="B207" s="21"/>
    </row>
    <row r="208" spans="1:2" x14ac:dyDescent="0.3">
      <c r="A208" s="20"/>
      <c r="B208" s="21"/>
    </row>
    <row r="209" spans="1:2" x14ac:dyDescent="0.3">
      <c r="A209" s="20"/>
      <c r="B209" s="21"/>
    </row>
    <row r="210" spans="1:2" x14ac:dyDescent="0.3">
      <c r="A210" s="20"/>
      <c r="B210" s="21"/>
    </row>
    <row r="211" spans="1:2" x14ac:dyDescent="0.3">
      <c r="A211" s="20"/>
      <c r="B211" s="21"/>
    </row>
    <row r="212" spans="1:2" x14ac:dyDescent="0.3">
      <c r="A212" s="20"/>
      <c r="B212" s="21"/>
    </row>
    <row r="213" spans="1:2" x14ac:dyDescent="0.3">
      <c r="A213" s="20"/>
      <c r="B213" s="21"/>
    </row>
    <row r="214" spans="1:2" x14ac:dyDescent="0.3">
      <c r="A214" s="20"/>
      <c r="B214" s="21"/>
    </row>
    <row r="215" spans="1:2" x14ac:dyDescent="0.3">
      <c r="A215" s="20"/>
      <c r="B215" s="21"/>
    </row>
    <row r="216" spans="1:2" x14ac:dyDescent="0.3">
      <c r="A216" s="20"/>
      <c r="B216" s="21"/>
    </row>
    <row r="217" spans="1:2" x14ac:dyDescent="0.3">
      <c r="A217" s="20"/>
      <c r="B217" s="21"/>
    </row>
    <row r="218" spans="1:2" x14ac:dyDescent="0.3">
      <c r="A218" s="20"/>
      <c r="B218" s="21"/>
    </row>
    <row r="219" spans="1:2" x14ac:dyDescent="0.3">
      <c r="A219" s="20"/>
      <c r="B219" s="21"/>
    </row>
    <row r="220" spans="1:2" x14ac:dyDescent="0.3">
      <c r="A220" s="20"/>
      <c r="B220" s="21"/>
    </row>
    <row r="221" spans="1:2" x14ac:dyDescent="0.3">
      <c r="A221" s="20"/>
      <c r="B221" s="21"/>
    </row>
    <row r="222" spans="1:2" x14ac:dyDescent="0.3">
      <c r="A222" s="20"/>
      <c r="B222" s="21"/>
    </row>
    <row r="223" spans="1:2" x14ac:dyDescent="0.3">
      <c r="A223" s="20"/>
      <c r="B223" s="21"/>
    </row>
    <row r="224" spans="1:2" x14ac:dyDescent="0.3">
      <c r="A224" s="20"/>
      <c r="B224" s="21"/>
    </row>
    <row r="225" spans="1:2" x14ac:dyDescent="0.3">
      <c r="A225" s="20"/>
      <c r="B225" s="21"/>
    </row>
    <row r="226" spans="1:2" x14ac:dyDescent="0.3">
      <c r="A226" s="20"/>
      <c r="B226" s="21"/>
    </row>
    <row r="227" spans="1:2" x14ac:dyDescent="0.3">
      <c r="A227" s="20"/>
      <c r="B227" s="21"/>
    </row>
    <row r="228" spans="1:2" x14ac:dyDescent="0.3">
      <c r="A228" s="20"/>
      <c r="B228" s="21"/>
    </row>
    <row r="229" spans="1:2" x14ac:dyDescent="0.3">
      <c r="A229" s="20"/>
      <c r="B229" s="21"/>
    </row>
    <row r="230" spans="1:2" x14ac:dyDescent="0.3">
      <c r="A230" s="20"/>
      <c r="B230" s="21"/>
    </row>
    <row r="231" spans="1:2" x14ac:dyDescent="0.3">
      <c r="A231" s="20"/>
      <c r="B231" s="21"/>
    </row>
    <row r="232" spans="1:2" x14ac:dyDescent="0.3">
      <c r="A232" s="20"/>
      <c r="B232" s="21"/>
    </row>
    <row r="233" spans="1:2" x14ac:dyDescent="0.3">
      <c r="A233" s="20"/>
      <c r="B233" s="21"/>
    </row>
    <row r="234" spans="1:2" x14ac:dyDescent="0.3">
      <c r="A234" s="20"/>
      <c r="B234" s="21"/>
    </row>
    <row r="235" spans="1:2" x14ac:dyDescent="0.3">
      <c r="A235" s="20"/>
      <c r="B235" s="21"/>
    </row>
    <row r="236" spans="1:2" x14ac:dyDescent="0.3">
      <c r="A236" s="20"/>
      <c r="B236" s="21"/>
    </row>
    <row r="237" spans="1:2" x14ac:dyDescent="0.3">
      <c r="A237" s="20"/>
      <c r="B237" s="21"/>
    </row>
    <row r="238" spans="1:2" x14ac:dyDescent="0.3">
      <c r="A238" s="20"/>
      <c r="B238" s="21"/>
    </row>
    <row r="239" spans="1:2" x14ac:dyDescent="0.3">
      <c r="A239" s="20"/>
      <c r="B239" s="21"/>
    </row>
    <row r="240" spans="1:2" x14ac:dyDescent="0.3">
      <c r="A240" s="20"/>
      <c r="B240" s="21"/>
    </row>
    <row r="241" spans="1:2" x14ac:dyDescent="0.3">
      <c r="A241" s="20"/>
      <c r="B241" s="21"/>
    </row>
    <row r="242" spans="1:2" x14ac:dyDescent="0.3">
      <c r="A242" s="20"/>
      <c r="B242" s="21"/>
    </row>
    <row r="243" spans="1:2" x14ac:dyDescent="0.3">
      <c r="A243" s="20"/>
      <c r="B243" s="21"/>
    </row>
    <row r="244" spans="1:2" x14ac:dyDescent="0.3">
      <c r="A244" s="20"/>
      <c r="B244" s="21"/>
    </row>
    <row r="245" spans="1:2" x14ac:dyDescent="0.3">
      <c r="A245" s="20"/>
      <c r="B245" s="21"/>
    </row>
    <row r="246" spans="1:2" x14ac:dyDescent="0.3">
      <c r="A246" s="20"/>
      <c r="B246" s="21"/>
    </row>
    <row r="247" spans="1:2" x14ac:dyDescent="0.3">
      <c r="A247" s="20"/>
      <c r="B247" s="21"/>
    </row>
    <row r="248" spans="1:2" x14ac:dyDescent="0.3">
      <c r="A248" s="20"/>
      <c r="B248" s="21"/>
    </row>
    <row r="249" spans="1:2" x14ac:dyDescent="0.3">
      <c r="A249" s="20"/>
      <c r="B249" s="21"/>
    </row>
    <row r="250" spans="1:2" x14ac:dyDescent="0.3">
      <c r="A250" s="20"/>
      <c r="B250" s="21"/>
    </row>
    <row r="251" spans="1:2" x14ac:dyDescent="0.3">
      <c r="A251" s="20"/>
      <c r="B251" s="21"/>
    </row>
    <row r="252" spans="1:2" x14ac:dyDescent="0.3">
      <c r="A252" s="20"/>
      <c r="B252" s="21"/>
    </row>
    <row r="253" spans="1:2" x14ac:dyDescent="0.3">
      <c r="A253" s="20"/>
      <c r="B253" s="21"/>
    </row>
    <row r="254" spans="1:2" x14ac:dyDescent="0.3">
      <c r="A254" s="20"/>
      <c r="B254" s="21"/>
    </row>
    <row r="255" spans="1:2" x14ac:dyDescent="0.3">
      <c r="A255" s="20"/>
      <c r="B255" s="21"/>
    </row>
    <row r="256" spans="1:2" x14ac:dyDescent="0.3">
      <c r="A256" s="20"/>
      <c r="B256" s="21"/>
    </row>
    <row r="257" spans="1:2" x14ac:dyDescent="0.3">
      <c r="A257" s="20"/>
      <c r="B257" s="21"/>
    </row>
    <row r="258" spans="1:2" x14ac:dyDescent="0.3">
      <c r="A258" s="20"/>
      <c r="B258" s="21"/>
    </row>
    <row r="259" spans="1:2" x14ac:dyDescent="0.3">
      <c r="A259" s="20"/>
      <c r="B259" s="21"/>
    </row>
    <row r="260" spans="1:2" x14ac:dyDescent="0.3">
      <c r="A260" s="20"/>
      <c r="B260" s="21"/>
    </row>
    <row r="261" spans="1:2" x14ac:dyDescent="0.3">
      <c r="A261" s="20"/>
      <c r="B261" s="21"/>
    </row>
    <row r="262" spans="1:2" x14ac:dyDescent="0.3">
      <c r="A262" s="20"/>
      <c r="B262" s="21"/>
    </row>
    <row r="263" spans="1:2" x14ac:dyDescent="0.3">
      <c r="A263" s="20"/>
      <c r="B263" s="21"/>
    </row>
    <row r="264" spans="1:2" x14ac:dyDescent="0.3">
      <c r="A264" s="20"/>
      <c r="B264" s="21"/>
    </row>
    <row r="265" spans="1:2" x14ac:dyDescent="0.3">
      <c r="A265" s="20"/>
      <c r="B265" s="21"/>
    </row>
    <row r="266" spans="1:2" x14ac:dyDescent="0.3">
      <c r="A266" s="20"/>
      <c r="B266" s="21"/>
    </row>
    <row r="267" spans="1:2" x14ac:dyDescent="0.3">
      <c r="A267" s="20"/>
      <c r="B267" s="21"/>
    </row>
    <row r="268" spans="1:2" x14ac:dyDescent="0.3">
      <c r="A268" s="20"/>
      <c r="B268" s="21"/>
    </row>
    <row r="269" spans="1:2" x14ac:dyDescent="0.3">
      <c r="A269" s="20"/>
      <c r="B269" s="21"/>
    </row>
    <row r="270" spans="1:2" x14ac:dyDescent="0.3">
      <c r="A270" s="20"/>
      <c r="B270" s="21"/>
    </row>
    <row r="271" spans="1:2" x14ac:dyDescent="0.3">
      <c r="A271" s="20"/>
      <c r="B271" s="21"/>
    </row>
    <row r="272" spans="1:2" x14ac:dyDescent="0.3">
      <c r="A272" s="20"/>
      <c r="B272" s="21"/>
    </row>
    <row r="273" spans="1:2" x14ac:dyDescent="0.3">
      <c r="A273" s="20"/>
      <c r="B273" s="21"/>
    </row>
    <row r="274" spans="1:2" x14ac:dyDescent="0.3">
      <c r="A274" s="20"/>
      <c r="B274" s="21"/>
    </row>
    <row r="275" spans="1:2" x14ac:dyDescent="0.3">
      <c r="A275" s="20"/>
      <c r="B275" s="21"/>
    </row>
    <row r="276" spans="1:2" x14ac:dyDescent="0.3">
      <c r="A276" s="20"/>
      <c r="B276" s="21"/>
    </row>
    <row r="277" spans="1:2" x14ac:dyDescent="0.3">
      <c r="A277" s="20"/>
      <c r="B277" s="21"/>
    </row>
    <row r="278" spans="1:2" x14ac:dyDescent="0.3">
      <c r="A278" s="20"/>
      <c r="B278" s="21"/>
    </row>
    <row r="279" spans="1:2" x14ac:dyDescent="0.3">
      <c r="A279" s="20"/>
      <c r="B279" s="21"/>
    </row>
    <row r="280" spans="1:2" x14ac:dyDescent="0.3">
      <c r="A280" s="20"/>
      <c r="B280" s="21"/>
    </row>
    <row r="281" spans="1:2" x14ac:dyDescent="0.3">
      <c r="A281" s="20"/>
      <c r="B281" s="21"/>
    </row>
    <row r="282" spans="1:2" x14ac:dyDescent="0.3">
      <c r="A282" s="20"/>
      <c r="B282" s="21"/>
    </row>
    <row r="283" spans="1:2" x14ac:dyDescent="0.3">
      <c r="A283" s="20"/>
      <c r="B283" s="21"/>
    </row>
    <row r="284" spans="1:2" x14ac:dyDescent="0.3">
      <c r="A284" s="20"/>
      <c r="B284" s="21"/>
    </row>
    <row r="285" spans="1:2" x14ac:dyDescent="0.3">
      <c r="A285" s="20"/>
      <c r="B285" s="21"/>
    </row>
    <row r="286" spans="1:2" x14ac:dyDescent="0.3">
      <c r="A286" s="20"/>
      <c r="B286" s="21"/>
    </row>
    <row r="287" spans="1:2" x14ac:dyDescent="0.3">
      <c r="A287" s="20"/>
      <c r="B287" s="21"/>
    </row>
    <row r="288" spans="1:2" x14ac:dyDescent="0.3">
      <c r="A288" s="20"/>
      <c r="B288" s="21"/>
    </row>
    <row r="289" spans="1:2" x14ac:dyDescent="0.3">
      <c r="A289" s="20"/>
      <c r="B289" s="21"/>
    </row>
    <row r="290" spans="1:2" x14ac:dyDescent="0.3">
      <c r="A290" s="20"/>
      <c r="B290" s="21"/>
    </row>
    <row r="291" spans="1:2" x14ac:dyDescent="0.3">
      <c r="A291" s="20"/>
      <c r="B291" s="21"/>
    </row>
    <row r="292" spans="1:2" x14ac:dyDescent="0.3">
      <c r="A292" s="20"/>
      <c r="B292" s="21"/>
    </row>
    <row r="293" spans="1:2" x14ac:dyDescent="0.3">
      <c r="A293" s="20"/>
      <c r="B293" s="21"/>
    </row>
    <row r="294" spans="1:2" x14ac:dyDescent="0.3">
      <c r="A294" s="20"/>
      <c r="B294" s="21"/>
    </row>
    <row r="295" spans="1:2" x14ac:dyDescent="0.3">
      <c r="A295" s="20"/>
      <c r="B295" s="21"/>
    </row>
    <row r="296" spans="1:2" x14ac:dyDescent="0.3">
      <c r="A296" s="20"/>
      <c r="B296" s="21"/>
    </row>
    <row r="297" spans="1:2" x14ac:dyDescent="0.3">
      <c r="A297" s="20"/>
      <c r="B297" s="21"/>
    </row>
    <row r="298" spans="1:2" x14ac:dyDescent="0.3">
      <c r="A298" s="20"/>
      <c r="B298" s="21"/>
    </row>
    <row r="299" spans="1:2" x14ac:dyDescent="0.3">
      <c r="A299" s="20"/>
      <c r="B299" s="21"/>
    </row>
    <row r="300" spans="1:2" x14ac:dyDescent="0.3">
      <c r="A300" s="20"/>
      <c r="B300" s="21"/>
    </row>
    <row r="301" spans="1:2" x14ac:dyDescent="0.3">
      <c r="A301" s="20"/>
      <c r="B301" s="21"/>
    </row>
    <row r="302" spans="1:2" x14ac:dyDescent="0.3">
      <c r="A302" s="20"/>
      <c r="B302" s="21"/>
    </row>
    <row r="303" spans="1:2" x14ac:dyDescent="0.3">
      <c r="A303" s="20"/>
      <c r="B303" s="21"/>
    </row>
    <row r="304" spans="1:2" x14ac:dyDescent="0.3">
      <c r="A304" s="20"/>
      <c r="B304" s="21"/>
    </row>
    <row r="305" spans="1:2" x14ac:dyDescent="0.3">
      <c r="A305" s="20"/>
      <c r="B305" s="21"/>
    </row>
    <row r="306" spans="1:2" x14ac:dyDescent="0.3">
      <c r="A306" s="20"/>
      <c r="B306" s="21"/>
    </row>
    <row r="307" spans="1:2" x14ac:dyDescent="0.3">
      <c r="A307" s="20"/>
      <c r="B307" s="21"/>
    </row>
    <row r="308" spans="1:2" x14ac:dyDescent="0.3">
      <c r="A308" s="20"/>
      <c r="B308" s="21"/>
    </row>
    <row r="309" spans="1:2" x14ac:dyDescent="0.3">
      <c r="A309" s="20"/>
      <c r="B309" s="21"/>
    </row>
    <row r="310" spans="1:2" x14ac:dyDescent="0.3">
      <c r="A310" s="20"/>
      <c r="B310" s="21"/>
    </row>
    <row r="311" spans="1:2" x14ac:dyDescent="0.3">
      <c r="A311" s="20"/>
      <c r="B311" s="21"/>
    </row>
    <row r="312" spans="1:2" x14ac:dyDescent="0.3">
      <c r="A312" s="20"/>
      <c r="B312" s="21"/>
    </row>
    <row r="313" spans="1:2" x14ac:dyDescent="0.3">
      <c r="A313" s="20"/>
      <c r="B313" s="21"/>
    </row>
    <row r="314" spans="1:2" x14ac:dyDescent="0.3">
      <c r="A314" s="20"/>
      <c r="B314" s="21"/>
    </row>
    <row r="315" spans="1:2" x14ac:dyDescent="0.3">
      <c r="A315" s="20"/>
      <c r="B315" s="21"/>
    </row>
    <row r="316" spans="1:2" x14ac:dyDescent="0.3">
      <c r="A316" s="20"/>
      <c r="B316" s="21"/>
    </row>
    <row r="317" spans="1:2" x14ac:dyDescent="0.3">
      <c r="A317" s="20"/>
      <c r="B317" s="21"/>
    </row>
    <row r="318" spans="1:2" x14ac:dyDescent="0.3">
      <c r="A318" s="20"/>
      <c r="B318" s="21"/>
    </row>
    <row r="319" spans="1:2" x14ac:dyDescent="0.3">
      <c r="A319" s="20"/>
      <c r="B319" s="21"/>
    </row>
    <row r="320" spans="1:2" x14ac:dyDescent="0.3">
      <c r="A320" s="20"/>
      <c r="B320" s="21"/>
    </row>
    <row r="321" spans="1:2" x14ac:dyDescent="0.3">
      <c r="A321" s="20"/>
      <c r="B321" s="21"/>
    </row>
    <row r="322" spans="1:2" x14ac:dyDescent="0.3">
      <c r="A322" s="20"/>
      <c r="B322" s="21"/>
    </row>
    <row r="323" spans="1:2" x14ac:dyDescent="0.3">
      <c r="A323" s="20"/>
      <c r="B323" s="21"/>
    </row>
    <row r="324" spans="1:2" x14ac:dyDescent="0.3">
      <c r="A324" s="20"/>
      <c r="B324" s="21"/>
    </row>
    <row r="325" spans="1:2" x14ac:dyDescent="0.3">
      <c r="A325" s="20"/>
      <c r="B325" s="21"/>
    </row>
    <row r="326" spans="1:2" x14ac:dyDescent="0.3">
      <c r="A326" s="20"/>
      <c r="B326" s="21"/>
    </row>
    <row r="327" spans="1:2" x14ac:dyDescent="0.3">
      <c r="A327" s="20"/>
      <c r="B327" s="21"/>
    </row>
    <row r="328" spans="1:2" x14ac:dyDescent="0.3">
      <c r="A328" s="20"/>
      <c r="B328" s="21"/>
    </row>
    <row r="329" spans="1:2" x14ac:dyDescent="0.3">
      <c r="A329" s="20"/>
      <c r="B329" s="21"/>
    </row>
    <row r="330" spans="1:2" x14ac:dyDescent="0.3">
      <c r="A330" s="20"/>
      <c r="B330" s="21"/>
    </row>
    <row r="331" spans="1:2" x14ac:dyDescent="0.3">
      <c r="A331" s="20"/>
      <c r="B331" s="21"/>
    </row>
    <row r="332" spans="1:2" x14ac:dyDescent="0.3">
      <c r="A332" s="20"/>
      <c r="B332" s="21"/>
    </row>
    <row r="333" spans="1:2" x14ac:dyDescent="0.3">
      <c r="A333" s="20"/>
      <c r="B333" s="21"/>
    </row>
    <row r="334" spans="1:2" x14ac:dyDescent="0.3">
      <c r="A334" s="20"/>
      <c r="B334" s="21"/>
    </row>
    <row r="335" spans="1:2" x14ac:dyDescent="0.3">
      <c r="A335" s="20"/>
      <c r="B335" s="21"/>
    </row>
    <row r="336" spans="1:2" x14ac:dyDescent="0.3">
      <c r="A336" s="20"/>
      <c r="B336" s="21"/>
    </row>
    <row r="337" spans="1:2" x14ac:dyDescent="0.3">
      <c r="A337" s="20"/>
      <c r="B337" s="21"/>
    </row>
    <row r="338" spans="1:2" x14ac:dyDescent="0.3">
      <c r="A338" s="20"/>
      <c r="B338" s="21"/>
    </row>
    <row r="339" spans="1:2" x14ac:dyDescent="0.3">
      <c r="A339" s="20"/>
      <c r="B339" s="21"/>
    </row>
    <row r="340" spans="1:2" x14ac:dyDescent="0.3">
      <c r="A340" s="20"/>
      <c r="B340" s="21"/>
    </row>
    <row r="341" spans="1:2" x14ac:dyDescent="0.3">
      <c r="A341" s="20"/>
      <c r="B341" s="21"/>
    </row>
    <row r="342" spans="1:2" x14ac:dyDescent="0.3">
      <c r="A342" s="20"/>
      <c r="B342" s="21"/>
    </row>
    <row r="343" spans="1:2" x14ac:dyDescent="0.3">
      <c r="A343" s="20"/>
      <c r="B343" s="21"/>
    </row>
    <row r="344" spans="1:2" x14ac:dyDescent="0.3">
      <c r="A344" s="20"/>
      <c r="B344" s="21"/>
    </row>
    <row r="345" spans="1:2" x14ac:dyDescent="0.3">
      <c r="A345" s="20"/>
      <c r="B345" s="21"/>
    </row>
    <row r="346" spans="1:2" x14ac:dyDescent="0.3">
      <c r="A346" s="20"/>
      <c r="B346" s="21"/>
    </row>
    <row r="347" spans="1:2" x14ac:dyDescent="0.3">
      <c r="A347" s="20"/>
      <c r="B347" s="21"/>
    </row>
    <row r="348" spans="1:2" x14ac:dyDescent="0.3">
      <c r="A348" s="20"/>
      <c r="B348" s="21"/>
    </row>
    <row r="349" spans="1:2" x14ac:dyDescent="0.3">
      <c r="A349" s="20"/>
      <c r="B349" s="21"/>
    </row>
    <row r="350" spans="1:2" x14ac:dyDescent="0.3">
      <c r="A350" s="20"/>
      <c r="B350" s="21"/>
    </row>
    <row r="351" spans="1:2" x14ac:dyDescent="0.3">
      <c r="A351" s="20"/>
      <c r="B351" s="21"/>
    </row>
    <row r="352" spans="1:2" x14ac:dyDescent="0.3">
      <c r="A352" s="20"/>
      <c r="B352" s="21"/>
    </row>
    <row r="353" spans="1:2" x14ac:dyDescent="0.3">
      <c r="A353" s="20"/>
      <c r="B353" s="21"/>
    </row>
    <row r="354" spans="1:2" x14ac:dyDescent="0.3">
      <c r="A354" s="20"/>
      <c r="B354" s="21"/>
    </row>
    <row r="355" spans="1:2" x14ac:dyDescent="0.3">
      <c r="A355" s="20"/>
      <c r="B355" s="21"/>
    </row>
    <row r="356" spans="1:2" x14ac:dyDescent="0.3">
      <c r="A356" s="20"/>
      <c r="B356" s="21"/>
    </row>
    <row r="357" spans="1:2" x14ac:dyDescent="0.3">
      <c r="A357" s="20"/>
      <c r="B357" s="21"/>
    </row>
    <row r="358" spans="1:2" x14ac:dyDescent="0.3">
      <c r="A358" s="20"/>
      <c r="B358" s="21"/>
    </row>
    <row r="359" spans="1:2" x14ac:dyDescent="0.3">
      <c r="A359" s="20"/>
      <c r="B359" s="21"/>
    </row>
    <row r="360" spans="1:2" x14ac:dyDescent="0.3">
      <c r="A360" s="20"/>
      <c r="B360" s="21"/>
    </row>
    <row r="361" spans="1:2" x14ac:dyDescent="0.3">
      <c r="A361" s="20"/>
      <c r="B361" s="21"/>
    </row>
    <row r="362" spans="1:2" x14ac:dyDescent="0.3">
      <c r="A362" s="20"/>
      <c r="B362" s="21"/>
    </row>
    <row r="363" spans="1:2" x14ac:dyDescent="0.3">
      <c r="A363" s="20"/>
      <c r="B363" s="21"/>
    </row>
    <row r="364" spans="1:2" x14ac:dyDescent="0.3">
      <c r="A364" s="20"/>
      <c r="B364" s="21"/>
    </row>
    <row r="365" spans="1:2" x14ac:dyDescent="0.3">
      <c r="A365" s="20"/>
      <c r="B365" s="21"/>
    </row>
    <row r="366" spans="1:2" x14ac:dyDescent="0.3">
      <c r="A366" s="20"/>
      <c r="B366" s="21"/>
    </row>
    <row r="367" spans="1:2" x14ac:dyDescent="0.3">
      <c r="A367" s="20"/>
      <c r="B367" s="21"/>
    </row>
    <row r="368" spans="1:2" x14ac:dyDescent="0.3">
      <c r="A368" s="20"/>
      <c r="B368" s="21"/>
    </row>
    <row r="369" spans="1:2" x14ac:dyDescent="0.3">
      <c r="A369" s="20"/>
      <c r="B369" s="21"/>
    </row>
    <row r="370" spans="1:2" x14ac:dyDescent="0.3">
      <c r="A370" s="20"/>
      <c r="B370" s="21"/>
    </row>
    <row r="371" spans="1:2" x14ac:dyDescent="0.3">
      <c r="A371" s="20"/>
      <c r="B371" s="21"/>
    </row>
    <row r="372" spans="1:2" x14ac:dyDescent="0.3">
      <c r="A372" s="20"/>
      <c r="B372" s="21"/>
    </row>
    <row r="373" spans="1:2" x14ac:dyDescent="0.3">
      <c r="A373" s="20"/>
      <c r="B373" s="21"/>
    </row>
    <row r="374" spans="1:2" x14ac:dyDescent="0.3">
      <c r="A374" s="20"/>
      <c r="B374" s="21"/>
    </row>
    <row r="375" spans="1:2" x14ac:dyDescent="0.3">
      <c r="A375" s="20"/>
      <c r="B375" s="21"/>
    </row>
    <row r="376" spans="1:2" x14ac:dyDescent="0.3">
      <c r="A376" s="20"/>
      <c r="B376" s="21"/>
    </row>
    <row r="377" spans="1:2" x14ac:dyDescent="0.3">
      <c r="A377" s="20"/>
      <c r="B377" s="21"/>
    </row>
    <row r="378" spans="1:2" x14ac:dyDescent="0.3">
      <c r="A378" s="20"/>
      <c r="B378" s="21"/>
    </row>
    <row r="379" spans="1:2" x14ac:dyDescent="0.3">
      <c r="A379" s="20"/>
      <c r="B379" s="21"/>
    </row>
    <row r="380" spans="1:2" x14ac:dyDescent="0.3">
      <c r="A380" s="20"/>
      <c r="B380" s="21"/>
    </row>
    <row r="381" spans="1:2" x14ac:dyDescent="0.3">
      <c r="A381" s="20"/>
      <c r="B381" s="21"/>
    </row>
    <row r="382" spans="1:2" x14ac:dyDescent="0.3">
      <c r="A382" s="20"/>
      <c r="B382" s="21"/>
    </row>
    <row r="383" spans="1:2" x14ac:dyDescent="0.3">
      <c r="A383" s="20"/>
      <c r="B383" s="21"/>
    </row>
    <row r="384" spans="1:2" x14ac:dyDescent="0.3">
      <c r="A384" s="20"/>
      <c r="B384" s="21"/>
    </row>
    <row r="385" spans="1:2" x14ac:dyDescent="0.3">
      <c r="A385" s="20"/>
      <c r="B385" s="21"/>
    </row>
    <row r="386" spans="1:2" x14ac:dyDescent="0.3">
      <c r="A386" s="20"/>
      <c r="B386" s="21"/>
    </row>
    <row r="387" spans="1:2" x14ac:dyDescent="0.3">
      <c r="A387" s="20"/>
      <c r="B387" s="21"/>
    </row>
    <row r="388" spans="1:2" x14ac:dyDescent="0.3">
      <c r="A388" s="20"/>
      <c r="B388" s="21"/>
    </row>
    <row r="389" spans="1:2" x14ac:dyDescent="0.3">
      <c r="A389" s="20"/>
      <c r="B389" s="21"/>
    </row>
    <row r="390" spans="1:2" x14ac:dyDescent="0.3">
      <c r="A390" s="20"/>
      <c r="B390" s="21"/>
    </row>
    <row r="391" spans="1:2" x14ac:dyDescent="0.3">
      <c r="A391" s="20"/>
      <c r="B391" s="21"/>
    </row>
    <row r="392" spans="1:2" x14ac:dyDescent="0.3">
      <c r="A392" s="20"/>
      <c r="B392" s="21"/>
    </row>
    <row r="393" spans="1:2" x14ac:dyDescent="0.3">
      <c r="A393" s="20"/>
      <c r="B393" s="21"/>
    </row>
    <row r="394" spans="1:2" x14ac:dyDescent="0.3">
      <c r="A394" s="20"/>
      <c r="B394" s="21"/>
    </row>
    <row r="395" spans="1:2" x14ac:dyDescent="0.3">
      <c r="A395" s="20"/>
      <c r="B395" s="21"/>
    </row>
    <row r="396" spans="1:2" x14ac:dyDescent="0.3">
      <c r="A396" s="20"/>
      <c r="B396" s="21"/>
    </row>
    <row r="397" spans="1:2" x14ac:dyDescent="0.3">
      <c r="A397" s="20"/>
      <c r="B397" s="21"/>
    </row>
    <row r="398" spans="1:2" x14ac:dyDescent="0.3">
      <c r="A398" s="20"/>
      <c r="B398" s="21"/>
    </row>
    <row r="399" spans="1:2" x14ac:dyDescent="0.3">
      <c r="A399" s="20"/>
      <c r="B399" s="21"/>
    </row>
    <row r="400" spans="1:2" x14ac:dyDescent="0.3">
      <c r="A400" s="20"/>
      <c r="B400" s="21"/>
    </row>
    <row r="401" spans="1:2" x14ac:dyDescent="0.3">
      <c r="A401" s="20"/>
      <c r="B401" s="21"/>
    </row>
    <row r="402" spans="1:2" x14ac:dyDescent="0.3">
      <c r="A402" s="20"/>
      <c r="B402" s="21"/>
    </row>
    <row r="403" spans="1:2" x14ac:dyDescent="0.3">
      <c r="A403" s="20"/>
      <c r="B403" s="21"/>
    </row>
    <row r="404" spans="1:2" x14ac:dyDescent="0.3">
      <c r="A404" s="20"/>
      <c r="B404" s="21"/>
    </row>
    <row r="405" spans="1:2" x14ac:dyDescent="0.3">
      <c r="A405" s="20"/>
      <c r="B405" s="21"/>
    </row>
    <row r="406" spans="1:2" x14ac:dyDescent="0.3">
      <c r="A406" s="20"/>
      <c r="B406" s="21"/>
    </row>
    <row r="407" spans="1:2" x14ac:dyDescent="0.3">
      <c r="A407" s="20"/>
      <c r="B407" s="21"/>
    </row>
    <row r="408" spans="1:2" x14ac:dyDescent="0.3">
      <c r="A408" s="20"/>
      <c r="B408" s="21"/>
    </row>
    <row r="409" spans="1:2" x14ac:dyDescent="0.3">
      <c r="A409" s="20"/>
      <c r="B409" s="21"/>
    </row>
    <row r="410" spans="1:2" x14ac:dyDescent="0.3">
      <c r="A410" s="20"/>
      <c r="B410" s="21"/>
    </row>
    <row r="411" spans="1:2" x14ac:dyDescent="0.3">
      <c r="A411" s="20"/>
      <c r="B411" s="21"/>
    </row>
    <row r="412" spans="1:2" x14ac:dyDescent="0.3">
      <c r="A412" s="20"/>
      <c r="B412" s="21"/>
    </row>
    <row r="413" spans="1:2" x14ac:dyDescent="0.3">
      <c r="A413" s="20"/>
      <c r="B413" s="21"/>
    </row>
    <row r="414" spans="1:2" x14ac:dyDescent="0.3">
      <c r="A414" s="20"/>
      <c r="B414" s="21"/>
    </row>
    <row r="415" spans="1:2" x14ac:dyDescent="0.3">
      <c r="A415" s="20"/>
      <c r="B415" s="21"/>
    </row>
    <row r="416" spans="1:2" x14ac:dyDescent="0.3">
      <c r="A416" s="20"/>
      <c r="B416" s="21"/>
    </row>
    <row r="417" spans="1:2" x14ac:dyDescent="0.3">
      <c r="A417" s="20"/>
      <c r="B417" s="21"/>
    </row>
    <row r="418" spans="1:2" x14ac:dyDescent="0.3">
      <c r="A418" s="20"/>
      <c r="B418" s="21"/>
    </row>
    <row r="419" spans="1:2" x14ac:dyDescent="0.3">
      <c r="A419" s="20"/>
      <c r="B419" s="21"/>
    </row>
    <row r="420" spans="1:2" x14ac:dyDescent="0.3">
      <c r="A420" s="20"/>
      <c r="B420" s="21"/>
    </row>
    <row r="421" spans="1:2" x14ac:dyDescent="0.3">
      <c r="A421" s="20"/>
      <c r="B421" s="21"/>
    </row>
    <row r="422" spans="1:2" x14ac:dyDescent="0.3">
      <c r="A422" s="20"/>
      <c r="B422" s="21"/>
    </row>
    <row r="423" spans="1:2" x14ac:dyDescent="0.3">
      <c r="A423" s="20"/>
      <c r="B423" s="21"/>
    </row>
    <row r="424" spans="1:2" x14ac:dyDescent="0.3">
      <c r="A424" s="20"/>
      <c r="B424" s="21"/>
    </row>
    <row r="425" spans="1:2" x14ac:dyDescent="0.3">
      <c r="A425" s="20"/>
      <c r="B425" s="21"/>
    </row>
    <row r="426" spans="1:2" x14ac:dyDescent="0.3">
      <c r="A426" s="20"/>
      <c r="B426" s="21"/>
    </row>
    <row r="427" spans="1:2" x14ac:dyDescent="0.3">
      <c r="A427" s="20"/>
      <c r="B427" s="21"/>
    </row>
    <row r="428" spans="1:2" x14ac:dyDescent="0.3">
      <c r="A428" s="20"/>
      <c r="B428" s="21"/>
    </row>
    <row r="429" spans="1:2" x14ac:dyDescent="0.3">
      <c r="A429" s="20"/>
      <c r="B429" s="21"/>
    </row>
    <row r="430" spans="1:2" x14ac:dyDescent="0.3">
      <c r="A430" s="20"/>
      <c r="B430" s="21"/>
    </row>
    <row r="431" spans="1:2" x14ac:dyDescent="0.3">
      <c r="A431" s="20"/>
      <c r="B431" s="21"/>
    </row>
    <row r="432" spans="1:2" x14ac:dyDescent="0.3">
      <c r="A432" s="20"/>
      <c r="B432" s="21"/>
    </row>
    <row r="433" spans="1:2" x14ac:dyDescent="0.3">
      <c r="A433" s="20"/>
      <c r="B433" s="21"/>
    </row>
    <row r="434" spans="1:2" x14ac:dyDescent="0.3">
      <c r="A434" s="20"/>
      <c r="B434" s="21"/>
    </row>
    <row r="435" spans="1:2" x14ac:dyDescent="0.3">
      <c r="A435" s="20"/>
      <c r="B435" s="21"/>
    </row>
    <row r="436" spans="1:2" x14ac:dyDescent="0.3">
      <c r="A436" s="20"/>
      <c r="B436" s="21"/>
    </row>
    <row r="437" spans="1:2" x14ac:dyDescent="0.3">
      <c r="A437" s="20"/>
      <c r="B437" s="2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16</vt:i4>
      </vt:variant>
    </vt:vector>
  </HeadingPairs>
  <TitlesOfParts>
    <vt:vector size="18" baseType="lpstr">
      <vt:lpstr>考勤</vt:lpstr>
      <vt:lpstr>原始数据</vt:lpstr>
      <vt:lpstr>CalendarYear</vt:lpstr>
      <vt:lpstr>Employee_Absence_Title</vt:lpstr>
      <vt:lpstr>Key_name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考勤!MonthName</vt:lpstr>
      <vt:lpstr>考勤!Print_Titles</vt:lpstr>
      <vt:lpstr>Title1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</dc:creator>
  <cp:lastModifiedBy>lenovo</cp:lastModifiedBy>
  <dcterms:created xsi:type="dcterms:W3CDTF">2016-12-06T04:52:27Z</dcterms:created>
  <dcterms:modified xsi:type="dcterms:W3CDTF">2021-07-04T13:09:40Z</dcterms:modified>
</cp:coreProperties>
</file>